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EVERY REACTOR RUN PROCESSED DATA/"/>
    </mc:Choice>
  </mc:AlternateContent>
  <xr:revisionPtr revIDLastSave="13" documentId="8_{9E4BE9DC-4A82-430E-966F-9B1F00C99DD2}" xr6:coauthVersionLast="47" xr6:coauthVersionMax="47" xr10:uidLastSave="{A472A205-B743-4B56-9FCE-8B9A98864B99}"/>
  <bookViews>
    <workbookView xWindow="20370" yWindow="-4785" windowWidth="29040" windowHeight="15840" activeTab="1" xr2:uid="{00000000-000D-0000-FFFF-FFFF00000000}"/>
  </bookViews>
  <sheets>
    <sheet name="Monitoring" sheetId="2" r:id="rId1"/>
    <sheet name="SS data" sheetId="11" r:id="rId2"/>
    <sheet name="All Data" sheetId="12" r:id="rId3"/>
    <sheet name="Graphs" sheetId="13" r:id="rId4"/>
    <sheet name="Inoculum" sheetId="4" r:id="rId5"/>
    <sheet name="Run plan" sheetId="5" r:id="rId6"/>
    <sheet name="Events" sheetId="6" r:id="rId7"/>
    <sheet name="Sampling" sheetId="7" r:id="rId8"/>
    <sheet name="CDW" sheetId="8" r:id="rId9"/>
    <sheet name="Medium Preparation" sheetId="9" r:id="rId10"/>
    <sheet name="Baselining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58" i="11" l="1"/>
  <c r="AX58" i="11"/>
  <c r="AZ58" i="11"/>
  <c r="BA58" i="11"/>
  <c r="BB58" i="11"/>
  <c r="BC58" i="11"/>
  <c r="BD58" i="11"/>
  <c r="BE58" i="11"/>
  <c r="BF58" i="11"/>
  <c r="BG58" i="11"/>
  <c r="BH58" i="11"/>
  <c r="BI58" i="11"/>
  <c r="BJ58" i="11"/>
  <c r="AY58" i="11"/>
  <c r="F62" i="11"/>
  <c r="F61" i="11"/>
  <c r="BK928" i="12"/>
  <c r="BH928" i="12"/>
  <c r="BG928" i="12"/>
  <c r="BC928" i="12"/>
  <c r="BB928" i="12"/>
  <c r="BK927" i="12"/>
  <c r="BH927" i="12"/>
  <c r="BG927" i="12"/>
  <c r="BC927" i="12"/>
  <c r="BB927" i="12"/>
  <c r="BK926" i="12"/>
  <c r="BH926" i="12"/>
  <c r="BG926" i="12"/>
  <c r="BC926" i="12"/>
  <c r="BB926" i="12"/>
  <c r="BK925" i="12"/>
  <c r="BH925" i="12"/>
  <c r="BG925" i="12"/>
  <c r="BC925" i="12"/>
  <c r="BB925" i="12"/>
  <c r="BK924" i="12"/>
  <c r="BH924" i="12"/>
  <c r="BG924" i="12"/>
  <c r="BC924" i="12"/>
  <c r="BB924" i="12"/>
  <c r="BK923" i="12"/>
  <c r="BH923" i="12"/>
  <c r="BG923" i="12"/>
  <c r="BC923" i="12"/>
  <c r="BB923" i="12"/>
  <c r="BK922" i="12"/>
  <c r="BH922" i="12"/>
  <c r="BG922" i="12"/>
  <c r="BC922" i="12"/>
  <c r="BB922" i="12"/>
  <c r="BK921" i="12"/>
  <c r="BH921" i="12"/>
  <c r="BG921" i="12"/>
  <c r="BC921" i="12"/>
  <c r="BB921" i="12"/>
  <c r="BK920" i="12"/>
  <c r="BH920" i="12"/>
  <c r="BG920" i="12"/>
  <c r="BC920" i="12"/>
  <c r="BB920" i="12"/>
  <c r="BK919" i="12"/>
  <c r="BH919" i="12"/>
  <c r="BG919" i="12"/>
  <c r="BC919" i="12"/>
  <c r="BB919" i="12"/>
  <c r="BK918" i="12"/>
  <c r="BH918" i="12"/>
  <c r="BG918" i="12"/>
  <c r="BC918" i="12"/>
  <c r="BB918" i="12"/>
  <c r="BK917" i="12"/>
  <c r="BH917" i="12"/>
  <c r="BG917" i="12"/>
  <c r="BC917" i="12"/>
  <c r="BB917" i="12"/>
  <c r="BK916" i="12"/>
  <c r="BH916" i="12"/>
  <c r="BG916" i="12"/>
  <c r="BC916" i="12"/>
  <c r="BB916" i="12"/>
  <c r="BK915" i="12"/>
  <c r="BH915" i="12"/>
  <c r="BG915" i="12"/>
  <c r="BC915" i="12"/>
  <c r="BB915" i="12"/>
  <c r="BK914" i="12"/>
  <c r="BH914" i="12"/>
  <c r="BG914" i="12"/>
  <c r="BC914" i="12"/>
  <c r="BB914" i="12"/>
  <c r="BK913" i="12"/>
  <c r="BH913" i="12"/>
  <c r="BG913" i="12"/>
  <c r="BC913" i="12"/>
  <c r="BB913" i="12"/>
  <c r="BK912" i="12"/>
  <c r="BH912" i="12"/>
  <c r="BG912" i="12"/>
  <c r="BC912" i="12"/>
  <c r="BB912" i="12"/>
  <c r="BK911" i="12"/>
  <c r="BH911" i="12"/>
  <c r="BG911" i="12"/>
  <c r="BC911" i="12"/>
  <c r="BB911" i="12"/>
  <c r="BK910" i="12"/>
  <c r="BH910" i="12"/>
  <c r="BG910" i="12"/>
  <c r="BC910" i="12"/>
  <c r="BB910" i="12"/>
  <c r="BK909" i="12"/>
  <c r="BH909" i="12"/>
  <c r="BG909" i="12"/>
  <c r="BC909" i="12"/>
  <c r="BB909" i="12"/>
  <c r="BK908" i="12"/>
  <c r="BH908" i="12"/>
  <c r="BG908" i="12"/>
  <c r="BC908" i="12"/>
  <c r="BB908" i="12"/>
  <c r="BK907" i="12"/>
  <c r="BH907" i="12"/>
  <c r="BG907" i="12"/>
  <c r="BC907" i="12"/>
  <c r="BB907" i="12"/>
  <c r="BK906" i="12"/>
  <c r="BH906" i="12"/>
  <c r="BG906" i="12"/>
  <c r="BC906" i="12"/>
  <c r="BB906" i="12"/>
  <c r="BK905" i="12"/>
  <c r="BH905" i="12"/>
  <c r="BG905" i="12"/>
  <c r="BC905" i="12"/>
  <c r="BB905" i="12"/>
  <c r="BK904" i="12"/>
  <c r="BH904" i="12"/>
  <c r="BG904" i="12"/>
  <c r="BC904" i="12"/>
  <c r="BB904" i="12"/>
  <c r="BK903" i="12"/>
  <c r="BH903" i="12"/>
  <c r="BG903" i="12"/>
  <c r="BC903" i="12"/>
  <c r="BB903" i="12"/>
  <c r="BK902" i="12"/>
  <c r="BH902" i="12"/>
  <c r="BG902" i="12"/>
  <c r="BC902" i="12"/>
  <c r="BB902" i="12"/>
  <c r="BK901" i="12"/>
  <c r="BH901" i="12"/>
  <c r="BG901" i="12"/>
  <c r="BC901" i="12"/>
  <c r="BB901" i="12"/>
  <c r="BK900" i="12"/>
  <c r="BH900" i="12"/>
  <c r="BG900" i="12"/>
  <c r="BC900" i="12"/>
  <c r="BB900" i="12"/>
  <c r="BK899" i="12"/>
  <c r="BH899" i="12"/>
  <c r="BG899" i="12"/>
  <c r="BC899" i="12"/>
  <c r="BB899" i="12"/>
  <c r="BK898" i="12"/>
  <c r="BH898" i="12"/>
  <c r="BG898" i="12"/>
  <c r="BC898" i="12"/>
  <c r="BB898" i="12"/>
  <c r="BK897" i="12"/>
  <c r="BH897" i="12"/>
  <c r="BG897" i="12"/>
  <c r="BC897" i="12"/>
  <c r="BB897" i="12"/>
  <c r="BK896" i="12"/>
  <c r="BH896" i="12"/>
  <c r="BG896" i="12"/>
  <c r="BC896" i="12"/>
  <c r="BB896" i="12"/>
  <c r="BK895" i="12"/>
  <c r="BH895" i="12"/>
  <c r="BG895" i="12"/>
  <c r="BC895" i="12"/>
  <c r="BB895" i="12"/>
  <c r="BK894" i="12"/>
  <c r="BH894" i="12"/>
  <c r="BG894" i="12"/>
  <c r="BC894" i="12"/>
  <c r="BB894" i="12"/>
  <c r="BK893" i="12"/>
  <c r="BH893" i="12"/>
  <c r="BG893" i="12"/>
  <c r="BC893" i="12"/>
  <c r="BB893" i="12"/>
  <c r="BK892" i="12"/>
  <c r="BH892" i="12"/>
  <c r="BG892" i="12"/>
  <c r="BC892" i="12"/>
  <c r="BB892" i="12"/>
  <c r="BK891" i="12"/>
  <c r="BH891" i="12"/>
  <c r="BG891" i="12"/>
  <c r="BC891" i="12"/>
  <c r="BB891" i="12"/>
  <c r="BK890" i="12"/>
  <c r="BH890" i="12"/>
  <c r="BG890" i="12"/>
  <c r="BC890" i="12"/>
  <c r="BB890" i="12"/>
  <c r="BK889" i="12"/>
  <c r="BH889" i="12"/>
  <c r="BG889" i="12"/>
  <c r="BC889" i="12"/>
  <c r="BB889" i="12"/>
  <c r="BK888" i="12"/>
  <c r="BH888" i="12"/>
  <c r="BG888" i="12"/>
  <c r="BC888" i="12"/>
  <c r="BB888" i="12"/>
  <c r="BK887" i="12"/>
  <c r="BH887" i="12"/>
  <c r="BG887" i="12"/>
  <c r="BC887" i="12"/>
  <c r="BB887" i="12"/>
  <c r="BK886" i="12"/>
  <c r="BH886" i="12"/>
  <c r="BG886" i="12"/>
  <c r="BC886" i="12"/>
  <c r="BB886" i="12"/>
  <c r="BK885" i="12"/>
  <c r="BH885" i="12"/>
  <c r="BG885" i="12"/>
  <c r="BC885" i="12"/>
  <c r="BB885" i="12"/>
  <c r="BK884" i="12"/>
  <c r="BH884" i="12"/>
  <c r="BG884" i="12"/>
  <c r="BC884" i="12"/>
  <c r="BB884" i="12"/>
  <c r="BK883" i="12"/>
  <c r="BH883" i="12"/>
  <c r="BG883" i="12"/>
  <c r="BC883" i="12"/>
  <c r="BB883" i="12"/>
  <c r="BK882" i="12"/>
  <c r="BH882" i="12"/>
  <c r="BG882" i="12"/>
  <c r="BC882" i="12"/>
  <c r="BB882" i="12"/>
  <c r="BK881" i="12"/>
  <c r="BH881" i="12"/>
  <c r="BG881" i="12"/>
  <c r="BC881" i="12"/>
  <c r="BB881" i="12"/>
  <c r="BK880" i="12"/>
  <c r="BH880" i="12"/>
  <c r="BG880" i="12"/>
  <c r="BC880" i="12"/>
  <c r="BB880" i="12"/>
  <c r="BK879" i="12"/>
  <c r="BH879" i="12"/>
  <c r="BG879" i="12"/>
  <c r="BC879" i="12"/>
  <c r="BB879" i="12"/>
  <c r="BK878" i="12"/>
  <c r="BH878" i="12"/>
  <c r="BG878" i="12"/>
  <c r="BC878" i="12"/>
  <c r="BB878" i="12"/>
  <c r="BK877" i="12"/>
  <c r="BH877" i="12"/>
  <c r="BG877" i="12"/>
  <c r="BC877" i="12"/>
  <c r="BB877" i="12"/>
  <c r="BK876" i="12"/>
  <c r="BH876" i="12"/>
  <c r="BG876" i="12"/>
  <c r="BC876" i="12"/>
  <c r="BB876" i="12"/>
  <c r="BK875" i="12"/>
  <c r="BH875" i="12"/>
  <c r="BG875" i="12"/>
  <c r="BC875" i="12"/>
  <c r="BB875" i="12"/>
  <c r="BK874" i="12"/>
  <c r="BH874" i="12"/>
  <c r="BG874" i="12"/>
  <c r="BC874" i="12"/>
  <c r="BB874" i="12"/>
  <c r="BK873" i="12"/>
  <c r="BH873" i="12"/>
  <c r="BG873" i="12"/>
  <c r="BC873" i="12"/>
  <c r="BB873" i="12"/>
  <c r="BK872" i="12"/>
  <c r="BH872" i="12"/>
  <c r="BG872" i="12"/>
  <c r="BC872" i="12"/>
  <c r="BB872" i="12"/>
  <c r="BK871" i="12"/>
  <c r="BH871" i="12"/>
  <c r="BG871" i="12"/>
  <c r="BC871" i="12"/>
  <c r="BB871" i="12"/>
  <c r="BK870" i="12"/>
  <c r="BH870" i="12"/>
  <c r="BG870" i="12"/>
  <c r="BC870" i="12"/>
  <c r="BB870" i="12"/>
  <c r="BK869" i="12"/>
  <c r="BH869" i="12"/>
  <c r="BG869" i="12"/>
  <c r="BC869" i="12"/>
  <c r="BB869" i="12"/>
  <c r="BK868" i="12"/>
  <c r="BH868" i="12"/>
  <c r="BG868" i="12"/>
  <c r="BC868" i="12"/>
  <c r="BB868" i="12"/>
  <c r="BK867" i="12"/>
  <c r="BH867" i="12"/>
  <c r="BG867" i="12"/>
  <c r="BC867" i="12"/>
  <c r="BB867" i="12"/>
  <c r="BK866" i="12"/>
  <c r="BH866" i="12"/>
  <c r="BG866" i="12"/>
  <c r="BC866" i="12"/>
  <c r="BB866" i="12"/>
  <c r="BK865" i="12"/>
  <c r="BH865" i="12"/>
  <c r="BG865" i="12"/>
  <c r="BC865" i="12"/>
  <c r="BB865" i="12"/>
  <c r="BK864" i="12"/>
  <c r="BH864" i="12"/>
  <c r="BG864" i="12"/>
  <c r="BC864" i="12"/>
  <c r="BB864" i="12"/>
  <c r="BK863" i="12"/>
  <c r="BH863" i="12"/>
  <c r="BG863" i="12"/>
  <c r="BC863" i="12"/>
  <c r="BB863" i="12"/>
  <c r="BK862" i="12"/>
  <c r="BH862" i="12"/>
  <c r="BG862" i="12"/>
  <c r="BC862" i="12"/>
  <c r="BB862" i="12"/>
  <c r="BK861" i="12"/>
  <c r="BH861" i="12"/>
  <c r="BG861" i="12"/>
  <c r="BC861" i="12"/>
  <c r="BB861" i="12"/>
  <c r="BK860" i="12"/>
  <c r="BH860" i="12"/>
  <c r="BG860" i="12"/>
  <c r="BC860" i="12"/>
  <c r="BB860" i="12"/>
  <c r="BK859" i="12"/>
  <c r="BH859" i="12"/>
  <c r="BG859" i="12"/>
  <c r="BC859" i="12"/>
  <c r="BB859" i="12"/>
  <c r="BK858" i="12"/>
  <c r="BH858" i="12"/>
  <c r="BG858" i="12"/>
  <c r="BC858" i="12"/>
  <c r="BB858" i="12"/>
  <c r="BK857" i="12"/>
  <c r="BH857" i="12"/>
  <c r="BG857" i="12"/>
  <c r="BC857" i="12"/>
  <c r="BB857" i="12"/>
  <c r="BK856" i="12"/>
  <c r="BH856" i="12"/>
  <c r="BG856" i="12"/>
  <c r="BC856" i="12"/>
  <c r="BB856" i="12"/>
  <c r="BK855" i="12"/>
  <c r="BH855" i="12"/>
  <c r="BG855" i="12"/>
  <c r="BC855" i="12"/>
  <c r="BB855" i="12"/>
  <c r="BK854" i="12"/>
  <c r="BH854" i="12"/>
  <c r="BG854" i="12"/>
  <c r="BC854" i="12"/>
  <c r="BB854" i="12"/>
  <c r="BK853" i="12"/>
  <c r="BH853" i="12"/>
  <c r="BG853" i="12"/>
  <c r="BC853" i="12"/>
  <c r="BB853" i="12"/>
  <c r="BK852" i="12"/>
  <c r="BH852" i="12"/>
  <c r="BG852" i="12"/>
  <c r="BC852" i="12"/>
  <c r="BB852" i="12"/>
  <c r="BK851" i="12"/>
  <c r="BH851" i="12"/>
  <c r="BG851" i="12"/>
  <c r="BC851" i="12"/>
  <c r="BB851" i="12"/>
  <c r="BK850" i="12"/>
  <c r="BH850" i="12"/>
  <c r="BG850" i="12"/>
  <c r="BC850" i="12"/>
  <c r="BB850" i="12"/>
  <c r="BK849" i="12"/>
  <c r="BH849" i="12"/>
  <c r="BG849" i="12"/>
  <c r="BC849" i="12"/>
  <c r="BB849" i="12"/>
  <c r="BK848" i="12"/>
  <c r="BH848" i="12"/>
  <c r="BG848" i="12"/>
  <c r="BC848" i="12"/>
  <c r="BB848" i="12"/>
  <c r="BK847" i="12"/>
  <c r="BH847" i="12"/>
  <c r="BG847" i="12"/>
  <c r="BC847" i="12"/>
  <c r="BB847" i="12"/>
  <c r="BK846" i="12"/>
  <c r="BH846" i="12"/>
  <c r="BG846" i="12"/>
  <c r="BC846" i="12"/>
  <c r="BB846" i="12"/>
  <c r="BK845" i="12"/>
  <c r="BH845" i="12"/>
  <c r="BG845" i="12"/>
  <c r="BC845" i="12"/>
  <c r="BB845" i="12"/>
  <c r="BK844" i="12"/>
  <c r="BH844" i="12"/>
  <c r="BG844" i="12"/>
  <c r="BC844" i="12"/>
  <c r="BB844" i="12"/>
  <c r="BK843" i="12"/>
  <c r="BH843" i="12"/>
  <c r="BG843" i="12"/>
  <c r="BC843" i="12"/>
  <c r="BB843" i="12"/>
  <c r="BK842" i="12"/>
  <c r="BH842" i="12"/>
  <c r="BG842" i="12"/>
  <c r="BC842" i="12"/>
  <c r="BB842" i="12"/>
  <c r="BK841" i="12"/>
  <c r="BH841" i="12"/>
  <c r="BG841" i="12"/>
  <c r="BC841" i="12"/>
  <c r="BB841" i="12"/>
  <c r="BK840" i="12"/>
  <c r="BH840" i="12"/>
  <c r="BG840" i="12"/>
  <c r="BC840" i="12"/>
  <c r="BB840" i="12"/>
  <c r="BK839" i="12"/>
  <c r="BH839" i="12"/>
  <c r="BG839" i="12"/>
  <c r="BC839" i="12"/>
  <c r="BB839" i="12"/>
  <c r="BK838" i="12"/>
  <c r="BH838" i="12"/>
  <c r="BG838" i="12"/>
  <c r="BC838" i="12"/>
  <c r="BB838" i="12"/>
  <c r="BK837" i="12"/>
  <c r="BH837" i="12"/>
  <c r="BG837" i="12"/>
  <c r="BC837" i="12"/>
  <c r="BB837" i="12"/>
  <c r="BK836" i="12"/>
  <c r="BH836" i="12"/>
  <c r="BG836" i="12"/>
  <c r="BC836" i="12"/>
  <c r="BB836" i="12"/>
  <c r="BK835" i="12"/>
  <c r="BH835" i="12"/>
  <c r="BG835" i="12"/>
  <c r="BC835" i="12"/>
  <c r="BB835" i="12"/>
  <c r="BK834" i="12"/>
  <c r="BH834" i="12"/>
  <c r="BG834" i="12"/>
  <c r="BC834" i="12"/>
  <c r="BB834" i="12"/>
  <c r="BK833" i="12"/>
  <c r="BH833" i="12"/>
  <c r="BG833" i="12"/>
  <c r="BC833" i="12"/>
  <c r="BB833" i="12"/>
  <c r="BK832" i="12"/>
  <c r="BH832" i="12"/>
  <c r="BG832" i="12"/>
  <c r="BC832" i="12"/>
  <c r="BB832" i="12"/>
  <c r="BK831" i="12"/>
  <c r="BH831" i="12"/>
  <c r="BG831" i="12"/>
  <c r="BC831" i="12"/>
  <c r="BB831" i="12"/>
  <c r="BK830" i="12"/>
  <c r="BH830" i="12"/>
  <c r="BG830" i="12"/>
  <c r="BC830" i="12"/>
  <c r="BB830" i="12"/>
  <c r="BK829" i="12"/>
  <c r="BH829" i="12"/>
  <c r="BG829" i="12"/>
  <c r="BC829" i="12"/>
  <c r="BB829" i="12"/>
  <c r="BK828" i="12"/>
  <c r="BH828" i="12"/>
  <c r="BG828" i="12"/>
  <c r="BC828" i="12"/>
  <c r="BB828" i="12"/>
  <c r="BK827" i="12"/>
  <c r="BH827" i="12"/>
  <c r="BG827" i="12"/>
  <c r="BC827" i="12"/>
  <c r="BB827" i="12"/>
  <c r="BK826" i="12"/>
  <c r="BH826" i="12"/>
  <c r="BG826" i="12"/>
  <c r="BC826" i="12"/>
  <c r="BB826" i="12"/>
  <c r="BK825" i="12"/>
  <c r="BH825" i="12"/>
  <c r="BG825" i="12"/>
  <c r="BC825" i="12"/>
  <c r="BB825" i="12"/>
  <c r="BK824" i="12"/>
  <c r="BH824" i="12"/>
  <c r="BG824" i="12"/>
  <c r="BC824" i="12"/>
  <c r="BB824" i="12"/>
  <c r="BK823" i="12"/>
  <c r="BH823" i="12"/>
  <c r="BG823" i="12"/>
  <c r="BC823" i="12"/>
  <c r="BB823" i="12"/>
  <c r="BK822" i="12"/>
  <c r="BH822" i="12"/>
  <c r="BG822" i="12"/>
  <c r="BC822" i="12"/>
  <c r="BB822" i="12"/>
  <c r="BK821" i="12"/>
  <c r="BH821" i="12"/>
  <c r="BG821" i="12"/>
  <c r="BC821" i="12"/>
  <c r="BB821" i="12"/>
  <c r="BK820" i="12"/>
  <c r="BH820" i="12"/>
  <c r="BG820" i="12"/>
  <c r="BC820" i="12"/>
  <c r="BB820" i="12"/>
  <c r="BK819" i="12"/>
  <c r="BH819" i="12"/>
  <c r="BG819" i="12"/>
  <c r="BC819" i="12"/>
  <c r="BB819" i="12"/>
  <c r="BK818" i="12"/>
  <c r="BH818" i="12"/>
  <c r="BG818" i="12"/>
  <c r="BC818" i="12"/>
  <c r="BB818" i="12"/>
  <c r="BK817" i="12"/>
  <c r="BH817" i="12"/>
  <c r="BG817" i="12"/>
  <c r="BC817" i="12"/>
  <c r="BB817" i="12"/>
  <c r="BK816" i="12"/>
  <c r="BH816" i="12"/>
  <c r="BG816" i="12"/>
  <c r="BC816" i="12"/>
  <c r="BB816" i="12"/>
  <c r="BK814" i="12"/>
  <c r="BH814" i="12"/>
  <c r="BB814" i="12"/>
  <c r="BK813" i="12"/>
  <c r="BH813" i="12"/>
  <c r="BG813" i="12"/>
  <c r="BC813" i="12"/>
  <c r="BB813" i="12"/>
  <c r="BK812" i="12"/>
  <c r="BH812" i="12"/>
  <c r="BG812" i="12"/>
  <c r="BC812" i="12"/>
  <c r="BB812" i="12"/>
  <c r="BK811" i="12"/>
  <c r="BH811" i="12"/>
  <c r="BG811" i="12"/>
  <c r="BC811" i="12"/>
  <c r="BB811" i="12"/>
  <c r="BG808" i="12"/>
  <c r="BC808" i="12"/>
  <c r="BK806" i="12"/>
  <c r="BH806" i="12"/>
  <c r="BB806" i="12"/>
  <c r="BK805" i="12"/>
  <c r="BH805" i="12"/>
  <c r="BB805" i="12"/>
  <c r="BK804" i="12"/>
  <c r="BH804" i="12"/>
  <c r="BG804" i="12"/>
  <c r="BC804" i="12"/>
  <c r="BB804" i="12"/>
  <c r="BK803" i="12"/>
  <c r="BH803" i="12"/>
  <c r="BG803" i="12"/>
  <c r="BC803" i="12"/>
  <c r="BB803" i="12"/>
  <c r="BK802" i="12"/>
  <c r="BH802" i="12"/>
  <c r="BG802" i="12"/>
  <c r="BC802" i="12"/>
  <c r="BB802" i="12"/>
  <c r="BK801" i="12"/>
  <c r="BH801" i="12"/>
  <c r="BG801" i="12"/>
  <c r="BC801" i="12"/>
  <c r="BB801" i="12"/>
  <c r="BK800" i="12"/>
  <c r="BH800" i="12"/>
  <c r="BG800" i="12"/>
  <c r="BC800" i="12"/>
  <c r="BB800" i="12"/>
  <c r="BK799" i="12"/>
  <c r="BH799" i="12"/>
  <c r="BG799" i="12"/>
  <c r="BC799" i="12"/>
  <c r="BB799" i="12"/>
  <c r="BK798" i="12"/>
  <c r="BH798" i="12"/>
  <c r="BG798" i="12"/>
  <c r="BC798" i="12"/>
  <c r="BB798" i="12"/>
  <c r="BK797" i="12"/>
  <c r="BH797" i="12"/>
  <c r="BG797" i="12"/>
  <c r="BC797" i="12"/>
  <c r="BB797" i="12"/>
  <c r="BK796" i="12"/>
  <c r="BH796" i="12"/>
  <c r="BG796" i="12"/>
  <c r="BC796" i="12"/>
  <c r="BB796" i="12"/>
  <c r="BK795" i="12"/>
  <c r="BH795" i="12"/>
  <c r="BB795" i="12"/>
  <c r="BK794" i="12"/>
  <c r="BH794" i="12"/>
  <c r="BB794" i="12"/>
  <c r="BK793" i="12"/>
  <c r="BH793" i="12"/>
  <c r="BG793" i="12"/>
  <c r="BC793" i="12"/>
  <c r="BB793" i="12"/>
  <c r="BK792" i="12"/>
  <c r="BH792" i="12"/>
  <c r="BB792" i="12"/>
  <c r="BK791" i="12"/>
  <c r="BH791" i="12"/>
  <c r="BG791" i="12"/>
  <c r="BC791" i="12"/>
  <c r="BB791" i="12"/>
  <c r="BK790" i="12"/>
  <c r="BH790" i="12"/>
  <c r="BG790" i="12"/>
  <c r="BC790" i="12"/>
  <c r="BB790" i="12"/>
  <c r="BK789" i="12"/>
  <c r="BH789" i="12"/>
  <c r="BG789" i="12"/>
  <c r="BC789" i="12"/>
  <c r="BB789" i="12"/>
  <c r="BK788" i="12"/>
  <c r="BH788" i="12"/>
  <c r="BB788" i="12"/>
  <c r="BK787" i="12"/>
  <c r="BH787" i="12"/>
  <c r="BB787" i="12"/>
  <c r="BK786" i="12"/>
  <c r="BH786" i="12"/>
  <c r="BB786" i="12"/>
  <c r="BK785" i="12"/>
  <c r="BH785" i="12"/>
  <c r="BG785" i="12"/>
  <c r="BC785" i="12"/>
  <c r="BB785" i="12"/>
  <c r="BK784" i="12"/>
  <c r="BH784" i="12"/>
  <c r="BG784" i="12"/>
  <c r="BC784" i="12"/>
  <c r="BB784" i="12"/>
  <c r="BK783" i="12"/>
  <c r="BH783" i="12"/>
  <c r="BG783" i="12"/>
  <c r="BC783" i="12"/>
  <c r="BB783" i="12"/>
  <c r="BK782" i="12"/>
  <c r="BH782" i="12"/>
  <c r="BB782" i="12"/>
  <c r="BG781" i="12"/>
  <c r="BC781" i="12"/>
  <c r="BG780" i="12"/>
  <c r="BC780" i="12"/>
  <c r="BG779" i="12"/>
  <c r="BC779" i="12"/>
  <c r="BG778" i="12"/>
  <c r="BC778" i="12"/>
  <c r="BK777" i="12"/>
  <c r="BH777" i="12"/>
  <c r="BB777" i="12"/>
  <c r="BK776" i="12"/>
  <c r="BH776" i="12"/>
  <c r="BG776" i="12"/>
  <c r="BC776" i="12"/>
  <c r="BB776" i="12"/>
  <c r="BK775" i="12"/>
  <c r="BH775" i="12"/>
  <c r="BG775" i="12"/>
  <c r="BC775" i="12"/>
  <c r="BB775" i="12"/>
  <c r="BG774" i="12"/>
  <c r="BC774" i="12"/>
  <c r="BK773" i="12"/>
  <c r="BH773" i="12"/>
  <c r="BG773" i="12"/>
  <c r="BC773" i="12"/>
  <c r="BB773" i="12"/>
  <c r="BK772" i="12"/>
  <c r="BH772" i="12"/>
  <c r="BG772" i="12"/>
  <c r="BC772" i="12"/>
  <c r="BB772" i="12"/>
  <c r="BK771" i="12"/>
  <c r="BH771" i="12"/>
  <c r="BG771" i="12"/>
  <c r="BC771" i="12"/>
  <c r="BB771" i="12"/>
  <c r="BK770" i="12"/>
  <c r="BH770" i="12"/>
  <c r="BB770" i="12"/>
  <c r="BK769" i="12"/>
  <c r="BH769" i="12"/>
  <c r="BG769" i="12"/>
  <c r="BC769" i="12"/>
  <c r="BB769" i="12"/>
  <c r="BK768" i="12"/>
  <c r="BH768" i="12"/>
  <c r="BG768" i="12"/>
  <c r="BC768" i="12"/>
  <c r="BB768" i="12"/>
  <c r="BK767" i="12"/>
  <c r="BH767" i="12"/>
  <c r="BG767" i="12"/>
  <c r="BC767" i="12"/>
  <c r="BB767" i="12"/>
  <c r="BK766" i="12"/>
  <c r="BH766" i="12"/>
  <c r="BG766" i="12"/>
  <c r="BC766" i="12"/>
  <c r="BB766" i="12"/>
  <c r="BK765" i="12"/>
  <c r="BH765" i="12"/>
  <c r="BG765" i="12"/>
  <c r="BC765" i="12"/>
  <c r="BB765" i="12"/>
  <c r="BK764" i="12"/>
  <c r="BH764" i="12"/>
  <c r="BG764" i="12"/>
  <c r="BC764" i="12"/>
  <c r="BB764" i="12"/>
  <c r="BK763" i="12"/>
  <c r="BH763" i="12"/>
  <c r="BG763" i="12"/>
  <c r="BC763" i="12"/>
  <c r="BB763" i="12"/>
  <c r="BK762" i="12"/>
  <c r="BH762" i="12"/>
  <c r="BG762" i="12"/>
  <c r="BC762" i="12"/>
  <c r="BB762" i="12"/>
  <c r="BK761" i="12"/>
  <c r="BH761" i="12"/>
  <c r="BG761" i="12"/>
  <c r="BC761" i="12"/>
  <c r="BB761" i="12"/>
  <c r="BK760" i="12"/>
  <c r="BH760" i="12"/>
  <c r="BG760" i="12"/>
  <c r="BC760" i="12"/>
  <c r="BB760" i="12"/>
  <c r="BK759" i="12"/>
  <c r="BH759" i="12"/>
  <c r="BG759" i="12"/>
  <c r="BC759" i="12"/>
  <c r="BB759" i="12"/>
  <c r="BK758" i="12"/>
  <c r="BH758" i="12"/>
  <c r="BG758" i="12"/>
  <c r="BC758" i="12"/>
  <c r="BB758" i="12"/>
  <c r="BK757" i="12"/>
  <c r="BH757" i="12"/>
  <c r="BG757" i="12"/>
  <c r="BC757" i="12"/>
  <c r="BB757" i="12"/>
  <c r="BK756" i="12"/>
  <c r="BH756" i="12"/>
  <c r="BG756" i="12"/>
  <c r="BC756" i="12"/>
  <c r="BB756" i="12"/>
  <c r="BK755" i="12"/>
  <c r="BH755" i="12"/>
  <c r="BG755" i="12"/>
  <c r="BC755" i="12"/>
  <c r="BB755" i="12"/>
  <c r="BG754" i="12"/>
  <c r="BC754" i="12"/>
  <c r="BK753" i="12"/>
  <c r="BH753" i="12"/>
  <c r="BG753" i="12"/>
  <c r="BC753" i="12"/>
  <c r="BB753" i="12"/>
  <c r="BK752" i="12"/>
  <c r="BH752" i="12"/>
  <c r="BG752" i="12"/>
  <c r="BC752" i="12"/>
  <c r="BB752" i="12"/>
  <c r="BK751" i="12"/>
  <c r="BH751" i="12"/>
  <c r="BB751" i="12"/>
  <c r="BK750" i="12"/>
  <c r="BH750" i="12"/>
  <c r="BG750" i="12"/>
  <c r="BC750" i="12"/>
  <c r="BB750" i="12"/>
  <c r="BK749" i="12"/>
  <c r="BH749" i="12"/>
  <c r="BG749" i="12"/>
  <c r="BC749" i="12"/>
  <c r="BB749" i="12"/>
  <c r="BK748" i="12"/>
  <c r="BH748" i="12"/>
  <c r="BG748" i="12"/>
  <c r="BC748" i="12"/>
  <c r="BB748" i="12"/>
  <c r="BK747" i="12"/>
  <c r="BH747" i="12"/>
  <c r="BG747" i="12"/>
  <c r="BC747" i="12"/>
  <c r="BB747" i="12"/>
  <c r="BK746" i="12"/>
  <c r="BH746" i="12"/>
  <c r="BB746" i="12"/>
  <c r="BK745" i="12"/>
  <c r="BH745" i="12"/>
  <c r="BB745" i="12"/>
  <c r="BK744" i="12"/>
  <c r="BH744" i="12"/>
  <c r="BB744" i="12"/>
  <c r="BG741" i="12"/>
  <c r="BC741" i="12"/>
  <c r="BG740" i="12"/>
  <c r="BC740" i="12"/>
  <c r="BG739" i="12"/>
  <c r="BC739" i="12"/>
  <c r="BG738" i="12"/>
  <c r="BC738" i="12"/>
  <c r="BK736" i="12"/>
  <c r="BH736" i="12"/>
  <c r="BB736" i="12"/>
  <c r="BK735" i="12"/>
  <c r="BH735" i="12"/>
  <c r="BB735" i="12"/>
  <c r="BK734" i="12"/>
  <c r="BH734" i="12"/>
  <c r="BB734" i="12"/>
  <c r="BK733" i="12"/>
  <c r="BH733" i="12"/>
  <c r="BG733" i="12"/>
  <c r="BC733" i="12"/>
  <c r="BB733" i="12"/>
  <c r="BK732" i="12"/>
  <c r="BH732" i="12"/>
  <c r="BG732" i="12"/>
  <c r="BC732" i="12"/>
  <c r="BB732" i="12"/>
  <c r="BK731" i="12"/>
  <c r="BH731" i="12"/>
  <c r="BG731" i="12"/>
  <c r="BC731" i="12"/>
  <c r="BB731" i="12"/>
  <c r="BG730" i="12"/>
  <c r="BC730" i="12"/>
  <c r="BK729" i="12"/>
  <c r="BH729" i="12"/>
  <c r="BG729" i="12"/>
  <c r="BC729" i="12"/>
  <c r="BB729" i="12"/>
  <c r="BP156" i="12"/>
  <c r="BI156" i="12"/>
  <c r="BF156" i="12"/>
  <c r="BP154" i="12"/>
  <c r="BI154" i="12"/>
  <c r="BF154" i="12"/>
  <c r="BP153" i="12"/>
  <c r="BI153" i="12"/>
  <c r="BF153" i="12"/>
  <c r="BP152" i="12"/>
  <c r="BI152" i="12"/>
  <c r="BF152" i="12"/>
  <c r="BP150" i="12"/>
  <c r="BI150" i="12"/>
  <c r="BF150" i="12"/>
  <c r="BP149" i="12"/>
  <c r="BJ149" i="12"/>
  <c r="BI149" i="12"/>
  <c r="BG149" i="12"/>
  <c r="BF149" i="12"/>
  <c r="BG148" i="12"/>
  <c r="BP147" i="12"/>
  <c r="BI147" i="12"/>
  <c r="BF147" i="12"/>
  <c r="BP146" i="12"/>
  <c r="BJ146" i="12"/>
  <c r="BI146" i="12"/>
  <c r="BG146" i="12"/>
  <c r="BF146" i="12"/>
  <c r="BG145" i="12"/>
  <c r="BR139" i="12"/>
  <c r="BK139" i="12"/>
  <c r="BH139" i="12"/>
  <c r="BR133" i="12"/>
  <c r="BK133" i="12"/>
  <c r="BH133" i="12"/>
  <c r="BP130" i="12"/>
  <c r="BO130" i="12"/>
  <c r="BK130" i="12"/>
  <c r="BJ130" i="12"/>
  <c r="BI130" i="12"/>
  <c r="BH130" i="12"/>
  <c r="BG130" i="12"/>
  <c r="BF130" i="12"/>
  <c r="BP126" i="12"/>
  <c r="BO126" i="12"/>
  <c r="BK126" i="12"/>
  <c r="BJ126" i="12"/>
  <c r="BI126" i="12"/>
  <c r="BH126" i="12"/>
  <c r="BG126" i="12"/>
  <c r="BF126" i="12"/>
  <c r="BP125" i="12"/>
  <c r="BO125" i="12"/>
  <c r="BK125" i="12"/>
  <c r="BJ125" i="12"/>
  <c r="BI125" i="12"/>
  <c r="BH125" i="12"/>
  <c r="BG125" i="12"/>
  <c r="BF125" i="12"/>
  <c r="BP124" i="12"/>
  <c r="BO124" i="12"/>
  <c r="BK124" i="12"/>
  <c r="BJ124" i="12"/>
  <c r="BI124" i="12"/>
  <c r="BH124" i="12"/>
  <c r="BG124" i="12"/>
  <c r="BF124" i="12"/>
  <c r="BR122" i="12"/>
  <c r="BK122" i="12"/>
  <c r="BH122" i="12"/>
  <c r="BG122" i="12"/>
  <c r="BP121" i="12"/>
  <c r="BK121" i="12"/>
  <c r="BI121" i="12"/>
  <c r="BH121" i="12"/>
  <c r="BF121" i="12"/>
  <c r="BP119" i="12"/>
  <c r="BK119" i="12"/>
  <c r="BI119" i="12"/>
  <c r="BH119" i="12"/>
  <c r="BF119" i="12"/>
  <c r="BP117" i="12"/>
  <c r="BK117" i="12"/>
  <c r="BI117" i="12"/>
  <c r="BH117" i="12"/>
  <c r="BF117" i="12"/>
  <c r="BP116" i="12"/>
  <c r="BK116" i="12"/>
  <c r="BI116" i="12"/>
  <c r="BH116" i="12"/>
  <c r="BF116" i="12"/>
  <c r="BP115" i="12"/>
  <c r="BK115" i="12"/>
  <c r="BI115" i="12"/>
  <c r="BH115" i="12"/>
  <c r="BF115" i="12"/>
  <c r="BP114" i="12"/>
  <c r="BK114" i="12"/>
  <c r="BI114" i="12"/>
  <c r="BH114" i="12"/>
  <c r="BF114" i="12"/>
  <c r="BR113" i="12"/>
  <c r="BK113" i="12"/>
  <c r="BH113" i="12"/>
  <c r="BP110" i="12"/>
  <c r="BK110" i="12"/>
  <c r="BI110" i="12"/>
  <c r="BH110" i="12"/>
  <c r="BF110" i="12"/>
  <c r="BP108" i="12"/>
  <c r="BK108" i="12"/>
  <c r="BI108" i="12"/>
  <c r="BH108" i="12"/>
  <c r="BF108" i="12"/>
  <c r="BP107" i="12"/>
  <c r="BK107" i="12"/>
  <c r="BI107" i="12"/>
  <c r="BH107" i="12"/>
  <c r="BF107" i="12"/>
  <c r="BP106" i="12"/>
  <c r="BK106" i="12"/>
  <c r="BI106" i="12"/>
  <c r="BH106" i="12"/>
  <c r="BF106" i="12"/>
  <c r="BP102" i="12"/>
  <c r="BK102" i="12"/>
  <c r="BI102" i="12"/>
  <c r="BH102" i="12"/>
  <c r="BF102" i="12"/>
  <c r="BP100" i="12"/>
  <c r="BO100" i="12"/>
  <c r="BK100" i="12"/>
  <c r="BJ100" i="12"/>
  <c r="BI100" i="12"/>
  <c r="BH100" i="12"/>
  <c r="BG100" i="12"/>
  <c r="BF100" i="12"/>
  <c r="BP98" i="12"/>
  <c r="BO98" i="12"/>
  <c r="BK98" i="12"/>
  <c r="BJ98" i="12"/>
  <c r="BI98" i="12"/>
  <c r="BH98" i="12"/>
  <c r="BG98" i="12"/>
  <c r="BF98" i="12"/>
  <c r="BP96" i="12"/>
  <c r="BK96" i="12"/>
  <c r="BI96" i="12"/>
  <c r="BH96" i="12"/>
  <c r="BF96" i="12"/>
  <c r="BR95" i="12"/>
  <c r="BK95" i="12"/>
  <c r="BH95" i="12"/>
  <c r="BR94" i="12"/>
  <c r="BK94" i="12"/>
  <c r="BH94" i="12"/>
  <c r="BG94" i="12"/>
  <c r="BR91" i="12"/>
  <c r="BK91" i="12"/>
  <c r="BH91" i="12"/>
  <c r="BR90" i="12"/>
  <c r="BK90" i="12"/>
  <c r="BH90" i="12"/>
  <c r="BR76" i="12"/>
  <c r="BK76" i="12"/>
  <c r="BH76" i="12"/>
  <c r="BG76" i="12"/>
  <c r="BR75" i="12"/>
  <c r="BK75" i="12"/>
  <c r="BH75" i="12"/>
  <c r="BG75" i="12"/>
  <c r="BP74" i="12"/>
  <c r="BO74" i="12"/>
  <c r="BK74" i="12"/>
  <c r="BJ74" i="12"/>
  <c r="BI74" i="12"/>
  <c r="BH74" i="12"/>
  <c r="BG74" i="12"/>
  <c r="BF74" i="12"/>
  <c r="BP73" i="12"/>
  <c r="BO73" i="12"/>
  <c r="BK73" i="12"/>
  <c r="BJ73" i="12"/>
  <c r="BI73" i="12"/>
  <c r="BH73" i="12"/>
  <c r="BG73" i="12"/>
  <c r="BF73" i="12"/>
  <c r="BR72" i="12"/>
  <c r="BK72" i="12"/>
  <c r="BH72" i="12"/>
  <c r="BG72" i="12"/>
  <c r="BP71" i="12"/>
  <c r="BK71" i="12"/>
  <c r="BI71" i="12"/>
  <c r="BH71" i="12"/>
  <c r="BF71" i="12"/>
  <c r="BR70" i="12"/>
  <c r="BK70" i="12"/>
  <c r="BH70" i="12"/>
  <c r="BP69" i="12"/>
  <c r="BO69" i="12"/>
  <c r="BK69" i="12"/>
  <c r="BJ69" i="12"/>
  <c r="BI69" i="12"/>
  <c r="BH69" i="12"/>
  <c r="BG69" i="12"/>
  <c r="BF69" i="12"/>
  <c r="BP68" i="12"/>
  <c r="BO68" i="12"/>
  <c r="BK68" i="12"/>
  <c r="BJ68" i="12"/>
  <c r="BI68" i="12"/>
  <c r="BH68" i="12"/>
  <c r="BG68" i="12"/>
  <c r="BF68" i="12"/>
  <c r="BR67" i="12"/>
  <c r="BK67" i="12"/>
  <c r="BH67" i="12"/>
  <c r="BP66" i="12"/>
  <c r="BK66" i="12"/>
  <c r="BI66" i="12"/>
  <c r="BH66" i="12"/>
  <c r="BF66" i="12"/>
  <c r="BP65" i="12"/>
  <c r="BK65" i="12"/>
  <c r="BI65" i="12"/>
  <c r="BH65" i="12"/>
  <c r="BF65" i="12"/>
  <c r="BP64" i="12"/>
  <c r="BK64" i="12"/>
  <c r="BI64" i="12"/>
  <c r="BH64" i="12"/>
  <c r="BF64" i="12"/>
  <c r="BP63" i="12"/>
  <c r="BK63" i="12"/>
  <c r="BI63" i="12"/>
  <c r="BH63" i="12"/>
  <c r="BF63" i="12"/>
  <c r="BP62" i="12"/>
  <c r="BK62" i="12"/>
  <c r="BI62" i="12"/>
  <c r="BH62" i="12"/>
  <c r="BF62" i="12"/>
  <c r="BP61" i="12"/>
  <c r="BO61" i="12"/>
  <c r="BK61" i="12"/>
  <c r="BJ61" i="12"/>
  <c r="BI61" i="12"/>
  <c r="BH61" i="12"/>
  <c r="BG61" i="12"/>
  <c r="BF61" i="12"/>
  <c r="BP60" i="12"/>
  <c r="BO60" i="12"/>
  <c r="BK60" i="12"/>
  <c r="BJ60" i="12"/>
  <c r="BI60" i="12"/>
  <c r="BH60" i="12"/>
  <c r="BG60" i="12"/>
  <c r="BF60" i="12"/>
  <c r="BP59" i="12"/>
  <c r="BO59" i="12"/>
  <c r="BK59" i="12"/>
  <c r="BJ59" i="12"/>
  <c r="BI59" i="12"/>
  <c r="BH59" i="12"/>
  <c r="BG59" i="12"/>
  <c r="BF59" i="12"/>
  <c r="BP58" i="12"/>
  <c r="BO58" i="12"/>
  <c r="BK58" i="12"/>
  <c r="BJ58" i="12"/>
  <c r="BI58" i="12"/>
  <c r="BH58" i="12"/>
  <c r="BG58" i="12"/>
  <c r="BF58" i="12"/>
  <c r="BP57" i="12"/>
  <c r="BO57" i="12"/>
  <c r="BK57" i="12"/>
  <c r="BJ57" i="12"/>
  <c r="BI57" i="12"/>
  <c r="BH57" i="12"/>
  <c r="BG57" i="12"/>
  <c r="BF57" i="12"/>
  <c r="BP56" i="12"/>
  <c r="BO56" i="12"/>
  <c r="BK56" i="12"/>
  <c r="BJ56" i="12"/>
  <c r="BI56" i="12"/>
  <c r="BH56" i="12"/>
  <c r="BG56" i="12"/>
  <c r="BF56" i="12"/>
  <c r="BP55" i="12"/>
  <c r="BO55" i="12"/>
  <c r="BK55" i="12"/>
  <c r="BJ55" i="12"/>
  <c r="BI55" i="12"/>
  <c r="BH55" i="12"/>
  <c r="BG55" i="12"/>
  <c r="BF55" i="12"/>
  <c r="BP54" i="12"/>
  <c r="BO54" i="12"/>
  <c r="BK54" i="12"/>
  <c r="BJ54" i="12"/>
  <c r="BI54" i="12"/>
  <c r="BH54" i="12"/>
  <c r="BG54" i="12"/>
  <c r="BF54" i="12"/>
  <c r="BR53" i="12"/>
  <c r="BK53" i="12"/>
  <c r="BH53" i="12"/>
  <c r="BG53" i="12"/>
  <c r="BP52" i="12"/>
  <c r="BO52" i="12"/>
  <c r="BK52" i="12"/>
  <c r="BJ52" i="12"/>
  <c r="BI52" i="12"/>
  <c r="BH52" i="12"/>
  <c r="BG52" i="12"/>
  <c r="BF52" i="12"/>
  <c r="BP51" i="12"/>
  <c r="BO51" i="12"/>
  <c r="BK51" i="12"/>
  <c r="BJ51" i="12"/>
  <c r="BI51" i="12"/>
  <c r="BH51" i="12"/>
  <c r="BG51" i="12"/>
  <c r="BF51" i="12"/>
  <c r="BP50" i="12"/>
  <c r="BO50" i="12"/>
  <c r="BK50" i="12"/>
  <c r="BJ50" i="12"/>
  <c r="BI50" i="12"/>
  <c r="BH50" i="12"/>
  <c r="BG50" i="12"/>
  <c r="BF50" i="12"/>
  <c r="BP49" i="12"/>
  <c r="BO49" i="12"/>
  <c r="BK49" i="12"/>
  <c r="BJ49" i="12"/>
  <c r="BI49" i="12"/>
  <c r="BH49" i="12"/>
  <c r="BG49" i="12"/>
  <c r="BF49" i="12"/>
  <c r="BP48" i="12"/>
  <c r="BO48" i="12"/>
  <c r="BK48" i="12"/>
  <c r="BJ48" i="12"/>
  <c r="BI48" i="12"/>
  <c r="BH48" i="12"/>
  <c r="BG48" i="12"/>
  <c r="BF48" i="12"/>
  <c r="BP47" i="12"/>
  <c r="BO47" i="12"/>
  <c r="BK47" i="12"/>
  <c r="BJ47" i="12"/>
  <c r="BI47" i="12"/>
  <c r="BH47" i="12"/>
  <c r="BG47" i="12"/>
  <c r="BF47" i="12"/>
  <c r="BP46" i="12"/>
  <c r="BO46" i="12"/>
  <c r="BK46" i="12"/>
  <c r="BJ46" i="12"/>
  <c r="BI46" i="12"/>
  <c r="BH46" i="12"/>
  <c r="BG46" i="12"/>
  <c r="BF46" i="12"/>
  <c r="BP45" i="12"/>
  <c r="BO45" i="12"/>
  <c r="BK45" i="12"/>
  <c r="BJ45" i="12"/>
  <c r="BI45" i="12"/>
  <c r="BH45" i="12"/>
  <c r="BG45" i="12"/>
  <c r="BF45" i="12"/>
  <c r="BP44" i="12"/>
  <c r="BO44" i="12"/>
  <c r="BK44" i="12"/>
  <c r="BJ44" i="12"/>
  <c r="BI44" i="12"/>
  <c r="BH44" i="12"/>
  <c r="BG44" i="12"/>
  <c r="BF44" i="12"/>
  <c r="BP43" i="12"/>
  <c r="BO43" i="12"/>
  <c r="BK43" i="12"/>
  <c r="BJ43" i="12"/>
  <c r="BI43" i="12"/>
  <c r="BH43" i="12"/>
  <c r="BG43" i="12"/>
  <c r="BF43" i="12"/>
  <c r="BP42" i="12"/>
  <c r="BO42" i="12"/>
  <c r="BK42" i="12"/>
  <c r="BJ42" i="12"/>
  <c r="BI42" i="12"/>
  <c r="BH42" i="12"/>
  <c r="BG42" i="12"/>
  <c r="BF42" i="12"/>
  <c r="BP41" i="12"/>
  <c r="BO41" i="12"/>
  <c r="BK41" i="12"/>
  <c r="BJ41" i="12"/>
  <c r="BI41" i="12"/>
  <c r="BH41" i="12"/>
  <c r="BG41" i="12"/>
  <c r="BF41" i="12"/>
  <c r="BP40" i="12"/>
  <c r="BK40" i="12"/>
  <c r="BI40" i="12"/>
  <c r="BH40" i="12"/>
  <c r="BF40" i="12"/>
  <c r="BP39" i="12"/>
  <c r="BO39" i="12"/>
  <c r="BK39" i="12"/>
  <c r="BJ39" i="12"/>
  <c r="BI39" i="12"/>
  <c r="BH39" i="12"/>
  <c r="BG39" i="12"/>
  <c r="BF39" i="12"/>
  <c r="BP38" i="12"/>
  <c r="BO38" i="12"/>
  <c r="BK38" i="12"/>
  <c r="BJ38" i="12"/>
  <c r="BI38" i="12"/>
  <c r="BH38" i="12"/>
  <c r="BG38" i="12"/>
  <c r="BF38" i="12"/>
  <c r="BP37" i="12"/>
  <c r="BO37" i="12"/>
  <c r="BK37" i="12"/>
  <c r="BJ37" i="12"/>
  <c r="BI37" i="12"/>
  <c r="BH37" i="12"/>
  <c r="BG37" i="12"/>
  <c r="BF37" i="12"/>
  <c r="BP36" i="12"/>
  <c r="BO36" i="12"/>
  <c r="BK36" i="12"/>
  <c r="BJ36" i="12"/>
  <c r="BI36" i="12"/>
  <c r="BH36" i="12"/>
  <c r="BG36" i="12"/>
  <c r="BF36" i="12"/>
  <c r="BP35" i="12"/>
  <c r="BO35" i="12"/>
  <c r="BK35" i="12"/>
  <c r="BJ35" i="12"/>
  <c r="BI35" i="12"/>
  <c r="BH35" i="12"/>
  <c r="BG35" i="12"/>
  <c r="BF35" i="12"/>
  <c r="BP34" i="12"/>
  <c r="BO34" i="12"/>
  <c r="BK34" i="12"/>
  <c r="BJ34" i="12"/>
  <c r="BI34" i="12"/>
  <c r="BH34" i="12"/>
  <c r="BG34" i="12"/>
  <c r="BF34" i="12"/>
  <c r="BP33" i="12"/>
  <c r="BO33" i="12"/>
  <c r="BK33" i="12"/>
  <c r="BJ33" i="12"/>
  <c r="BI33" i="12"/>
  <c r="BH33" i="12"/>
  <c r="BG33" i="12"/>
  <c r="BF33" i="12"/>
  <c r="BP32" i="12"/>
  <c r="BO32" i="12"/>
  <c r="BK32" i="12"/>
  <c r="BJ32" i="12"/>
  <c r="BI32" i="12"/>
  <c r="BH32" i="12"/>
  <c r="BG32" i="12"/>
  <c r="BF32" i="12"/>
  <c r="BP31" i="12"/>
  <c r="BO31" i="12"/>
  <c r="BK31" i="12"/>
  <c r="BJ31" i="12"/>
  <c r="BI31" i="12"/>
  <c r="BH31" i="12"/>
  <c r="BG31" i="12"/>
  <c r="BF31" i="12"/>
  <c r="BP30" i="12"/>
  <c r="BO30" i="12"/>
  <c r="BK30" i="12"/>
  <c r="BJ30" i="12"/>
  <c r="BI30" i="12"/>
  <c r="BH30" i="12"/>
  <c r="BG30" i="12"/>
  <c r="BF30" i="12"/>
  <c r="BP29" i="12"/>
  <c r="BO29" i="12"/>
  <c r="BK29" i="12"/>
  <c r="BJ29" i="12"/>
  <c r="BI29" i="12"/>
  <c r="BH29" i="12"/>
  <c r="BG29" i="12"/>
  <c r="BF29" i="12"/>
  <c r="BP28" i="12"/>
  <c r="BO28" i="12"/>
  <c r="BK28" i="12"/>
  <c r="BJ28" i="12"/>
  <c r="BI28" i="12"/>
  <c r="BH28" i="12"/>
  <c r="BG28" i="12"/>
  <c r="BF28" i="12"/>
  <c r="BP27" i="12"/>
  <c r="BO27" i="12"/>
  <c r="BK27" i="12"/>
  <c r="BJ27" i="12"/>
  <c r="BI27" i="12"/>
  <c r="BH27" i="12"/>
  <c r="BG27" i="12"/>
  <c r="BF27" i="12"/>
  <c r="BP26" i="12"/>
  <c r="BO26" i="12"/>
  <c r="BK26" i="12"/>
  <c r="BJ26" i="12"/>
  <c r="BI26" i="12"/>
  <c r="BH26" i="12"/>
  <c r="BG26" i="12"/>
  <c r="BF26" i="12"/>
  <c r="BP25" i="12"/>
  <c r="BO25" i="12"/>
  <c r="BK25" i="12"/>
  <c r="BJ25" i="12"/>
  <c r="BI25" i="12"/>
  <c r="BH25" i="12"/>
  <c r="BG25" i="12"/>
  <c r="BF25" i="12"/>
  <c r="BP24" i="12"/>
  <c r="BO24" i="12"/>
  <c r="BK24" i="12"/>
  <c r="BJ24" i="12"/>
  <c r="BI24" i="12"/>
  <c r="BH24" i="12"/>
  <c r="BG24" i="12"/>
  <c r="BF24" i="12"/>
  <c r="BR23" i="12"/>
  <c r="BK23" i="12"/>
  <c r="BH23" i="12"/>
  <c r="BG23" i="12"/>
  <c r="BR22" i="12"/>
  <c r="BK22" i="12"/>
  <c r="BH22" i="12"/>
  <c r="BG22" i="12"/>
  <c r="BP21" i="12"/>
  <c r="BO21" i="12"/>
  <c r="BK21" i="12"/>
  <c r="BJ21" i="12"/>
  <c r="BI21" i="12"/>
  <c r="BH21" i="12"/>
  <c r="BG21" i="12"/>
  <c r="BF21" i="12"/>
  <c r="BR20" i="12"/>
  <c r="BK20" i="12"/>
  <c r="BH20" i="12"/>
  <c r="BG20" i="12"/>
  <c r="BR19" i="12"/>
  <c r="BK19" i="12"/>
  <c r="BH19" i="12"/>
  <c r="BG19" i="12"/>
  <c r="BR18" i="12"/>
  <c r="BK18" i="12"/>
  <c r="BH18" i="12"/>
  <c r="BG18" i="12"/>
  <c r="BR17" i="12"/>
  <c r="BK17" i="12"/>
  <c r="BH17" i="12"/>
  <c r="BG17" i="12"/>
  <c r="BR16" i="12"/>
  <c r="BK16" i="12"/>
  <c r="BH16" i="12"/>
  <c r="BG16" i="12"/>
  <c r="BR15" i="12"/>
  <c r="BK15" i="12"/>
  <c r="BH15" i="12"/>
  <c r="BG15" i="12"/>
  <c r="BR14" i="12"/>
  <c r="BK14" i="12"/>
  <c r="BH14" i="12"/>
  <c r="BG14" i="12"/>
  <c r="BR13" i="12"/>
  <c r="BK13" i="12"/>
  <c r="BH13" i="12"/>
  <c r="BG13" i="12"/>
  <c r="BR6" i="12"/>
  <c r="BK6" i="12"/>
  <c r="BH6" i="12"/>
  <c r="BG6" i="12"/>
  <c r="BR5" i="12"/>
  <c r="BK5" i="12"/>
  <c r="BH5" i="12"/>
  <c r="BG5" i="12"/>
  <c r="BR4" i="12"/>
  <c r="BK4" i="12"/>
  <c r="BH4" i="12"/>
  <c r="BG4" i="12"/>
  <c r="BP3" i="12"/>
  <c r="BO3" i="12"/>
  <c r="BK3" i="12"/>
  <c r="BJ3" i="12"/>
  <c r="BI3" i="12"/>
  <c r="BH3" i="12"/>
  <c r="BG3" i="12"/>
  <c r="BF3" i="12"/>
  <c r="BP2" i="12"/>
  <c r="BO2" i="12"/>
  <c r="BK2" i="12"/>
  <c r="BJ2" i="12"/>
  <c r="BI2" i="12"/>
  <c r="BH2" i="12"/>
  <c r="BG2" i="12"/>
  <c r="BF2" i="12"/>
  <c r="BC2" i="12"/>
  <c r="BB2" i="12"/>
  <c r="BA2" i="12"/>
  <c r="B10" i="2"/>
  <c r="H9" i="2"/>
  <c r="I9" i="2" s="1"/>
  <c r="B9" i="2"/>
  <c r="H13" i="2" l="1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H20" i="2"/>
  <c r="I20" i="2" s="1"/>
  <c r="H21" i="2"/>
  <c r="H22" i="2"/>
  <c r="H23" i="2"/>
  <c r="I23" i="2" s="1"/>
  <c r="H5" i="2"/>
  <c r="I5" i="2" s="1"/>
  <c r="B7" i="2"/>
  <c r="B8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6" i="2"/>
  <c r="B5" i="2"/>
  <c r="A6" i="10"/>
  <c r="A5" i="10"/>
  <c r="A4" i="10"/>
  <c r="A3" i="10"/>
  <c r="F102" i="8"/>
  <c r="G102" i="8" s="1"/>
  <c r="F101" i="8"/>
  <c r="G101" i="8" s="1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B49" i="5"/>
  <c r="B43" i="5" s="1"/>
  <c r="B48" i="5"/>
  <c r="C45" i="5"/>
  <c r="G45" i="5" s="1"/>
  <c r="F45" i="5" s="1"/>
  <c r="C44" i="5"/>
  <c r="G44" i="5" s="1"/>
  <c r="F44" i="5" s="1"/>
  <c r="A41" i="5"/>
  <c r="B39" i="5"/>
  <c r="B38" i="5"/>
  <c r="C35" i="5" s="1"/>
  <c r="G35" i="5" s="1"/>
  <c r="F35" i="5" s="1"/>
  <c r="C34" i="5"/>
  <c r="G34" i="5" s="1"/>
  <c r="F34" i="5" s="1"/>
  <c r="B33" i="5"/>
  <c r="B36" i="5" s="1"/>
  <c r="C36" i="5" s="1"/>
  <c r="G36" i="5" s="1"/>
  <c r="F36" i="5" s="1"/>
  <c r="A31" i="5"/>
  <c r="B29" i="5"/>
  <c r="B23" i="5" s="1"/>
  <c r="B28" i="5"/>
  <c r="C24" i="5" s="1"/>
  <c r="G24" i="5" s="1"/>
  <c r="F24" i="5" s="1"/>
  <c r="G25" i="5"/>
  <c r="F25" i="5" s="1"/>
  <c r="C25" i="5"/>
  <c r="A21" i="5"/>
  <c r="B19" i="5"/>
  <c r="B13" i="5" s="1"/>
  <c r="B18" i="5"/>
  <c r="C14" i="5" s="1"/>
  <c r="G14" i="5" s="1"/>
  <c r="F14" i="5" s="1"/>
  <c r="A11" i="5"/>
  <c r="K9" i="5"/>
  <c r="G9" i="5"/>
  <c r="I9" i="5" s="1"/>
  <c r="E9" i="5"/>
  <c r="K8" i="5"/>
  <c r="G8" i="5"/>
  <c r="I8" i="5" s="1"/>
  <c r="J8" i="5" s="1"/>
  <c r="E8" i="5"/>
  <c r="K7" i="5"/>
  <c r="I7" i="5"/>
  <c r="J7" i="5" s="1"/>
  <c r="G7" i="5"/>
  <c r="E7" i="5"/>
  <c r="K6" i="5"/>
  <c r="G6" i="5"/>
  <c r="I6" i="5" s="1"/>
  <c r="J6" i="5" s="1"/>
  <c r="E6" i="5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I22" i="2"/>
  <c r="I21" i="2"/>
  <c r="I19" i="2"/>
  <c r="H12" i="2"/>
  <c r="I12" i="2" s="1"/>
  <c r="H11" i="2"/>
  <c r="I11" i="2" s="1"/>
  <c r="H8" i="2"/>
  <c r="I8" i="2" s="1"/>
  <c r="H7" i="2"/>
  <c r="I7" i="2" s="1"/>
  <c r="H6" i="2"/>
  <c r="I6" i="2" s="1"/>
  <c r="B26" i="5" l="1"/>
  <c r="C26" i="5" s="1"/>
  <c r="G26" i="5" s="1"/>
  <c r="F26" i="5" s="1"/>
  <c r="C23" i="5"/>
  <c r="G23" i="5" s="1"/>
  <c r="F23" i="5" s="1"/>
  <c r="B46" i="5"/>
  <c r="C46" i="5" s="1"/>
  <c r="G46" i="5" s="1"/>
  <c r="F46" i="5" s="1"/>
  <c r="C43" i="5"/>
  <c r="G43" i="5" s="1"/>
  <c r="F43" i="5" s="1"/>
  <c r="J9" i="5"/>
  <c r="C13" i="5"/>
  <c r="G13" i="5" s="1"/>
  <c r="F13" i="5" s="1"/>
  <c r="B16" i="5"/>
  <c r="C16" i="5" s="1"/>
  <c r="G16" i="5" s="1"/>
  <c r="F16" i="5" s="1"/>
  <c r="C15" i="5"/>
  <c r="G15" i="5" s="1"/>
  <c r="F15" i="5" s="1"/>
  <c r="C33" i="5"/>
  <c r="G33" i="5" s="1"/>
  <c r="F3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e.g. serum bottle or shake flask
	-Craig Woods</t>
        </r>
      </text>
    </comment>
    <comment ref="C7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Use this if you're growing multiple inoculum cultures
	-Craig Woods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>ratio of hydrogen to oxygen in litres
	-Craig Woods</t>
        </r>
      </text>
    </comment>
    <comment ref="D5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reactor volumes per day
	-Craig Woods</t>
        </r>
      </text>
    </comment>
    <comment ref="I6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error here
	-Craig Woods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for example if you extract some liquid from the reactor for PHB analysis or whatever
	-Craig Woods</t>
        </r>
      </text>
    </comment>
    <comment ref="F2" authorId="0" shapeId="0" xr:uid="{00000000-0006-0000-0600-000004000000}">
      <text>
        <r>
          <rPr>
            <sz val="10"/>
            <color rgb="FF000000"/>
            <rFont val="Arial"/>
            <family val="2"/>
            <scheme val="minor"/>
          </rPr>
          <t>What form will the sample take? i.e. 
Dry powder, supernatant, fermentation broth, or glycerol stock.
	-Craig Woods</t>
        </r>
      </text>
    </comment>
    <comment ref="J2" authorId="0" shapeId="0" xr:uid="{00000000-0006-0000-0600-000003000000}">
      <text>
        <r>
          <rPr>
            <sz val="10"/>
            <color rgb="FF000000"/>
            <rFont val="Arial"/>
            <family val="2"/>
            <scheme val="minor"/>
          </rPr>
          <t>Fill this in when it has been sent for analysis
	-Craig Woods</t>
        </r>
      </text>
    </comment>
    <comment ref="K2" authorId="0" shapeId="0" xr:uid="{00000000-0006-0000-0600-000002000000}">
      <text>
        <r>
          <rPr>
            <sz val="10"/>
            <color rgb="FF000000"/>
            <rFont val="Arial"/>
            <family val="2"/>
            <scheme val="minor"/>
          </rPr>
          <t>Was it freeze-dried or otherwise treated before sending for analysis?
	-Craig Woods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sz val="10"/>
            <color rgb="FF000000"/>
            <rFont val="Arial"/>
            <family val="2"/>
            <scheme val="minor"/>
          </rPr>
          <t>Set the reactor input to what it will be in each phase of the reactor. Get those values from the run plan tab.
	-Craig Woods</t>
        </r>
      </text>
    </comment>
  </commentList>
</comments>
</file>

<file path=xl/sharedStrings.xml><?xml version="1.0" encoding="utf-8"?>
<sst xmlns="http://schemas.openxmlformats.org/spreadsheetml/2006/main" count="515" uniqueCount="169">
  <si>
    <t>Initial</t>
  </si>
  <si>
    <t>Comments</t>
  </si>
  <si>
    <t>Inoculation Date and Time (DD/MM/YYYY HH:MM)</t>
  </si>
  <si>
    <t>Date and time (DD/MM/YYYY HH:MM)</t>
  </si>
  <si>
    <t>Elapsed time (h)</t>
  </si>
  <si>
    <t>Optical density</t>
  </si>
  <si>
    <t>Cell Dry Weight Estimate (g/L)</t>
  </si>
  <si>
    <t>Medium flowrate</t>
  </si>
  <si>
    <t>Initials</t>
  </si>
  <si>
    <t>OD1</t>
  </si>
  <si>
    <t>OD2</t>
  </si>
  <si>
    <t>OD3</t>
  </si>
  <si>
    <t>Dilution</t>
  </si>
  <si>
    <t>OD</t>
  </si>
  <si>
    <t>Flowrate (g/h)</t>
  </si>
  <si>
    <t>Inoculum growth</t>
  </si>
  <si>
    <t>Type of vessel</t>
  </si>
  <si>
    <t>Carbon/Energy source</t>
  </si>
  <si>
    <t>Seed identifier</t>
  </si>
  <si>
    <t>Start of Growth Date and time (DD/MM/YYYY HH:MM)</t>
  </si>
  <si>
    <t>Inoculum Growth Tracking</t>
  </si>
  <si>
    <t>t (h)</t>
  </si>
  <si>
    <t>Culture Number</t>
  </si>
  <si>
    <t>µ (h^-1)</t>
  </si>
  <si>
    <t>Serum bottle #2</t>
  </si>
  <si>
    <t>Date and time</t>
  </si>
  <si>
    <t>Serum bottle #3</t>
  </si>
  <si>
    <t>Inoculum Used</t>
  </si>
  <si>
    <t>Culture Number(s)</t>
  </si>
  <si>
    <t>Volume</t>
  </si>
  <si>
    <t>Run Plan</t>
  </si>
  <si>
    <t>Working volume (L)</t>
  </si>
  <si>
    <t>Reactor unit number</t>
  </si>
  <si>
    <t>Air composition</t>
  </si>
  <si>
    <t>Phase</t>
  </si>
  <si>
    <t>H2/O2</t>
  </si>
  <si>
    <t>Gas flowrate</t>
  </si>
  <si>
    <t>Dilution rate</t>
  </si>
  <si>
    <t>Biom. Conc.</t>
  </si>
  <si>
    <t>To collect</t>
  </si>
  <si>
    <t>Duration (h)</t>
  </si>
  <si>
    <t>Flowrate (ml/h)</t>
  </si>
  <si>
    <t>N2</t>
  </si>
  <si>
    <t>vvm</t>
  </si>
  <si>
    <t>(d^-1)</t>
  </si>
  <si>
    <t>(h^-1)</t>
  </si>
  <si>
    <t>g/L</t>
  </si>
  <si>
    <t>(g)</t>
  </si>
  <si>
    <t>(L)</t>
  </si>
  <si>
    <t>O2</t>
  </si>
  <si>
    <t>Composition</t>
  </si>
  <si>
    <t>Reactor input</t>
  </si>
  <si>
    <t>%</t>
  </si>
  <si>
    <t>L/h</t>
  </si>
  <si>
    <t>H2</t>
  </si>
  <si>
    <t>Air</t>
  </si>
  <si>
    <t>CO2</t>
  </si>
  <si>
    <t>Total flowrate (L/h)</t>
  </si>
  <si>
    <t>H2/O2 ratio</t>
  </si>
  <si>
    <t>Events</t>
  </si>
  <si>
    <t>Sample ID</t>
  </si>
  <si>
    <t>If Harvest Bottle</t>
  </si>
  <si>
    <t>If Single Sample</t>
  </si>
  <si>
    <t>Type</t>
  </si>
  <si>
    <t>Where has it been stored?</t>
  </si>
  <si>
    <t>Intended Purpose</t>
  </si>
  <si>
    <t>Analysis Performed</t>
  </si>
  <si>
    <t>Date &amp; Time (start)</t>
  </si>
  <si>
    <t>Date &amp; Time (end)</t>
  </si>
  <si>
    <t>Date &amp; Time</t>
  </si>
  <si>
    <t>Cell dry weight measurements</t>
  </si>
  <si>
    <t>WI 3.017</t>
  </si>
  <si>
    <t>V (mL)</t>
  </si>
  <si>
    <t>m0</t>
  </si>
  <si>
    <t>mf</t>
  </si>
  <si>
    <t>Δm</t>
  </si>
  <si>
    <t>X (g/L)</t>
  </si>
  <si>
    <t>Medium &amp; Reagent Preparation</t>
  </si>
  <si>
    <t>Media recipe folder</t>
  </si>
  <si>
    <t>https://drive.google.com/drive/folders/1zgTLUgVikmD5hmkC3Lr-IQ_mVwWztMGt</t>
  </si>
  <si>
    <t>Name of medium</t>
  </si>
  <si>
    <t>Instructions</t>
  </si>
  <si>
    <t>Copy the medium preparation sheet from the chosen medium recipe into this sheet, completing the amount added, quartzy number etc.</t>
  </si>
  <si>
    <t>Baselining</t>
  </si>
  <si>
    <t>Phase number</t>
  </si>
  <si>
    <t>Start (format = YYYY/MM/DD HH:MM)</t>
  </si>
  <si>
    <t>End  (format = YYYY/MM/DD HH:MM)</t>
  </si>
  <si>
    <t>Measured CDW</t>
  </si>
  <si>
    <t>Reactor very full. Sample will be taken to calibrate CDW</t>
  </si>
  <si>
    <t xml:space="preserve">Reactor overflowing in the morning. </t>
  </si>
  <si>
    <t>R7 h2 to O2 lim loD</t>
  </si>
  <si>
    <t>No cell growth</t>
  </si>
  <si>
    <t>restarted reinoculated</t>
  </si>
  <si>
    <t>Limiting gas flowrate</t>
  </si>
  <si>
    <t>CDW TAKEN?</t>
  </si>
  <si>
    <t>SAMPLE TAKEN</t>
  </si>
  <si>
    <t>Timestampa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</si>
  <si>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</si>
  <si>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</si>
  <si>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</si>
  <si>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</si>
  <si>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</si>
  <si>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</si>
  <si>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</si>
  <si>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</si>
  <si>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O2 in shadow unit [%DO]</t>
  </si>
  <si>
    <t>F3.PV [sL/h]</t>
  </si>
  <si>
    <t>Dissolved O2 [%DO]</t>
  </si>
  <si>
    <t>Agitation rate [RPM]</t>
  </si>
  <si>
    <t>N3.TStirPV [mNm]</t>
  </si>
  <si>
    <t>Online Optical Density</t>
  </si>
  <si>
    <t>ODCX3.PV []</t>
  </si>
  <si>
    <t>pH3.PV [pH]</t>
  </si>
  <si>
    <t>T3.Out [%]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</si>
  <si>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</si>
  <si>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</si>
  <si>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</si>
  <si>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</si>
  <si>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</si>
  <si>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</si>
  <si>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</si>
  <si>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</si>
  <si>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</si>
  <si>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liquid in [ml/h]</t>
  </si>
  <si>
    <t>liquid in-out [ml/h]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</si>
  <si>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</si>
  <si>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</si>
  <si>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</si>
  <si>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</si>
  <si>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</si>
  <si>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</si>
  <si>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</si>
  <si>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</si>
  <si>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</si>
  <si>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</si>
  <si>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</si>
  <si>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</si>
  <si>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</si>
  <si>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</si>
  <si>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</si>
  <si>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</si>
  <si>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</si>
  <si>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</si>
  <si>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</si>
  <si>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</si>
  <si>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</si>
  <si>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</si>
  <si>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CO2 cons [%]</t>
  </si>
  <si>
    <t>H2 cons [%]</t>
  </si>
  <si>
    <t>O2 cons [%]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</si>
  <si>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</si>
  <si>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</si>
  <si>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</si>
  <si>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</si>
  <si>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</si>
  <si>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</si>
  <si>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</si>
  <si>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</si>
  <si>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</si>
  <si>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</si>
  <si>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</si>
  <si>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</si>
  <si>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</si>
  <si>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</si>
  <si>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</si>
  <si>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</si>
  <si>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</si>
  <si>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inf</t>
  </si>
  <si>
    <t>1.6?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</si>
</sst>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yy\ hh:mm:ss"/>
    <numFmt numFmtId="165" formatCode="yyyy&quot; &quot;mm&quot; &quot;dd&quot; &quot;hh&quot;:&quot;mm"/>
    <numFmt numFmtId="166" formatCode="0.000"/>
    <numFmt numFmtId="167" formatCode="0.0"/>
    <numFmt numFmtId="168" formatCode="dd\ mmm\ hh:mm"/>
    <numFmt numFmtId="169" formatCode="yyyy/mm/dd\ hh:mm:ss"/>
    <numFmt numFmtId="170" formatCode="#,##0.000"/>
  </numFmts>
  <fonts count="4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8"/>
      <color theme="0"/>
      <name val="Arial"/>
      <family val="2"/>
      <scheme val="minor"/>
    </font>
    <font>
      <b/>
      <sz val="8"/>
      <color rgb="FF7F7F7F"/>
      <name val="Arial"/>
      <family val="2"/>
      <scheme val="minor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b/>
      <sz val="8"/>
      <color theme="1"/>
      <name val="Calibri"/>
      <family val="2"/>
    </font>
    <font>
      <b/>
      <sz val="8"/>
      <color rgb="FFFFFFF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8"/>
      <color rgb="FFFFFFFF"/>
      <name val="Arial"/>
      <family val="2"/>
    </font>
    <font>
      <b/>
      <sz val="8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theme="1"/>
      <name val="Calibri"/>
      <family val="2"/>
    </font>
    <font>
      <sz val="8"/>
      <color theme="1"/>
      <name val="Arial"/>
      <family val="2"/>
    </font>
    <font>
      <b/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rgb="FFF2F2F2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1155CC"/>
      <name val="Arial"/>
      <family val="2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b/>
      <sz val="12"/>
      <color rgb="FFFFFFFF"/>
      <name val="Arial"/>
      <family val="2"/>
      <scheme val="minor"/>
    </font>
    <font>
      <sz val="11"/>
      <color rgb="FF000000"/>
      <name val="Calibri"/>
      <family val="2"/>
    </font>
    <font>
      <b/>
      <sz val="16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FF000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1C4587"/>
        <bgColor rgb="FF1C4587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DD7E6B"/>
        <bgColor rgb="FFDD7E6B"/>
      </patternFill>
    </fill>
    <fill>
      <patternFill patternType="solid">
        <fgColor rgb="FF980000"/>
        <bgColor rgb="FF98000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theme="1"/>
        <bgColor rgb="FFFEF2CB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FFF2CC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/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4" fontId="10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4" fontId="11" fillId="5" borderId="9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4" fillId="0" borderId="9" xfId="0" applyNumberFormat="1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5" fillId="3" borderId="15" xfId="0" applyFont="1" applyFill="1" applyBorder="1" applyAlignment="1">
      <alignment horizontal="left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left"/>
    </xf>
    <xf numFmtId="20" fontId="13" fillId="0" borderId="8" xfId="0" applyNumberFormat="1" applyFont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2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165" fontId="13" fillId="4" borderId="3" xfId="0" applyNumberFormat="1" applyFont="1" applyFill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left"/>
    </xf>
    <xf numFmtId="0" fontId="13" fillId="9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0" fontId="13" fillId="4" borderId="3" xfId="0" applyFont="1" applyFill="1" applyBorder="1" applyAlignment="1">
      <alignment horizontal="left"/>
    </xf>
    <xf numFmtId="20" fontId="13" fillId="0" borderId="3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2" borderId="0" xfId="0" applyFont="1" applyFill="1"/>
    <xf numFmtId="0" fontId="15" fillId="2" borderId="0" xfId="0" applyFont="1" applyFill="1" applyAlignment="1">
      <alignment horizontal="center"/>
    </xf>
    <xf numFmtId="0" fontId="15" fillId="2" borderId="0" xfId="0" applyFont="1" applyFill="1"/>
    <xf numFmtId="0" fontId="12" fillId="0" borderId="0" xfId="0" applyFont="1"/>
    <xf numFmtId="0" fontId="13" fillId="0" borderId="0" xfId="0" applyFont="1"/>
    <xf numFmtId="0" fontId="12" fillId="4" borderId="4" xfId="0" applyFont="1" applyFill="1" applyBorder="1" applyAlignment="1">
      <alignment horizontal="center"/>
    </xf>
    <xf numFmtId="0" fontId="16" fillId="0" borderId="0" xfId="0" applyFont="1"/>
    <xf numFmtId="0" fontId="18" fillId="3" borderId="3" xfId="0" applyFont="1" applyFill="1" applyBorder="1" applyAlignment="1">
      <alignment horizontal="center" vertical="center"/>
    </xf>
    <xf numFmtId="0" fontId="16" fillId="0" borderId="21" xfId="0" applyFont="1" applyBorder="1"/>
    <xf numFmtId="10" fontId="16" fillId="0" borderId="21" xfId="0" applyNumberFormat="1" applyFont="1" applyBorder="1" applyAlignment="1">
      <alignment horizontal="center"/>
    </xf>
    <xf numFmtId="10" fontId="16" fillId="0" borderId="0" xfId="0" applyNumberFormat="1" applyFont="1" applyAlignment="1">
      <alignment horizontal="center"/>
    </xf>
    <xf numFmtId="0" fontId="17" fillId="3" borderId="3" xfId="0" applyFont="1" applyFill="1" applyBorder="1" applyAlignment="1">
      <alignment horizontal="center" vertical="center"/>
    </xf>
    <xf numFmtId="4" fontId="13" fillId="0" borderId="3" xfId="0" applyNumberFormat="1" applyFont="1" applyBorder="1" applyAlignment="1">
      <alignment horizontal="center"/>
    </xf>
    <xf numFmtId="166" fontId="13" fillId="10" borderId="3" xfId="0" applyNumberFormat="1" applyFont="1" applyFill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167" fontId="4" fillId="0" borderId="0" xfId="0" applyNumberFormat="1" applyFont="1"/>
    <xf numFmtId="168" fontId="4" fillId="0" borderId="0" xfId="0" applyNumberFormat="1" applyFont="1"/>
    <xf numFmtId="2" fontId="4" fillId="0" borderId="0" xfId="0" applyNumberFormat="1" applyFont="1"/>
    <xf numFmtId="0" fontId="20" fillId="11" borderId="0" xfId="0" applyFont="1" applyFill="1"/>
    <xf numFmtId="0" fontId="20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4" fillId="11" borderId="0" xfId="0" applyFont="1" applyFill="1"/>
    <xf numFmtId="0" fontId="13" fillId="11" borderId="0" xfId="0" applyFont="1" applyFill="1"/>
    <xf numFmtId="0" fontId="15" fillId="13" borderId="3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22" fillId="13" borderId="8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167" fontId="24" fillId="0" borderId="3" xfId="0" applyNumberFormat="1" applyFont="1" applyBorder="1" applyAlignment="1">
      <alignment horizontal="center"/>
    </xf>
    <xf numFmtId="2" fontId="24" fillId="0" borderId="3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2" fillId="10" borderId="3" xfId="0" applyFont="1" applyFill="1" applyBorder="1"/>
    <xf numFmtId="0" fontId="12" fillId="10" borderId="3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23" fillId="11" borderId="0" xfId="0" applyFont="1" applyFill="1" applyAlignment="1">
      <alignment horizontal="center"/>
    </xf>
    <xf numFmtId="0" fontId="20" fillId="13" borderId="3" xfId="0" applyFont="1" applyFill="1" applyBorder="1" applyAlignment="1">
      <alignment horizontal="center"/>
    </xf>
    <xf numFmtId="0" fontId="22" fillId="13" borderId="3" xfId="0" applyFont="1" applyFill="1" applyBorder="1" applyAlignment="1">
      <alignment horizontal="center"/>
    </xf>
    <xf numFmtId="0" fontId="23" fillId="0" borderId="3" xfId="0" applyFont="1" applyBorder="1"/>
    <xf numFmtId="2" fontId="26" fillId="0" borderId="8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28" fillId="7" borderId="0" xfId="0" applyFont="1" applyFill="1" applyAlignment="1">
      <alignment horizontal="center"/>
    </xf>
    <xf numFmtId="0" fontId="14" fillId="7" borderId="3" xfId="0" applyFont="1" applyFill="1" applyBorder="1" applyAlignment="1">
      <alignment vertical="center"/>
    </xf>
    <xf numFmtId="0" fontId="14" fillId="7" borderId="3" xfId="0" applyFont="1" applyFill="1" applyBorder="1" applyAlignment="1">
      <alignment horizontal="center" vertical="center"/>
    </xf>
    <xf numFmtId="164" fontId="13" fillId="4" borderId="3" xfId="0" applyNumberFormat="1" applyFont="1" applyFill="1" applyBorder="1"/>
    <xf numFmtId="0" fontId="13" fillId="4" borderId="3" xfId="0" applyFont="1" applyFill="1" applyBorder="1"/>
    <xf numFmtId="14" fontId="13" fillId="4" borderId="3" xfId="0" applyNumberFormat="1" applyFont="1" applyFill="1" applyBorder="1"/>
    <xf numFmtId="0" fontId="13" fillId="4" borderId="24" xfId="0" applyFont="1" applyFill="1" applyBorder="1"/>
    <xf numFmtId="0" fontId="13" fillId="4" borderId="24" xfId="0" applyFont="1" applyFill="1" applyBorder="1" applyAlignment="1">
      <alignment horizontal="center"/>
    </xf>
    <xf numFmtId="0" fontId="13" fillId="4" borderId="21" xfId="0" applyFont="1" applyFill="1" applyBorder="1"/>
    <xf numFmtId="0" fontId="13" fillId="4" borderId="2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30" fillId="14" borderId="0" xfId="0" applyFont="1" applyFill="1"/>
    <xf numFmtId="0" fontId="31" fillId="15" borderId="18" xfId="0" applyFont="1" applyFill="1" applyBorder="1" applyAlignment="1">
      <alignment horizontal="center"/>
    </xf>
    <xf numFmtId="0" fontId="30" fillId="15" borderId="19" xfId="0" applyFont="1" applyFill="1" applyBorder="1"/>
    <xf numFmtId="0" fontId="32" fillId="8" borderId="0" xfId="0" applyFont="1" applyFill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2" fontId="32" fillId="10" borderId="3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/>
    <xf numFmtId="0" fontId="33" fillId="2" borderId="0" xfId="0" applyFont="1" applyFill="1"/>
    <xf numFmtId="0" fontId="4" fillId="2" borderId="0" xfId="0" applyFont="1" applyFill="1"/>
    <xf numFmtId="0" fontId="32" fillId="0" borderId="0" xfId="0" applyFont="1"/>
    <xf numFmtId="0" fontId="34" fillId="0" borderId="0" xfId="0" applyFont="1"/>
    <xf numFmtId="0" fontId="4" fillId="4" borderId="0" xfId="0" applyFont="1" applyFill="1"/>
    <xf numFmtId="0" fontId="4" fillId="0" borderId="0" xfId="0" applyFont="1"/>
    <xf numFmtId="0" fontId="35" fillId="2" borderId="0" xfId="0" applyFont="1" applyFill="1" applyAlignment="1">
      <alignment horizontal="center"/>
    </xf>
    <xf numFmtId="0" fontId="32" fillId="2" borderId="0" xfId="0" applyFont="1" applyFill="1"/>
    <xf numFmtId="0" fontId="32" fillId="0" borderId="3" xfId="0" applyFont="1" applyBorder="1" applyAlignment="1">
      <alignment horizontal="center"/>
    </xf>
    <xf numFmtId="0" fontId="32" fillId="0" borderId="3" xfId="0" applyFont="1" applyBorder="1"/>
    <xf numFmtId="169" fontId="36" fillId="4" borderId="3" xfId="0" applyNumberFormat="1" applyFont="1" applyFill="1" applyBorder="1"/>
    <xf numFmtId="169" fontId="4" fillId="4" borderId="3" xfId="0" applyNumberFormat="1" applyFont="1" applyFill="1" applyBorder="1"/>
    <xf numFmtId="21" fontId="4" fillId="4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170" fontId="11" fillId="5" borderId="3" xfId="0" applyNumberFormat="1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164" fontId="40" fillId="16" borderId="3" xfId="0" applyNumberFormat="1" applyFont="1" applyFill="1" applyBorder="1" applyAlignment="1">
      <alignment horizontal="center"/>
    </xf>
    <xf numFmtId="0" fontId="39" fillId="17" borderId="3" xfId="0" applyFont="1" applyFill="1" applyBorder="1" applyAlignment="1">
      <alignment horizontal="center"/>
    </xf>
    <xf numFmtId="0" fontId="40" fillId="18" borderId="3" xfId="0" applyFont="1" applyFill="1" applyBorder="1" applyAlignment="1">
      <alignment horizontal="center"/>
    </xf>
    <xf numFmtId="2" fontId="39" fillId="19" borderId="3" xfId="0" applyNumberFormat="1" applyFont="1" applyFill="1" applyBorder="1" applyAlignment="1">
      <alignment horizontal="center"/>
    </xf>
    <xf numFmtId="2" fontId="40" fillId="19" borderId="3" xfId="0" applyNumberFormat="1" applyFont="1" applyFill="1" applyBorder="1" applyAlignment="1">
      <alignment horizontal="center"/>
    </xf>
    <xf numFmtId="170" fontId="39" fillId="17" borderId="3" xfId="0" applyNumberFormat="1" applyFont="1" applyFill="1" applyBorder="1" applyAlignment="1">
      <alignment horizontal="center"/>
    </xf>
    <xf numFmtId="0" fontId="40" fillId="16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0" fontId="1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left" vertical="center"/>
    </xf>
    <xf numFmtId="0" fontId="0" fillId="0" borderId="0" xfId="0"/>
    <xf numFmtId="0" fontId="1" fillId="3" borderId="0" xfId="0" applyFont="1" applyFill="1" applyAlignment="1">
      <alignment horizontal="left"/>
    </xf>
    <xf numFmtId="0" fontId="13" fillId="4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16" fillId="0" borderId="18" xfId="0" applyFont="1" applyBorder="1" applyAlignment="1">
      <alignment horizontal="center"/>
    </xf>
    <xf numFmtId="0" fontId="5" fillId="0" borderId="19" xfId="0" applyFont="1" applyBorder="1"/>
    <xf numFmtId="0" fontId="17" fillId="3" borderId="4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 wrapText="1"/>
    </xf>
    <xf numFmtId="0" fontId="19" fillId="10" borderId="20" xfId="0" applyFont="1" applyFill="1" applyBorder="1" applyAlignment="1">
      <alignment horizontal="center" wrapText="1"/>
    </xf>
    <xf numFmtId="0" fontId="5" fillId="0" borderId="22" xfId="0" applyFont="1" applyBorder="1"/>
    <xf numFmtId="0" fontId="21" fillId="12" borderId="4" xfId="0" applyFont="1" applyFill="1" applyBorder="1" applyAlignment="1">
      <alignment horizontal="center" vertical="center"/>
    </xf>
    <xf numFmtId="0" fontId="15" fillId="13" borderId="13" xfId="0" applyFont="1" applyFill="1" applyBorder="1" applyAlignment="1">
      <alignment horizontal="center"/>
    </xf>
    <xf numFmtId="0" fontId="5" fillId="0" borderId="23" xfId="0" applyFont="1" applyBorder="1"/>
    <xf numFmtId="0" fontId="20" fillId="13" borderId="13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0" fontId="5" fillId="0" borderId="1" xfId="0" applyFont="1" applyBorder="1"/>
    <xf numFmtId="0" fontId="5" fillId="0" borderId="10" xfId="0" applyFont="1" applyBorder="1"/>
    <xf numFmtId="0" fontId="15" fillId="10" borderId="4" xfId="0" applyFont="1" applyFill="1" applyBorder="1" applyAlignment="1">
      <alignment horizontal="center"/>
    </xf>
    <xf numFmtId="0" fontId="5" fillId="0" borderId="2" xfId="0" applyFont="1" applyBorder="1"/>
    <xf numFmtId="0" fontId="27" fillId="7" borderId="0" xfId="0" applyFont="1" applyFill="1"/>
    <xf numFmtId="0" fontId="29" fillId="7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zgTLUgVikmD5hmkC3Lr-IQ_mVwWztMG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M2CC8MiNsfX9aPhW5PGw7kJhkqrVZ7y/edit?usp=sharing&amp;ouid=109006766632103674070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3"/>
  <sheetViews>
    <sheetView workbookViewId="0">
      <selection activeCell="C24" sqref="C24"/>
    </sheetView>
  </sheetViews>
  <sheetFormatPr defaultColWidth="12.5703125" defaultRowHeight="15.75" customHeight="1" x14ac:dyDescent="0.2"/>
  <cols>
    <col min="1" max="1" width="39.85546875" customWidth="1"/>
    <col min="2" max="2" width="18.140625" bestFit="1" customWidth="1"/>
    <col min="3" max="3" width="12.140625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0" max="10" width="15" bestFit="1" customWidth="1"/>
    <col min="12" max="12" width="42.42578125" customWidth="1"/>
  </cols>
  <sheetData>
    <row r="1" spans="1:12" ht="20.25" x14ac:dyDescent="0.3">
      <c r="A1" s="143" t="s">
        <v>90</v>
      </c>
      <c r="B1" s="1"/>
      <c r="C1" s="2"/>
      <c r="D1" s="3"/>
      <c r="E1" s="2"/>
      <c r="F1" s="2"/>
      <c r="G1" s="2"/>
      <c r="H1" s="4"/>
      <c r="I1" s="2"/>
      <c r="J1" s="3"/>
      <c r="K1" s="5"/>
      <c r="L1" s="2"/>
    </row>
    <row r="2" spans="1:12" ht="21" customHeight="1" x14ac:dyDescent="0.2">
      <c r="A2" s="6" t="s">
        <v>2</v>
      </c>
      <c r="B2" s="7">
        <v>44748.666666666664</v>
      </c>
      <c r="C2" s="8"/>
      <c r="D2" s="9"/>
      <c r="E2" s="10"/>
      <c r="F2" s="10"/>
      <c r="G2" s="10"/>
      <c r="H2" s="11"/>
      <c r="I2" s="10"/>
      <c r="J2" s="9"/>
      <c r="K2" s="12"/>
      <c r="L2" s="8"/>
    </row>
    <row r="3" spans="1:12" ht="12.75" x14ac:dyDescent="0.2">
      <c r="A3" s="154" t="s">
        <v>3</v>
      </c>
      <c r="B3" s="154" t="s">
        <v>4</v>
      </c>
      <c r="C3" s="156" t="s">
        <v>93</v>
      </c>
      <c r="D3" s="157" t="s">
        <v>5</v>
      </c>
      <c r="E3" s="158"/>
      <c r="F3" s="158"/>
      <c r="G3" s="158"/>
      <c r="H3" s="159"/>
      <c r="I3" s="160" t="s">
        <v>6</v>
      </c>
      <c r="J3" s="157" t="s">
        <v>7</v>
      </c>
      <c r="K3" s="159"/>
      <c r="L3" s="154" t="s">
        <v>1</v>
      </c>
    </row>
    <row r="4" spans="1:12" ht="12.75" x14ac:dyDescent="0.2">
      <c r="A4" s="155"/>
      <c r="B4" s="155"/>
      <c r="C4" s="155"/>
      <c r="D4" s="13" t="s">
        <v>9</v>
      </c>
      <c r="E4" s="13" t="s">
        <v>10</v>
      </c>
      <c r="F4" s="13" t="s">
        <v>11</v>
      </c>
      <c r="G4" s="13" t="s">
        <v>12</v>
      </c>
      <c r="H4" s="14" t="s">
        <v>13</v>
      </c>
      <c r="I4" s="155"/>
      <c r="J4" s="13" t="s">
        <v>87</v>
      </c>
      <c r="K4" s="15" t="s">
        <v>14</v>
      </c>
      <c r="L4" s="155"/>
    </row>
    <row r="5" spans="1:12" ht="14.25" x14ac:dyDescent="0.2">
      <c r="A5" s="16">
        <v>44756</v>
      </c>
      <c r="B5" s="17">
        <f>(A5-B2)*24</f>
        <v>176.00000000005821</v>
      </c>
      <c r="C5" s="18"/>
      <c r="D5" s="18">
        <v>0</v>
      </c>
      <c r="E5" s="18"/>
      <c r="F5" s="18"/>
      <c r="G5" s="18">
        <v>1</v>
      </c>
      <c r="H5" s="19">
        <f>AVERAGE(D5:F5)*G5</f>
        <v>0</v>
      </c>
      <c r="I5" s="20">
        <f t="shared" ref="I5:I103" si="0">H5*0.3</f>
        <v>0</v>
      </c>
      <c r="J5" s="18"/>
      <c r="K5" s="142">
        <v>0</v>
      </c>
      <c r="L5" s="140" t="s">
        <v>88</v>
      </c>
    </row>
    <row r="6" spans="1:12" ht="14.25" x14ac:dyDescent="0.2">
      <c r="A6" s="16">
        <v>44757</v>
      </c>
      <c r="B6" s="17">
        <f>(A6-$B$2)*24</f>
        <v>200.00000000005821</v>
      </c>
      <c r="C6" s="18"/>
      <c r="D6" s="18">
        <v>0</v>
      </c>
      <c r="E6" s="18"/>
      <c r="F6" s="18"/>
      <c r="G6" s="18">
        <v>1</v>
      </c>
      <c r="H6" s="19">
        <f t="shared" ref="H6:H103" si="1">AVERAGE(D6:F6)*G6</f>
        <v>0</v>
      </c>
      <c r="I6" s="20">
        <f t="shared" si="0"/>
        <v>0</v>
      </c>
      <c r="J6" s="18"/>
      <c r="K6" s="142">
        <v>0</v>
      </c>
      <c r="L6" s="140"/>
    </row>
    <row r="7" spans="1:12" ht="14.25" x14ac:dyDescent="0.2">
      <c r="A7" s="16"/>
      <c r="B7" s="17">
        <f t="shared" ref="B7:B72" si="2">(A7-$B$2)*24</f>
        <v>-1073968</v>
      </c>
      <c r="C7" s="18"/>
      <c r="D7" s="18"/>
      <c r="E7" s="18"/>
      <c r="F7" s="18"/>
      <c r="G7" s="18">
        <v>1</v>
      </c>
      <c r="H7" s="19" t="e">
        <f t="shared" si="1"/>
        <v>#DIV/0!</v>
      </c>
      <c r="I7" s="20" t="e">
        <f t="shared" si="0"/>
        <v>#DIV/0!</v>
      </c>
      <c r="J7" s="18"/>
      <c r="K7" s="142">
        <v>0</v>
      </c>
      <c r="L7" s="140" t="s">
        <v>89</v>
      </c>
    </row>
    <row r="8" spans="1:12" ht="14.25" x14ac:dyDescent="0.2">
      <c r="A8" s="144" t="s">
        <v>91</v>
      </c>
      <c r="B8" s="145" t="e">
        <f t="shared" si="2"/>
        <v>#VALUE!</v>
      </c>
      <c r="C8" s="146"/>
      <c r="D8" s="146"/>
      <c r="E8" s="146"/>
      <c r="F8" s="146"/>
      <c r="G8" s="146">
        <v>1</v>
      </c>
      <c r="H8" s="147" t="e">
        <f t="shared" si="1"/>
        <v>#DIV/0!</v>
      </c>
      <c r="I8" s="148" t="e">
        <f t="shared" si="0"/>
        <v>#DIV/0!</v>
      </c>
      <c r="J8" s="146"/>
      <c r="K8" s="149">
        <v>4.1500000000000002E-2</v>
      </c>
      <c r="L8" s="150"/>
    </row>
    <row r="9" spans="1:12" ht="14.25" x14ac:dyDescent="0.2">
      <c r="A9" s="22">
        <v>44777</v>
      </c>
      <c r="B9" s="17">
        <f t="shared" si="2"/>
        <v>680.00000000005821</v>
      </c>
      <c r="C9" s="151">
        <v>2.2000000000000002</v>
      </c>
      <c r="D9" s="18">
        <v>0.28999999999999998</v>
      </c>
      <c r="E9" s="18"/>
      <c r="F9" s="18"/>
      <c r="G9" s="18">
        <v>1</v>
      </c>
      <c r="H9" s="19">
        <f t="shared" si="1"/>
        <v>0.28999999999999998</v>
      </c>
      <c r="I9" s="20">
        <f t="shared" si="0"/>
        <v>8.6999999999999994E-2</v>
      </c>
      <c r="J9" s="18"/>
      <c r="K9" s="142"/>
      <c r="L9" s="141" t="s">
        <v>92</v>
      </c>
    </row>
    <row r="10" spans="1:12" ht="14.25" x14ac:dyDescent="0.2">
      <c r="A10" s="22">
        <v>44778</v>
      </c>
      <c r="B10" s="17">
        <f t="shared" si="2"/>
        <v>704.00000000005821</v>
      </c>
      <c r="C10" s="151">
        <v>2.2000000000000002</v>
      </c>
      <c r="D10" s="18">
        <v>9.1999999999999993</v>
      </c>
      <c r="E10" s="18"/>
      <c r="F10" s="18"/>
      <c r="G10" s="18"/>
      <c r="H10" s="19"/>
      <c r="I10" s="20"/>
      <c r="J10" s="18"/>
      <c r="K10" s="142"/>
      <c r="L10" s="141"/>
    </row>
    <row r="11" spans="1:12" ht="14.25" x14ac:dyDescent="0.2">
      <c r="A11" s="22">
        <v>44781</v>
      </c>
      <c r="B11" s="17">
        <f t="shared" si="2"/>
        <v>776.00000000005821</v>
      </c>
      <c r="C11" s="18">
        <v>1.6</v>
      </c>
      <c r="D11" s="18">
        <v>17.8</v>
      </c>
      <c r="E11" s="18"/>
      <c r="F11" s="18"/>
      <c r="G11" s="18">
        <v>1</v>
      </c>
      <c r="H11" s="19">
        <f t="shared" si="1"/>
        <v>17.8</v>
      </c>
      <c r="I11" s="20">
        <f t="shared" si="0"/>
        <v>5.34</v>
      </c>
      <c r="J11" s="18"/>
      <c r="K11" s="142">
        <v>8.3000000000000004E-2</v>
      </c>
      <c r="L11" s="141" t="s">
        <v>168</v>
      </c>
    </row>
    <row r="12" spans="1:12" ht="14.25" x14ac:dyDescent="0.2">
      <c r="A12" s="22">
        <v>44782</v>
      </c>
      <c r="B12" s="17">
        <f t="shared" si="2"/>
        <v>800.00000000005821</v>
      </c>
      <c r="C12" s="18">
        <v>1.6</v>
      </c>
      <c r="D12" s="18">
        <v>15.8</v>
      </c>
      <c r="E12" s="18"/>
      <c r="F12" s="18"/>
      <c r="G12" s="18">
        <v>1</v>
      </c>
      <c r="H12" s="19">
        <f t="shared" si="1"/>
        <v>15.8</v>
      </c>
      <c r="I12" s="20">
        <f t="shared" si="0"/>
        <v>4.74</v>
      </c>
      <c r="J12" s="18">
        <v>4.4000000000000004</v>
      </c>
      <c r="K12" s="142">
        <v>8.3000000000000004E-2</v>
      </c>
      <c r="L12" s="141"/>
    </row>
    <row r="13" spans="1:12" ht="14.25" x14ac:dyDescent="0.2">
      <c r="A13" s="16">
        <v>44783</v>
      </c>
      <c r="B13" s="17">
        <f t="shared" si="2"/>
        <v>824.00000000005821</v>
      </c>
      <c r="C13" s="18">
        <v>1.6</v>
      </c>
      <c r="D13" s="18">
        <v>12.4</v>
      </c>
      <c r="E13" s="18"/>
      <c r="F13" s="18"/>
      <c r="G13" s="18">
        <v>1</v>
      </c>
      <c r="H13" s="19">
        <f>AVERAGE(D13:F13)*G13</f>
        <v>12.4</v>
      </c>
      <c r="I13" s="20">
        <f t="shared" si="0"/>
        <v>3.7199999999999998</v>
      </c>
      <c r="J13" s="18"/>
      <c r="K13" s="142">
        <v>8.3000000000000004E-2</v>
      </c>
      <c r="L13" s="21"/>
    </row>
    <row r="14" spans="1:12" ht="14.25" x14ac:dyDescent="0.2">
      <c r="A14" s="22">
        <v>44784</v>
      </c>
      <c r="B14" s="17">
        <f t="shared" si="2"/>
        <v>848.00000000005821</v>
      </c>
      <c r="C14" s="18">
        <v>1.6</v>
      </c>
      <c r="D14" s="18">
        <v>12.3</v>
      </c>
      <c r="E14" s="18"/>
      <c r="F14" s="18"/>
      <c r="G14" s="18">
        <v>1</v>
      </c>
      <c r="H14" s="19">
        <f t="shared" si="1"/>
        <v>12.3</v>
      </c>
      <c r="I14" s="20">
        <f t="shared" si="0"/>
        <v>3.69</v>
      </c>
      <c r="J14" s="18">
        <v>3.35</v>
      </c>
      <c r="K14" s="142">
        <v>8.3000000000000004E-2</v>
      </c>
      <c r="L14" s="141" t="s">
        <v>94</v>
      </c>
    </row>
    <row r="15" spans="1:12" ht="14.25" x14ac:dyDescent="0.2">
      <c r="A15" s="22">
        <v>44785</v>
      </c>
      <c r="B15" s="17">
        <f t="shared" si="2"/>
        <v>872.00000000005821</v>
      </c>
      <c r="C15" s="18">
        <v>1.6</v>
      </c>
      <c r="D15" s="18">
        <v>12.9</v>
      </c>
      <c r="E15" s="18"/>
      <c r="F15" s="18"/>
      <c r="G15" s="18">
        <v>1</v>
      </c>
      <c r="H15" s="19">
        <f t="shared" si="1"/>
        <v>12.9</v>
      </c>
      <c r="I15" s="20">
        <f t="shared" si="0"/>
        <v>3.87</v>
      </c>
      <c r="J15" s="18"/>
      <c r="K15" s="142">
        <v>8.3000000000000004E-2</v>
      </c>
      <c r="L15" s="140" t="s">
        <v>95</v>
      </c>
    </row>
    <row r="16" spans="1:12" ht="14.25" x14ac:dyDescent="0.2">
      <c r="A16" s="22"/>
      <c r="B16" s="17">
        <f t="shared" si="2"/>
        <v>-1073968</v>
      </c>
      <c r="C16" s="18"/>
      <c r="D16" s="18"/>
      <c r="E16" s="18"/>
      <c r="F16" s="18"/>
      <c r="G16" s="18">
        <v>1</v>
      </c>
      <c r="H16" s="19" t="e">
        <f t="shared" si="1"/>
        <v>#DIV/0!</v>
      </c>
      <c r="I16" s="20" t="e">
        <f t="shared" si="0"/>
        <v>#DIV/0!</v>
      </c>
      <c r="J16" s="18"/>
      <c r="K16" s="142">
        <v>8.3000000000000004E-2</v>
      </c>
      <c r="L16" s="141"/>
    </row>
    <row r="17" spans="1:12" ht="14.25" x14ac:dyDescent="0.2">
      <c r="A17" s="22"/>
      <c r="B17" s="17">
        <f t="shared" si="2"/>
        <v>-1073968</v>
      </c>
      <c r="C17" s="18"/>
      <c r="D17" s="18"/>
      <c r="E17" s="18"/>
      <c r="F17" s="18"/>
      <c r="G17" s="18">
        <v>1</v>
      </c>
      <c r="H17" s="19" t="e">
        <f t="shared" si="1"/>
        <v>#DIV/0!</v>
      </c>
      <c r="I17" s="20" t="e">
        <f t="shared" si="0"/>
        <v>#DIV/0!</v>
      </c>
      <c r="J17" s="18"/>
      <c r="K17" s="142">
        <v>8.3000000000000004E-2</v>
      </c>
      <c r="L17" s="140"/>
    </row>
    <row r="18" spans="1:12" ht="14.25" x14ac:dyDescent="0.2">
      <c r="A18" s="22"/>
      <c r="B18" s="17">
        <f t="shared" si="2"/>
        <v>-1073968</v>
      </c>
      <c r="C18" s="18"/>
      <c r="D18" s="18"/>
      <c r="E18" s="18"/>
      <c r="F18" s="18"/>
      <c r="G18" s="18">
        <v>1</v>
      </c>
      <c r="H18" s="19" t="e">
        <f t="shared" si="1"/>
        <v>#DIV/0!</v>
      </c>
      <c r="I18" s="20" t="e">
        <f t="shared" si="0"/>
        <v>#DIV/0!</v>
      </c>
      <c r="J18" s="18"/>
      <c r="K18" s="142">
        <v>8.3000000000000004E-2</v>
      </c>
      <c r="L18" s="140"/>
    </row>
    <row r="19" spans="1:12" ht="14.25" x14ac:dyDescent="0.2">
      <c r="A19" s="22"/>
      <c r="B19" s="17">
        <f t="shared" si="2"/>
        <v>-1073968</v>
      </c>
      <c r="C19" s="18"/>
      <c r="D19" s="18"/>
      <c r="E19" s="18"/>
      <c r="F19" s="18"/>
      <c r="G19" s="18">
        <v>1</v>
      </c>
      <c r="H19" s="19" t="e">
        <f t="shared" si="1"/>
        <v>#DIV/0!</v>
      </c>
      <c r="I19" s="20" t="e">
        <f t="shared" si="0"/>
        <v>#DIV/0!</v>
      </c>
      <c r="J19" s="18"/>
      <c r="K19" s="142">
        <v>8.3000000000000004E-2</v>
      </c>
      <c r="L19" s="21"/>
    </row>
    <row r="20" spans="1:12" ht="14.25" x14ac:dyDescent="0.2">
      <c r="A20" s="22"/>
      <c r="B20" s="17">
        <f t="shared" si="2"/>
        <v>-1073968</v>
      </c>
      <c r="C20" s="18"/>
      <c r="D20" s="18"/>
      <c r="E20" s="18"/>
      <c r="F20" s="18"/>
      <c r="G20" s="18">
        <v>1</v>
      </c>
      <c r="H20" s="19" t="e">
        <f t="shared" si="1"/>
        <v>#DIV/0!</v>
      </c>
      <c r="I20" s="20" t="e">
        <f t="shared" si="0"/>
        <v>#DIV/0!</v>
      </c>
      <c r="J20" s="18"/>
      <c r="K20" s="142">
        <v>8.3000000000000004E-2</v>
      </c>
      <c r="L20" s="21"/>
    </row>
    <row r="21" spans="1:12" ht="14.25" x14ac:dyDescent="0.2">
      <c r="A21" s="22"/>
      <c r="B21" s="17">
        <f t="shared" si="2"/>
        <v>-1073968</v>
      </c>
      <c r="C21" s="18"/>
      <c r="D21" s="18"/>
      <c r="E21" s="18"/>
      <c r="F21" s="18"/>
      <c r="G21" s="18">
        <v>1</v>
      </c>
      <c r="H21" s="19" t="e">
        <f t="shared" si="1"/>
        <v>#DIV/0!</v>
      </c>
      <c r="I21" s="20" t="e">
        <f t="shared" si="0"/>
        <v>#DIV/0!</v>
      </c>
      <c r="J21" s="18"/>
      <c r="K21" s="142">
        <v>8.3000000000000004E-2</v>
      </c>
      <c r="L21" s="21"/>
    </row>
    <row r="22" spans="1:12" ht="14.25" x14ac:dyDescent="0.2">
      <c r="A22" s="22"/>
      <c r="B22" s="17">
        <f t="shared" si="2"/>
        <v>-1073968</v>
      </c>
      <c r="C22" s="18"/>
      <c r="D22" s="18"/>
      <c r="E22" s="18"/>
      <c r="F22" s="18"/>
      <c r="G22" s="18">
        <v>1</v>
      </c>
      <c r="H22" s="19" t="e">
        <f t="shared" si="1"/>
        <v>#DIV/0!</v>
      </c>
      <c r="I22" s="20" t="e">
        <f t="shared" si="0"/>
        <v>#DIV/0!</v>
      </c>
      <c r="J22" s="18"/>
      <c r="K22" s="142">
        <v>8.3000000000000004E-2</v>
      </c>
      <c r="L22" s="21"/>
    </row>
    <row r="23" spans="1:12" ht="14.25" x14ac:dyDescent="0.2">
      <c r="A23" s="22"/>
      <c r="B23" s="17">
        <f t="shared" si="2"/>
        <v>-1073968</v>
      </c>
      <c r="C23" s="18"/>
      <c r="D23" s="18"/>
      <c r="E23" s="18"/>
      <c r="F23" s="18"/>
      <c r="G23" s="18">
        <v>1</v>
      </c>
      <c r="H23" s="19" t="e">
        <f t="shared" si="1"/>
        <v>#DIV/0!</v>
      </c>
      <c r="I23" s="20" t="e">
        <f t="shared" si="0"/>
        <v>#DIV/0!</v>
      </c>
      <c r="J23" s="18"/>
      <c r="K23" s="142">
        <v>8.3000000000000004E-2</v>
      </c>
      <c r="L23" s="21"/>
    </row>
    <row r="24" spans="1:12" ht="14.25" x14ac:dyDescent="0.2">
      <c r="A24" s="22"/>
      <c r="B24" s="17">
        <f t="shared" si="2"/>
        <v>-1073968</v>
      </c>
      <c r="C24" s="18"/>
      <c r="D24" s="18"/>
      <c r="E24" s="18"/>
      <c r="F24" s="18"/>
      <c r="G24" s="18">
        <v>1</v>
      </c>
      <c r="H24" s="19" t="e">
        <f t="shared" si="1"/>
        <v>#DIV/0!</v>
      </c>
      <c r="I24" s="20" t="e">
        <f t="shared" si="0"/>
        <v>#DIV/0!</v>
      </c>
      <c r="J24" s="18"/>
      <c r="K24" s="142">
        <v>8.3000000000000004E-2</v>
      </c>
      <c r="L24" s="21"/>
    </row>
    <row r="25" spans="1:12" ht="14.25" x14ac:dyDescent="0.2">
      <c r="A25" s="22"/>
      <c r="B25" s="17">
        <f t="shared" si="2"/>
        <v>-1073968</v>
      </c>
      <c r="C25" s="18"/>
      <c r="D25" s="18"/>
      <c r="E25" s="18"/>
      <c r="F25" s="18"/>
      <c r="G25" s="18">
        <v>1</v>
      </c>
      <c r="H25" s="19" t="e">
        <f t="shared" si="1"/>
        <v>#DIV/0!</v>
      </c>
      <c r="I25" s="20" t="e">
        <f t="shared" si="0"/>
        <v>#DIV/0!</v>
      </c>
      <c r="J25" s="18"/>
      <c r="K25" s="142">
        <v>8.3000000000000004E-2</v>
      </c>
      <c r="L25" s="21"/>
    </row>
    <row r="26" spans="1:12" ht="14.25" x14ac:dyDescent="0.2">
      <c r="A26" s="22"/>
      <c r="B26" s="17">
        <f t="shared" si="2"/>
        <v>-1073968</v>
      </c>
      <c r="C26" s="18"/>
      <c r="D26" s="18"/>
      <c r="E26" s="18"/>
      <c r="F26" s="18"/>
      <c r="G26" s="18">
        <v>1</v>
      </c>
      <c r="H26" s="19" t="e">
        <f t="shared" si="1"/>
        <v>#DIV/0!</v>
      </c>
      <c r="I26" s="20" t="e">
        <f t="shared" si="0"/>
        <v>#DIV/0!</v>
      </c>
      <c r="J26" s="18"/>
      <c r="K26" s="142">
        <v>8.3000000000000004E-2</v>
      </c>
      <c r="L26" s="21"/>
    </row>
    <row r="27" spans="1:12" ht="14.25" x14ac:dyDescent="0.2">
      <c r="A27" s="22"/>
      <c r="B27" s="17">
        <f t="shared" si="2"/>
        <v>-1073968</v>
      </c>
      <c r="C27" s="18"/>
      <c r="D27" s="18"/>
      <c r="E27" s="18"/>
      <c r="F27" s="18"/>
      <c r="G27" s="18">
        <v>1</v>
      </c>
      <c r="H27" s="19" t="e">
        <f t="shared" si="1"/>
        <v>#DIV/0!</v>
      </c>
      <c r="I27" s="20" t="e">
        <f t="shared" si="0"/>
        <v>#DIV/0!</v>
      </c>
      <c r="J27" s="18"/>
      <c r="K27" s="142">
        <v>8.3000000000000004E-2</v>
      </c>
      <c r="L27" s="21"/>
    </row>
    <row r="28" spans="1:12" ht="14.25" x14ac:dyDescent="0.2">
      <c r="A28" s="22"/>
      <c r="B28" s="17">
        <f t="shared" si="2"/>
        <v>-1073968</v>
      </c>
      <c r="C28" s="18"/>
      <c r="D28" s="18"/>
      <c r="E28" s="18"/>
      <c r="F28" s="18"/>
      <c r="G28" s="18">
        <v>1</v>
      </c>
      <c r="H28" s="19" t="e">
        <f t="shared" si="1"/>
        <v>#DIV/0!</v>
      </c>
      <c r="I28" s="20" t="e">
        <f t="shared" si="0"/>
        <v>#DIV/0!</v>
      </c>
      <c r="J28" s="18"/>
      <c r="K28" s="142">
        <v>8.3000000000000004E-2</v>
      </c>
      <c r="L28" s="21"/>
    </row>
    <row r="29" spans="1:12" ht="14.25" x14ac:dyDescent="0.2">
      <c r="A29" s="22"/>
      <c r="B29" s="17">
        <f t="shared" si="2"/>
        <v>-1073968</v>
      </c>
      <c r="C29" s="18"/>
      <c r="D29" s="18"/>
      <c r="E29" s="18"/>
      <c r="F29" s="18"/>
      <c r="G29" s="18">
        <v>1</v>
      </c>
      <c r="H29" s="19" t="e">
        <f t="shared" si="1"/>
        <v>#DIV/0!</v>
      </c>
      <c r="I29" s="20" t="e">
        <f t="shared" si="0"/>
        <v>#DIV/0!</v>
      </c>
      <c r="J29" s="18"/>
      <c r="K29" s="142">
        <v>8.3000000000000004E-2</v>
      </c>
      <c r="L29" s="21"/>
    </row>
    <row r="30" spans="1:12" ht="14.25" x14ac:dyDescent="0.2">
      <c r="A30" s="22"/>
      <c r="B30" s="17">
        <f t="shared" si="2"/>
        <v>-1073968</v>
      </c>
      <c r="C30" s="18"/>
      <c r="D30" s="18"/>
      <c r="E30" s="18"/>
      <c r="F30" s="18"/>
      <c r="G30" s="18">
        <v>1</v>
      </c>
      <c r="H30" s="19" t="e">
        <f t="shared" si="1"/>
        <v>#DIV/0!</v>
      </c>
      <c r="I30" s="20" t="e">
        <f t="shared" si="0"/>
        <v>#DIV/0!</v>
      </c>
      <c r="J30" s="18"/>
      <c r="K30" s="142">
        <v>8.3000000000000004E-2</v>
      </c>
      <c r="L30" s="21"/>
    </row>
    <row r="31" spans="1:12" ht="14.25" x14ac:dyDescent="0.2">
      <c r="A31" s="22"/>
      <c r="B31" s="17">
        <f t="shared" si="2"/>
        <v>-1073968</v>
      </c>
      <c r="C31" s="18"/>
      <c r="D31" s="18"/>
      <c r="E31" s="18"/>
      <c r="F31" s="18"/>
      <c r="G31" s="18">
        <v>1</v>
      </c>
      <c r="H31" s="19" t="e">
        <f t="shared" si="1"/>
        <v>#DIV/0!</v>
      </c>
      <c r="I31" s="20" t="e">
        <f t="shared" si="0"/>
        <v>#DIV/0!</v>
      </c>
      <c r="J31" s="18"/>
      <c r="K31" s="142">
        <v>8.3000000000000004E-2</v>
      </c>
      <c r="L31" s="21"/>
    </row>
    <row r="32" spans="1:12" ht="14.25" x14ac:dyDescent="0.2">
      <c r="A32" s="22"/>
      <c r="B32" s="17">
        <f t="shared" si="2"/>
        <v>-1073968</v>
      </c>
      <c r="C32" s="18"/>
      <c r="D32" s="18"/>
      <c r="E32" s="18"/>
      <c r="F32" s="18"/>
      <c r="G32" s="18">
        <v>1</v>
      </c>
      <c r="H32" s="19" t="e">
        <f t="shared" si="1"/>
        <v>#DIV/0!</v>
      </c>
      <c r="I32" s="20" t="e">
        <f t="shared" si="0"/>
        <v>#DIV/0!</v>
      </c>
      <c r="J32" s="18"/>
      <c r="K32" s="142">
        <v>8.3000000000000004E-2</v>
      </c>
      <c r="L32" s="21"/>
    </row>
    <row r="33" spans="1:12" ht="14.25" x14ac:dyDescent="0.2">
      <c r="A33" s="22"/>
      <c r="B33" s="17">
        <f t="shared" si="2"/>
        <v>-1073968</v>
      </c>
      <c r="C33" s="18"/>
      <c r="D33" s="18"/>
      <c r="E33" s="18"/>
      <c r="F33" s="18"/>
      <c r="G33" s="18">
        <v>1</v>
      </c>
      <c r="H33" s="19" t="e">
        <f t="shared" si="1"/>
        <v>#DIV/0!</v>
      </c>
      <c r="I33" s="20" t="e">
        <f t="shared" si="0"/>
        <v>#DIV/0!</v>
      </c>
      <c r="J33" s="18"/>
      <c r="K33" s="142">
        <v>8.3000000000000004E-2</v>
      </c>
      <c r="L33" s="21"/>
    </row>
    <row r="34" spans="1:12" ht="14.25" x14ac:dyDescent="0.2">
      <c r="A34" s="22"/>
      <c r="B34" s="17">
        <f t="shared" si="2"/>
        <v>-1073968</v>
      </c>
      <c r="C34" s="18"/>
      <c r="D34" s="18"/>
      <c r="E34" s="18"/>
      <c r="F34" s="18"/>
      <c r="G34" s="18">
        <v>1</v>
      </c>
      <c r="H34" s="19" t="e">
        <f t="shared" si="1"/>
        <v>#DIV/0!</v>
      </c>
      <c r="I34" s="20" t="e">
        <f t="shared" si="0"/>
        <v>#DIV/0!</v>
      </c>
      <c r="J34" s="18"/>
      <c r="K34" s="142">
        <v>8.3000000000000004E-2</v>
      </c>
      <c r="L34" s="21"/>
    </row>
    <row r="35" spans="1:12" ht="14.25" x14ac:dyDescent="0.2">
      <c r="A35" s="22"/>
      <c r="B35" s="17">
        <f t="shared" si="2"/>
        <v>-1073968</v>
      </c>
      <c r="C35" s="18"/>
      <c r="D35" s="18"/>
      <c r="E35" s="18"/>
      <c r="F35" s="18"/>
      <c r="G35" s="18">
        <v>1</v>
      </c>
      <c r="H35" s="19" t="e">
        <f t="shared" si="1"/>
        <v>#DIV/0!</v>
      </c>
      <c r="I35" s="20" t="e">
        <f t="shared" si="0"/>
        <v>#DIV/0!</v>
      </c>
      <c r="J35" s="18"/>
      <c r="K35" s="142">
        <v>8.3000000000000004E-2</v>
      </c>
      <c r="L35" s="21"/>
    </row>
    <row r="36" spans="1:12" ht="14.25" x14ac:dyDescent="0.2">
      <c r="A36" s="22"/>
      <c r="B36" s="17">
        <f t="shared" si="2"/>
        <v>-1073968</v>
      </c>
      <c r="C36" s="18"/>
      <c r="D36" s="18"/>
      <c r="E36" s="18"/>
      <c r="F36" s="18"/>
      <c r="G36" s="18">
        <v>1</v>
      </c>
      <c r="H36" s="19" t="e">
        <f t="shared" si="1"/>
        <v>#DIV/0!</v>
      </c>
      <c r="I36" s="20" t="e">
        <f t="shared" si="0"/>
        <v>#DIV/0!</v>
      </c>
      <c r="J36" s="18"/>
      <c r="K36" s="142">
        <v>8.3000000000000004E-2</v>
      </c>
      <c r="L36" s="21"/>
    </row>
    <row r="37" spans="1:12" ht="14.25" x14ac:dyDescent="0.2">
      <c r="A37" s="22"/>
      <c r="B37" s="17">
        <f t="shared" si="2"/>
        <v>-1073968</v>
      </c>
      <c r="C37" s="18"/>
      <c r="D37" s="18"/>
      <c r="E37" s="18"/>
      <c r="F37" s="18"/>
      <c r="G37" s="18">
        <v>1</v>
      </c>
      <c r="H37" s="19" t="e">
        <f t="shared" si="1"/>
        <v>#DIV/0!</v>
      </c>
      <c r="I37" s="20" t="e">
        <f t="shared" si="0"/>
        <v>#DIV/0!</v>
      </c>
      <c r="J37" s="18"/>
      <c r="K37" s="142">
        <v>8.3000000000000004E-2</v>
      </c>
      <c r="L37" s="21"/>
    </row>
    <row r="38" spans="1:12" ht="14.25" x14ac:dyDescent="0.2">
      <c r="A38" s="22"/>
      <c r="B38" s="17">
        <f t="shared" si="2"/>
        <v>-1073968</v>
      </c>
      <c r="C38" s="18"/>
      <c r="D38" s="18"/>
      <c r="E38" s="18"/>
      <c r="F38" s="18"/>
      <c r="G38" s="18">
        <v>1</v>
      </c>
      <c r="H38" s="19" t="e">
        <f t="shared" si="1"/>
        <v>#DIV/0!</v>
      </c>
      <c r="I38" s="20" t="e">
        <f t="shared" si="0"/>
        <v>#DIV/0!</v>
      </c>
      <c r="J38" s="18"/>
      <c r="K38" s="142">
        <v>8.3000000000000004E-2</v>
      </c>
      <c r="L38" s="21"/>
    </row>
    <row r="39" spans="1:12" ht="14.25" x14ac:dyDescent="0.2">
      <c r="A39" s="22"/>
      <c r="B39" s="17">
        <f t="shared" si="2"/>
        <v>-1073968</v>
      </c>
      <c r="C39" s="18"/>
      <c r="D39" s="18"/>
      <c r="E39" s="18"/>
      <c r="F39" s="18"/>
      <c r="G39" s="18">
        <v>1</v>
      </c>
      <c r="H39" s="19" t="e">
        <f t="shared" si="1"/>
        <v>#DIV/0!</v>
      </c>
      <c r="I39" s="20" t="e">
        <f t="shared" si="0"/>
        <v>#DIV/0!</v>
      </c>
      <c r="J39" s="18"/>
      <c r="K39" s="142">
        <v>8.3000000000000004E-2</v>
      </c>
      <c r="L39" s="21"/>
    </row>
    <row r="40" spans="1:12" ht="14.25" x14ac:dyDescent="0.2">
      <c r="A40" s="22"/>
      <c r="B40" s="17">
        <f t="shared" si="2"/>
        <v>-1073968</v>
      </c>
      <c r="C40" s="18"/>
      <c r="D40" s="18"/>
      <c r="E40" s="18"/>
      <c r="F40" s="18"/>
      <c r="G40" s="18">
        <v>1</v>
      </c>
      <c r="H40" s="19" t="e">
        <f t="shared" si="1"/>
        <v>#DIV/0!</v>
      </c>
      <c r="I40" s="20" t="e">
        <f t="shared" si="0"/>
        <v>#DIV/0!</v>
      </c>
      <c r="J40" s="18"/>
      <c r="K40" s="142">
        <v>8.3000000000000004E-2</v>
      </c>
      <c r="L40" s="21"/>
    </row>
    <row r="41" spans="1:12" ht="14.25" x14ac:dyDescent="0.2">
      <c r="A41" s="22"/>
      <c r="B41" s="17">
        <f t="shared" si="2"/>
        <v>-1073968</v>
      </c>
      <c r="C41" s="18"/>
      <c r="D41" s="18"/>
      <c r="E41" s="18"/>
      <c r="F41" s="18"/>
      <c r="G41" s="18">
        <v>1</v>
      </c>
      <c r="H41" s="19" t="e">
        <f t="shared" si="1"/>
        <v>#DIV/0!</v>
      </c>
      <c r="I41" s="20" t="e">
        <f t="shared" si="0"/>
        <v>#DIV/0!</v>
      </c>
      <c r="J41" s="18"/>
      <c r="K41" s="142">
        <v>8.3000000000000004E-2</v>
      </c>
      <c r="L41" s="21"/>
    </row>
    <row r="42" spans="1:12" ht="14.25" x14ac:dyDescent="0.2">
      <c r="A42" s="22"/>
      <c r="B42" s="17">
        <f t="shared" si="2"/>
        <v>-1073968</v>
      </c>
      <c r="C42" s="18"/>
      <c r="D42" s="18"/>
      <c r="E42" s="18"/>
      <c r="F42" s="18"/>
      <c r="G42" s="18">
        <v>1</v>
      </c>
      <c r="H42" s="19" t="e">
        <f t="shared" si="1"/>
        <v>#DIV/0!</v>
      </c>
      <c r="I42" s="20" t="e">
        <f t="shared" si="0"/>
        <v>#DIV/0!</v>
      </c>
      <c r="J42" s="18"/>
      <c r="K42" s="142">
        <v>8.3000000000000004E-2</v>
      </c>
      <c r="L42" s="21"/>
    </row>
    <row r="43" spans="1:12" ht="14.25" x14ac:dyDescent="0.2">
      <c r="A43" s="22"/>
      <c r="B43" s="17">
        <f t="shared" si="2"/>
        <v>-1073968</v>
      </c>
      <c r="C43" s="18"/>
      <c r="D43" s="18"/>
      <c r="E43" s="18"/>
      <c r="F43" s="18"/>
      <c r="G43" s="18">
        <v>1</v>
      </c>
      <c r="H43" s="19" t="e">
        <f t="shared" si="1"/>
        <v>#DIV/0!</v>
      </c>
      <c r="I43" s="20" t="e">
        <f t="shared" si="0"/>
        <v>#DIV/0!</v>
      </c>
      <c r="J43" s="18"/>
      <c r="K43" s="142">
        <v>8.3000000000000004E-2</v>
      </c>
      <c r="L43" s="21"/>
    </row>
    <row r="44" spans="1:12" ht="14.25" x14ac:dyDescent="0.2">
      <c r="A44" s="22"/>
      <c r="B44" s="17">
        <f t="shared" si="2"/>
        <v>-1073968</v>
      </c>
      <c r="C44" s="18"/>
      <c r="D44" s="18"/>
      <c r="E44" s="18"/>
      <c r="F44" s="18"/>
      <c r="G44" s="18">
        <v>1</v>
      </c>
      <c r="H44" s="19" t="e">
        <f t="shared" si="1"/>
        <v>#DIV/0!</v>
      </c>
      <c r="I44" s="20" t="e">
        <f t="shared" si="0"/>
        <v>#DIV/0!</v>
      </c>
      <c r="J44" s="18"/>
      <c r="K44" s="142">
        <v>8.3000000000000004E-2</v>
      </c>
      <c r="L44" s="21"/>
    </row>
    <row r="45" spans="1:12" ht="14.25" x14ac:dyDescent="0.2">
      <c r="A45" s="22"/>
      <c r="B45" s="17">
        <f t="shared" si="2"/>
        <v>-1073968</v>
      </c>
      <c r="C45" s="18"/>
      <c r="D45" s="18"/>
      <c r="E45" s="18"/>
      <c r="F45" s="18"/>
      <c r="G45" s="18">
        <v>1</v>
      </c>
      <c r="H45" s="19" t="e">
        <f t="shared" si="1"/>
        <v>#DIV/0!</v>
      </c>
      <c r="I45" s="20" t="e">
        <f t="shared" si="0"/>
        <v>#DIV/0!</v>
      </c>
      <c r="J45" s="18"/>
      <c r="K45" s="142">
        <v>8.3000000000000004E-2</v>
      </c>
      <c r="L45" s="21"/>
    </row>
    <row r="46" spans="1:12" ht="14.25" x14ac:dyDescent="0.2">
      <c r="A46" s="22"/>
      <c r="B46" s="17">
        <f t="shared" si="2"/>
        <v>-1073968</v>
      </c>
      <c r="C46" s="18"/>
      <c r="D46" s="18"/>
      <c r="E46" s="18"/>
      <c r="F46" s="18"/>
      <c r="G46" s="18">
        <v>1</v>
      </c>
      <c r="H46" s="19" t="e">
        <f t="shared" si="1"/>
        <v>#DIV/0!</v>
      </c>
      <c r="I46" s="20" t="e">
        <f t="shared" si="0"/>
        <v>#DIV/0!</v>
      </c>
      <c r="J46" s="18"/>
      <c r="K46" s="142">
        <v>8.3000000000000004E-2</v>
      </c>
      <c r="L46" s="21"/>
    </row>
    <row r="47" spans="1:12" ht="14.25" x14ac:dyDescent="0.2">
      <c r="A47" s="22"/>
      <c r="B47" s="17">
        <f t="shared" si="2"/>
        <v>-1073968</v>
      </c>
      <c r="C47" s="18"/>
      <c r="D47" s="18"/>
      <c r="E47" s="18"/>
      <c r="F47" s="18"/>
      <c r="G47" s="18">
        <v>1</v>
      </c>
      <c r="H47" s="19" t="e">
        <f t="shared" si="1"/>
        <v>#DIV/0!</v>
      </c>
      <c r="I47" s="20" t="e">
        <f t="shared" si="0"/>
        <v>#DIV/0!</v>
      </c>
      <c r="J47" s="18"/>
      <c r="K47" s="142">
        <v>8.3000000000000004E-2</v>
      </c>
      <c r="L47" s="21"/>
    </row>
    <row r="48" spans="1:12" ht="14.25" x14ac:dyDescent="0.2">
      <c r="A48" s="22"/>
      <c r="B48" s="17">
        <f t="shared" si="2"/>
        <v>-1073968</v>
      </c>
      <c r="C48" s="18"/>
      <c r="D48" s="18"/>
      <c r="E48" s="18"/>
      <c r="F48" s="18"/>
      <c r="G48" s="18">
        <v>1</v>
      </c>
      <c r="H48" s="19" t="e">
        <f t="shared" si="1"/>
        <v>#DIV/0!</v>
      </c>
      <c r="I48" s="20" t="e">
        <f t="shared" si="0"/>
        <v>#DIV/0!</v>
      </c>
      <c r="J48" s="18"/>
      <c r="K48" s="142">
        <v>8.3000000000000004E-2</v>
      </c>
      <c r="L48" s="21"/>
    </row>
    <row r="49" spans="1:12" ht="14.25" x14ac:dyDescent="0.2">
      <c r="A49" s="22"/>
      <c r="B49" s="17">
        <f t="shared" si="2"/>
        <v>-1073968</v>
      </c>
      <c r="C49" s="18"/>
      <c r="D49" s="18"/>
      <c r="E49" s="18"/>
      <c r="F49" s="18"/>
      <c r="G49" s="18">
        <v>1</v>
      </c>
      <c r="H49" s="19" t="e">
        <f t="shared" si="1"/>
        <v>#DIV/0!</v>
      </c>
      <c r="I49" s="20" t="e">
        <f t="shared" si="0"/>
        <v>#DIV/0!</v>
      </c>
      <c r="J49" s="18"/>
      <c r="K49" s="142">
        <v>8.3000000000000004E-2</v>
      </c>
      <c r="L49" s="21"/>
    </row>
    <row r="50" spans="1:12" ht="14.25" x14ac:dyDescent="0.2">
      <c r="A50" s="22"/>
      <c r="B50" s="17">
        <f t="shared" si="2"/>
        <v>-1073968</v>
      </c>
      <c r="C50" s="18"/>
      <c r="D50" s="18"/>
      <c r="E50" s="18"/>
      <c r="F50" s="18"/>
      <c r="G50" s="18">
        <v>1</v>
      </c>
      <c r="H50" s="19" t="e">
        <f t="shared" si="1"/>
        <v>#DIV/0!</v>
      </c>
      <c r="I50" s="20" t="e">
        <f t="shared" si="0"/>
        <v>#DIV/0!</v>
      </c>
      <c r="J50" s="18"/>
      <c r="K50" s="142">
        <v>8.3000000000000004E-2</v>
      </c>
      <c r="L50" s="21"/>
    </row>
    <row r="51" spans="1:12" ht="14.25" x14ac:dyDescent="0.2">
      <c r="A51" s="22"/>
      <c r="B51" s="17">
        <f t="shared" si="2"/>
        <v>-1073968</v>
      </c>
      <c r="C51" s="18"/>
      <c r="D51" s="18"/>
      <c r="E51" s="18"/>
      <c r="F51" s="18"/>
      <c r="G51" s="18">
        <v>1</v>
      </c>
      <c r="H51" s="19" t="e">
        <f t="shared" si="1"/>
        <v>#DIV/0!</v>
      </c>
      <c r="I51" s="20" t="e">
        <f t="shared" si="0"/>
        <v>#DIV/0!</v>
      </c>
      <c r="J51" s="18"/>
      <c r="K51" s="142">
        <v>8.3000000000000004E-2</v>
      </c>
      <c r="L51" s="21"/>
    </row>
    <row r="52" spans="1:12" ht="14.25" x14ac:dyDescent="0.2">
      <c r="A52" s="22"/>
      <c r="B52" s="17">
        <f t="shared" si="2"/>
        <v>-1073968</v>
      </c>
      <c r="C52" s="18"/>
      <c r="D52" s="18"/>
      <c r="E52" s="18"/>
      <c r="F52" s="18"/>
      <c r="G52" s="18">
        <v>1</v>
      </c>
      <c r="H52" s="19" t="e">
        <f t="shared" si="1"/>
        <v>#DIV/0!</v>
      </c>
      <c r="I52" s="20" t="e">
        <f t="shared" si="0"/>
        <v>#DIV/0!</v>
      </c>
      <c r="J52" s="18"/>
      <c r="K52" s="142">
        <v>8.3000000000000004E-2</v>
      </c>
      <c r="L52" s="21"/>
    </row>
    <row r="53" spans="1:12" ht="14.25" x14ac:dyDescent="0.2">
      <c r="A53" s="22"/>
      <c r="B53" s="17">
        <f t="shared" si="2"/>
        <v>-1073968</v>
      </c>
      <c r="C53" s="18"/>
      <c r="D53" s="18"/>
      <c r="E53" s="18"/>
      <c r="F53" s="18"/>
      <c r="G53" s="18">
        <v>1</v>
      </c>
      <c r="H53" s="19" t="e">
        <f t="shared" si="1"/>
        <v>#DIV/0!</v>
      </c>
      <c r="I53" s="20" t="e">
        <f t="shared" si="0"/>
        <v>#DIV/0!</v>
      </c>
      <c r="J53" s="18"/>
      <c r="K53" s="142">
        <v>8.3000000000000004E-2</v>
      </c>
      <c r="L53" s="21"/>
    </row>
    <row r="54" spans="1:12" ht="14.25" x14ac:dyDescent="0.2">
      <c r="A54" s="22"/>
      <c r="B54" s="17">
        <f t="shared" si="2"/>
        <v>-1073968</v>
      </c>
      <c r="C54" s="18"/>
      <c r="D54" s="18"/>
      <c r="E54" s="18"/>
      <c r="F54" s="18"/>
      <c r="G54" s="18">
        <v>1</v>
      </c>
      <c r="H54" s="19" t="e">
        <f t="shared" si="1"/>
        <v>#DIV/0!</v>
      </c>
      <c r="I54" s="20" t="e">
        <f t="shared" si="0"/>
        <v>#DIV/0!</v>
      </c>
      <c r="J54" s="18"/>
      <c r="K54" s="142">
        <v>8.3000000000000004E-2</v>
      </c>
      <c r="L54" s="21"/>
    </row>
    <row r="55" spans="1:12" ht="14.25" x14ac:dyDescent="0.2">
      <c r="A55" s="22"/>
      <c r="B55" s="17">
        <f t="shared" si="2"/>
        <v>-1073968</v>
      </c>
      <c r="C55" s="18"/>
      <c r="D55" s="18"/>
      <c r="E55" s="18"/>
      <c r="F55" s="18"/>
      <c r="G55" s="18">
        <v>1</v>
      </c>
      <c r="H55" s="19" t="e">
        <f t="shared" si="1"/>
        <v>#DIV/0!</v>
      </c>
      <c r="I55" s="20" t="e">
        <f t="shared" si="0"/>
        <v>#DIV/0!</v>
      </c>
      <c r="J55" s="18"/>
      <c r="K55" s="142">
        <v>8.3000000000000004E-2</v>
      </c>
      <c r="L55" s="21"/>
    </row>
    <row r="56" spans="1:12" ht="14.25" x14ac:dyDescent="0.2">
      <c r="A56" s="22"/>
      <c r="B56" s="17">
        <f t="shared" si="2"/>
        <v>-1073968</v>
      </c>
      <c r="C56" s="18"/>
      <c r="D56" s="18"/>
      <c r="E56" s="18"/>
      <c r="F56" s="18"/>
      <c r="G56" s="18">
        <v>1</v>
      </c>
      <c r="H56" s="19" t="e">
        <f t="shared" si="1"/>
        <v>#DIV/0!</v>
      </c>
      <c r="I56" s="20" t="e">
        <f t="shared" si="0"/>
        <v>#DIV/0!</v>
      </c>
      <c r="J56" s="18"/>
      <c r="K56" s="142">
        <v>8.3000000000000004E-2</v>
      </c>
      <c r="L56" s="21"/>
    </row>
    <row r="57" spans="1:12" ht="14.25" x14ac:dyDescent="0.2">
      <c r="A57" s="22"/>
      <c r="B57" s="17">
        <f t="shared" si="2"/>
        <v>-1073968</v>
      </c>
      <c r="C57" s="18"/>
      <c r="D57" s="18"/>
      <c r="E57" s="18"/>
      <c r="F57" s="18"/>
      <c r="G57" s="18">
        <v>1</v>
      </c>
      <c r="H57" s="19" t="e">
        <f t="shared" si="1"/>
        <v>#DIV/0!</v>
      </c>
      <c r="I57" s="20" t="e">
        <f t="shared" si="0"/>
        <v>#DIV/0!</v>
      </c>
      <c r="J57" s="18"/>
      <c r="K57" s="142">
        <v>8.3000000000000004E-2</v>
      </c>
      <c r="L57" s="21"/>
    </row>
    <row r="58" spans="1:12" ht="14.25" x14ac:dyDescent="0.2">
      <c r="A58" s="22"/>
      <c r="B58" s="17">
        <f t="shared" si="2"/>
        <v>-1073968</v>
      </c>
      <c r="C58" s="18"/>
      <c r="D58" s="18"/>
      <c r="E58" s="18"/>
      <c r="F58" s="18"/>
      <c r="G58" s="18">
        <v>1</v>
      </c>
      <c r="H58" s="19" t="e">
        <f t="shared" si="1"/>
        <v>#DIV/0!</v>
      </c>
      <c r="I58" s="20" t="e">
        <f t="shared" si="0"/>
        <v>#DIV/0!</v>
      </c>
      <c r="J58" s="18"/>
      <c r="K58" s="142">
        <v>8.3000000000000004E-2</v>
      </c>
      <c r="L58" s="21"/>
    </row>
    <row r="59" spans="1:12" ht="14.25" x14ac:dyDescent="0.2">
      <c r="A59" s="22"/>
      <c r="B59" s="17">
        <f t="shared" si="2"/>
        <v>-1073968</v>
      </c>
      <c r="C59" s="18"/>
      <c r="D59" s="18"/>
      <c r="E59" s="18"/>
      <c r="F59" s="18"/>
      <c r="G59" s="18">
        <v>1</v>
      </c>
      <c r="H59" s="19" t="e">
        <f t="shared" si="1"/>
        <v>#DIV/0!</v>
      </c>
      <c r="I59" s="20" t="e">
        <f t="shared" si="0"/>
        <v>#DIV/0!</v>
      </c>
      <c r="J59" s="18"/>
      <c r="K59" s="142">
        <v>8.3000000000000004E-2</v>
      </c>
      <c r="L59" s="21"/>
    </row>
    <row r="60" spans="1:12" ht="14.25" x14ac:dyDescent="0.2">
      <c r="A60" s="22"/>
      <c r="B60" s="17">
        <f t="shared" si="2"/>
        <v>-1073968</v>
      </c>
      <c r="C60" s="18"/>
      <c r="D60" s="18"/>
      <c r="E60" s="18"/>
      <c r="F60" s="18"/>
      <c r="G60" s="18">
        <v>1</v>
      </c>
      <c r="H60" s="19" t="e">
        <f t="shared" si="1"/>
        <v>#DIV/0!</v>
      </c>
      <c r="I60" s="20" t="e">
        <f t="shared" si="0"/>
        <v>#DIV/0!</v>
      </c>
      <c r="J60" s="18"/>
      <c r="K60" s="142">
        <v>8.3000000000000004E-2</v>
      </c>
      <c r="L60" s="21"/>
    </row>
    <row r="61" spans="1:12" ht="14.25" x14ac:dyDescent="0.2">
      <c r="A61" s="22"/>
      <c r="B61" s="17">
        <f t="shared" si="2"/>
        <v>-1073968</v>
      </c>
      <c r="C61" s="18"/>
      <c r="D61" s="18"/>
      <c r="E61" s="18"/>
      <c r="F61" s="18"/>
      <c r="G61" s="18">
        <v>1</v>
      </c>
      <c r="H61" s="19" t="e">
        <f t="shared" si="1"/>
        <v>#DIV/0!</v>
      </c>
      <c r="I61" s="20" t="e">
        <f t="shared" si="0"/>
        <v>#DIV/0!</v>
      </c>
      <c r="J61" s="18"/>
      <c r="K61" s="142">
        <v>8.3000000000000004E-2</v>
      </c>
      <c r="L61" s="21"/>
    </row>
    <row r="62" spans="1:12" ht="14.25" x14ac:dyDescent="0.2">
      <c r="A62" s="22"/>
      <c r="B62" s="17">
        <f t="shared" si="2"/>
        <v>-1073968</v>
      </c>
      <c r="C62" s="18"/>
      <c r="D62" s="18"/>
      <c r="E62" s="18"/>
      <c r="F62" s="18"/>
      <c r="G62" s="18">
        <v>1</v>
      </c>
      <c r="H62" s="19" t="e">
        <f t="shared" si="1"/>
        <v>#DIV/0!</v>
      </c>
      <c r="I62" s="20" t="e">
        <f t="shared" si="0"/>
        <v>#DIV/0!</v>
      </c>
      <c r="J62" s="18"/>
      <c r="K62" s="142">
        <v>8.3000000000000004E-2</v>
      </c>
      <c r="L62" s="21"/>
    </row>
    <row r="63" spans="1:12" ht="14.25" x14ac:dyDescent="0.2">
      <c r="A63" s="22"/>
      <c r="B63" s="17">
        <f t="shared" si="2"/>
        <v>-1073968</v>
      </c>
      <c r="C63" s="18"/>
      <c r="D63" s="18"/>
      <c r="E63" s="18"/>
      <c r="F63" s="18"/>
      <c r="G63" s="18">
        <v>1</v>
      </c>
      <c r="H63" s="19" t="e">
        <f t="shared" si="1"/>
        <v>#DIV/0!</v>
      </c>
      <c r="I63" s="20" t="e">
        <f t="shared" si="0"/>
        <v>#DIV/0!</v>
      </c>
      <c r="J63" s="18"/>
      <c r="K63" s="142">
        <v>8.3000000000000004E-2</v>
      </c>
      <c r="L63" s="21"/>
    </row>
    <row r="64" spans="1:12" ht="14.25" x14ac:dyDescent="0.2">
      <c r="A64" s="22"/>
      <c r="B64" s="17">
        <f t="shared" si="2"/>
        <v>-1073968</v>
      </c>
      <c r="C64" s="18"/>
      <c r="D64" s="18"/>
      <c r="E64" s="18"/>
      <c r="F64" s="18"/>
      <c r="G64" s="18">
        <v>1</v>
      </c>
      <c r="H64" s="19" t="e">
        <f t="shared" si="1"/>
        <v>#DIV/0!</v>
      </c>
      <c r="I64" s="20" t="e">
        <f t="shared" si="0"/>
        <v>#DIV/0!</v>
      </c>
      <c r="J64" s="18"/>
      <c r="K64" s="142">
        <v>8.3000000000000004E-2</v>
      </c>
      <c r="L64" s="21"/>
    </row>
    <row r="65" spans="1:12" ht="14.25" x14ac:dyDescent="0.2">
      <c r="A65" s="22"/>
      <c r="B65" s="17">
        <f t="shared" si="2"/>
        <v>-1073968</v>
      </c>
      <c r="C65" s="18"/>
      <c r="D65" s="18"/>
      <c r="E65" s="18"/>
      <c r="F65" s="18"/>
      <c r="G65" s="18">
        <v>1</v>
      </c>
      <c r="H65" s="19" t="e">
        <f t="shared" si="1"/>
        <v>#DIV/0!</v>
      </c>
      <c r="I65" s="20" t="e">
        <f t="shared" si="0"/>
        <v>#DIV/0!</v>
      </c>
      <c r="J65" s="18"/>
      <c r="K65" s="142">
        <v>8.3000000000000004E-2</v>
      </c>
      <c r="L65" s="21"/>
    </row>
    <row r="66" spans="1:12" ht="14.25" x14ac:dyDescent="0.2">
      <c r="A66" s="22"/>
      <c r="B66" s="17">
        <f t="shared" si="2"/>
        <v>-1073968</v>
      </c>
      <c r="C66" s="18"/>
      <c r="D66" s="18"/>
      <c r="E66" s="18"/>
      <c r="F66" s="18"/>
      <c r="G66" s="18">
        <v>1</v>
      </c>
      <c r="H66" s="19" t="e">
        <f t="shared" si="1"/>
        <v>#DIV/0!</v>
      </c>
      <c r="I66" s="20" t="e">
        <f t="shared" si="0"/>
        <v>#DIV/0!</v>
      </c>
      <c r="J66" s="18"/>
      <c r="K66" s="142">
        <v>8.3000000000000004E-2</v>
      </c>
      <c r="L66" s="21"/>
    </row>
    <row r="67" spans="1:12" ht="14.25" x14ac:dyDescent="0.2">
      <c r="A67" s="22"/>
      <c r="B67" s="17">
        <f t="shared" si="2"/>
        <v>-1073968</v>
      </c>
      <c r="C67" s="18"/>
      <c r="D67" s="18"/>
      <c r="E67" s="18"/>
      <c r="F67" s="18"/>
      <c r="G67" s="18">
        <v>1</v>
      </c>
      <c r="H67" s="19" t="e">
        <f t="shared" si="1"/>
        <v>#DIV/0!</v>
      </c>
      <c r="I67" s="20" t="e">
        <f t="shared" si="0"/>
        <v>#DIV/0!</v>
      </c>
      <c r="J67" s="18"/>
      <c r="K67" s="142">
        <v>8.3000000000000004E-2</v>
      </c>
      <c r="L67" s="21"/>
    </row>
    <row r="68" spans="1:12" ht="14.25" x14ac:dyDescent="0.2">
      <c r="A68" s="22"/>
      <c r="B68" s="17">
        <f t="shared" si="2"/>
        <v>-1073968</v>
      </c>
      <c r="C68" s="18"/>
      <c r="D68" s="18"/>
      <c r="E68" s="18"/>
      <c r="F68" s="18"/>
      <c r="G68" s="18">
        <v>1</v>
      </c>
      <c r="H68" s="19" t="e">
        <f t="shared" si="1"/>
        <v>#DIV/0!</v>
      </c>
      <c r="I68" s="20" t="e">
        <f t="shared" si="0"/>
        <v>#DIV/0!</v>
      </c>
      <c r="J68" s="18"/>
      <c r="K68" s="142">
        <v>8.3000000000000004E-2</v>
      </c>
      <c r="L68" s="21"/>
    </row>
    <row r="69" spans="1:12" ht="14.25" x14ac:dyDescent="0.2">
      <c r="A69" s="22"/>
      <c r="B69" s="17">
        <f t="shared" si="2"/>
        <v>-1073968</v>
      </c>
      <c r="C69" s="18"/>
      <c r="D69" s="18"/>
      <c r="E69" s="18"/>
      <c r="F69" s="18"/>
      <c r="G69" s="18">
        <v>1</v>
      </c>
      <c r="H69" s="19" t="e">
        <f t="shared" si="1"/>
        <v>#DIV/0!</v>
      </c>
      <c r="I69" s="20" t="e">
        <f t="shared" si="0"/>
        <v>#DIV/0!</v>
      </c>
      <c r="J69" s="18"/>
      <c r="K69" s="142">
        <v>8.3000000000000004E-2</v>
      </c>
      <c r="L69" s="21"/>
    </row>
    <row r="70" spans="1:12" ht="14.25" x14ac:dyDescent="0.2">
      <c r="A70" s="22"/>
      <c r="B70" s="17">
        <f t="shared" si="2"/>
        <v>-1073968</v>
      </c>
      <c r="C70" s="18"/>
      <c r="D70" s="18"/>
      <c r="E70" s="18"/>
      <c r="F70" s="18"/>
      <c r="G70" s="18">
        <v>1</v>
      </c>
      <c r="H70" s="19" t="e">
        <f t="shared" si="1"/>
        <v>#DIV/0!</v>
      </c>
      <c r="I70" s="20" t="e">
        <f t="shared" si="0"/>
        <v>#DIV/0!</v>
      </c>
      <c r="J70" s="18"/>
      <c r="K70" s="142">
        <v>8.3000000000000004E-2</v>
      </c>
      <c r="L70" s="21"/>
    </row>
    <row r="71" spans="1:12" ht="14.25" x14ac:dyDescent="0.2">
      <c r="A71" s="22"/>
      <c r="B71" s="17">
        <f t="shared" si="2"/>
        <v>-1073968</v>
      </c>
      <c r="C71" s="18"/>
      <c r="D71" s="18"/>
      <c r="E71" s="18"/>
      <c r="F71" s="18"/>
      <c r="G71" s="18">
        <v>1</v>
      </c>
      <c r="H71" s="19" t="e">
        <f t="shared" si="1"/>
        <v>#DIV/0!</v>
      </c>
      <c r="I71" s="20" t="e">
        <f t="shared" si="0"/>
        <v>#DIV/0!</v>
      </c>
      <c r="J71" s="18"/>
      <c r="K71" s="142">
        <v>8.3000000000000004E-2</v>
      </c>
      <c r="L71" s="21"/>
    </row>
    <row r="72" spans="1:12" ht="14.25" x14ac:dyDescent="0.2">
      <c r="A72" s="22"/>
      <c r="B72" s="17">
        <f t="shared" si="2"/>
        <v>-1073968</v>
      </c>
      <c r="C72" s="18"/>
      <c r="D72" s="18"/>
      <c r="E72" s="18"/>
      <c r="F72" s="18"/>
      <c r="G72" s="18">
        <v>1</v>
      </c>
      <c r="H72" s="19" t="e">
        <f t="shared" si="1"/>
        <v>#DIV/0!</v>
      </c>
      <c r="I72" s="20" t="e">
        <f t="shared" si="0"/>
        <v>#DIV/0!</v>
      </c>
      <c r="J72" s="18"/>
      <c r="K72" s="142">
        <v>8.3000000000000004E-2</v>
      </c>
      <c r="L72" s="21"/>
    </row>
    <row r="73" spans="1:12" ht="14.25" x14ac:dyDescent="0.2">
      <c r="A73" s="22"/>
      <c r="B73" s="17">
        <f t="shared" ref="B73:B103" si="3">(A73-$B$2)*24</f>
        <v>-1073968</v>
      </c>
      <c r="C73" s="18"/>
      <c r="D73" s="18"/>
      <c r="E73" s="18"/>
      <c r="F73" s="18"/>
      <c r="G73" s="18">
        <v>1</v>
      </c>
      <c r="H73" s="19" t="e">
        <f t="shared" si="1"/>
        <v>#DIV/0!</v>
      </c>
      <c r="I73" s="20" t="e">
        <f t="shared" si="0"/>
        <v>#DIV/0!</v>
      </c>
      <c r="J73" s="18"/>
      <c r="K73" s="142">
        <v>8.3000000000000004E-2</v>
      </c>
      <c r="L73" s="21"/>
    </row>
    <row r="74" spans="1:12" ht="14.25" x14ac:dyDescent="0.2">
      <c r="A74" s="22"/>
      <c r="B74" s="17">
        <f t="shared" si="3"/>
        <v>-1073968</v>
      </c>
      <c r="C74" s="18"/>
      <c r="D74" s="18"/>
      <c r="E74" s="18"/>
      <c r="F74" s="18"/>
      <c r="G74" s="18">
        <v>1</v>
      </c>
      <c r="H74" s="19" t="e">
        <f t="shared" si="1"/>
        <v>#DIV/0!</v>
      </c>
      <c r="I74" s="20" t="e">
        <f t="shared" si="0"/>
        <v>#DIV/0!</v>
      </c>
      <c r="J74" s="18"/>
      <c r="K74" s="142">
        <v>8.3000000000000004E-2</v>
      </c>
      <c r="L74" s="21"/>
    </row>
    <row r="75" spans="1:12" ht="14.25" x14ac:dyDescent="0.2">
      <c r="A75" s="22"/>
      <c r="B75" s="17">
        <f t="shared" si="3"/>
        <v>-1073968</v>
      </c>
      <c r="C75" s="18"/>
      <c r="D75" s="18"/>
      <c r="E75" s="18"/>
      <c r="F75" s="18"/>
      <c r="G75" s="18">
        <v>1</v>
      </c>
      <c r="H75" s="19" t="e">
        <f t="shared" si="1"/>
        <v>#DIV/0!</v>
      </c>
      <c r="I75" s="20" t="e">
        <f t="shared" si="0"/>
        <v>#DIV/0!</v>
      </c>
      <c r="J75" s="18"/>
      <c r="K75" s="142">
        <v>8.3000000000000004E-2</v>
      </c>
      <c r="L75" s="21"/>
    </row>
    <row r="76" spans="1:12" ht="14.25" x14ac:dyDescent="0.2">
      <c r="A76" s="22"/>
      <c r="B76" s="17">
        <f t="shared" si="3"/>
        <v>-1073968</v>
      </c>
      <c r="C76" s="18"/>
      <c r="D76" s="18"/>
      <c r="E76" s="18"/>
      <c r="F76" s="18"/>
      <c r="G76" s="18">
        <v>1</v>
      </c>
      <c r="H76" s="19" t="e">
        <f t="shared" si="1"/>
        <v>#DIV/0!</v>
      </c>
      <c r="I76" s="20" t="e">
        <f t="shared" si="0"/>
        <v>#DIV/0!</v>
      </c>
      <c r="J76" s="18"/>
      <c r="K76" s="142">
        <v>8.3000000000000004E-2</v>
      </c>
      <c r="L76" s="21"/>
    </row>
    <row r="77" spans="1:12" ht="14.25" x14ac:dyDescent="0.2">
      <c r="A77" s="22"/>
      <c r="B77" s="17">
        <f t="shared" si="3"/>
        <v>-1073968</v>
      </c>
      <c r="C77" s="18"/>
      <c r="D77" s="18"/>
      <c r="E77" s="18"/>
      <c r="F77" s="18"/>
      <c r="G77" s="18">
        <v>1</v>
      </c>
      <c r="H77" s="19" t="e">
        <f t="shared" si="1"/>
        <v>#DIV/0!</v>
      </c>
      <c r="I77" s="20" t="e">
        <f t="shared" si="0"/>
        <v>#DIV/0!</v>
      </c>
      <c r="J77" s="18"/>
      <c r="K77" s="142">
        <v>8.3000000000000004E-2</v>
      </c>
      <c r="L77" s="21"/>
    </row>
    <row r="78" spans="1:12" ht="14.25" x14ac:dyDescent="0.2">
      <c r="A78" s="22"/>
      <c r="B78" s="17">
        <f t="shared" si="3"/>
        <v>-1073968</v>
      </c>
      <c r="C78" s="18"/>
      <c r="D78" s="18"/>
      <c r="E78" s="18"/>
      <c r="F78" s="18"/>
      <c r="G78" s="18">
        <v>1</v>
      </c>
      <c r="H78" s="19" t="e">
        <f t="shared" si="1"/>
        <v>#DIV/0!</v>
      </c>
      <c r="I78" s="20" t="e">
        <f t="shared" si="0"/>
        <v>#DIV/0!</v>
      </c>
      <c r="J78" s="18"/>
      <c r="K78" s="142">
        <v>8.3000000000000004E-2</v>
      </c>
      <c r="L78" s="21"/>
    </row>
    <row r="79" spans="1:12" ht="14.25" x14ac:dyDescent="0.2">
      <c r="A79" s="22"/>
      <c r="B79" s="17">
        <f t="shared" si="3"/>
        <v>-1073968</v>
      </c>
      <c r="C79" s="18"/>
      <c r="D79" s="18"/>
      <c r="E79" s="18"/>
      <c r="F79" s="18"/>
      <c r="G79" s="18">
        <v>1</v>
      </c>
      <c r="H79" s="19" t="e">
        <f t="shared" si="1"/>
        <v>#DIV/0!</v>
      </c>
      <c r="I79" s="20" t="e">
        <f t="shared" si="0"/>
        <v>#DIV/0!</v>
      </c>
      <c r="J79" s="18"/>
      <c r="K79" s="142">
        <v>8.3000000000000004E-2</v>
      </c>
      <c r="L79" s="21"/>
    </row>
    <row r="80" spans="1:12" ht="14.25" x14ac:dyDescent="0.2">
      <c r="A80" s="22"/>
      <c r="B80" s="17">
        <f t="shared" si="3"/>
        <v>-1073968</v>
      </c>
      <c r="C80" s="18"/>
      <c r="D80" s="18"/>
      <c r="E80" s="18"/>
      <c r="F80" s="18"/>
      <c r="G80" s="18">
        <v>1</v>
      </c>
      <c r="H80" s="19" t="e">
        <f t="shared" si="1"/>
        <v>#DIV/0!</v>
      </c>
      <c r="I80" s="20" t="e">
        <f t="shared" si="0"/>
        <v>#DIV/0!</v>
      </c>
      <c r="J80" s="18"/>
      <c r="K80" s="142">
        <v>8.3000000000000004E-2</v>
      </c>
      <c r="L80" s="21"/>
    </row>
    <row r="81" spans="1:12" ht="14.25" x14ac:dyDescent="0.2">
      <c r="A81" s="22"/>
      <c r="B81" s="17">
        <f t="shared" si="3"/>
        <v>-1073968</v>
      </c>
      <c r="C81" s="18"/>
      <c r="D81" s="18"/>
      <c r="E81" s="18"/>
      <c r="F81" s="18"/>
      <c r="G81" s="18">
        <v>1</v>
      </c>
      <c r="H81" s="19" t="e">
        <f t="shared" si="1"/>
        <v>#DIV/0!</v>
      </c>
      <c r="I81" s="20" t="e">
        <f t="shared" si="0"/>
        <v>#DIV/0!</v>
      </c>
      <c r="J81" s="18"/>
      <c r="K81" s="142">
        <v>8.3000000000000004E-2</v>
      </c>
      <c r="L81" s="21"/>
    </row>
    <row r="82" spans="1:12" ht="14.25" x14ac:dyDescent="0.2">
      <c r="A82" s="22"/>
      <c r="B82" s="17">
        <f t="shared" si="3"/>
        <v>-1073968</v>
      </c>
      <c r="C82" s="18"/>
      <c r="D82" s="18"/>
      <c r="E82" s="18"/>
      <c r="F82" s="18"/>
      <c r="G82" s="18">
        <v>1</v>
      </c>
      <c r="H82" s="19" t="e">
        <f t="shared" si="1"/>
        <v>#DIV/0!</v>
      </c>
      <c r="I82" s="20" t="e">
        <f t="shared" si="0"/>
        <v>#DIV/0!</v>
      </c>
      <c r="J82" s="18"/>
      <c r="K82" s="142">
        <v>8.3000000000000004E-2</v>
      </c>
      <c r="L82" s="21"/>
    </row>
    <row r="83" spans="1:12" ht="14.25" x14ac:dyDescent="0.2">
      <c r="A83" s="22"/>
      <c r="B83" s="17">
        <f t="shared" si="3"/>
        <v>-1073968</v>
      </c>
      <c r="C83" s="18"/>
      <c r="D83" s="18"/>
      <c r="E83" s="18"/>
      <c r="F83" s="18"/>
      <c r="G83" s="18">
        <v>1</v>
      </c>
      <c r="H83" s="19" t="e">
        <f t="shared" si="1"/>
        <v>#DIV/0!</v>
      </c>
      <c r="I83" s="20" t="e">
        <f t="shared" si="0"/>
        <v>#DIV/0!</v>
      </c>
      <c r="J83" s="18"/>
      <c r="K83" s="142">
        <v>8.3000000000000004E-2</v>
      </c>
      <c r="L83" s="21"/>
    </row>
    <row r="84" spans="1:12" ht="14.25" x14ac:dyDescent="0.2">
      <c r="A84" s="22"/>
      <c r="B84" s="17">
        <f t="shared" si="3"/>
        <v>-1073968</v>
      </c>
      <c r="C84" s="18"/>
      <c r="D84" s="18"/>
      <c r="E84" s="18"/>
      <c r="F84" s="18"/>
      <c r="G84" s="18">
        <v>1</v>
      </c>
      <c r="H84" s="19" t="e">
        <f t="shared" si="1"/>
        <v>#DIV/0!</v>
      </c>
      <c r="I84" s="20" t="e">
        <f t="shared" si="0"/>
        <v>#DIV/0!</v>
      </c>
      <c r="J84" s="18"/>
      <c r="K84" s="142">
        <v>8.3000000000000004E-2</v>
      </c>
      <c r="L84" s="21"/>
    </row>
    <row r="85" spans="1:12" ht="14.25" x14ac:dyDescent="0.2">
      <c r="A85" s="22"/>
      <c r="B85" s="17">
        <f t="shared" si="3"/>
        <v>-1073968</v>
      </c>
      <c r="C85" s="18"/>
      <c r="D85" s="18"/>
      <c r="E85" s="18"/>
      <c r="F85" s="18"/>
      <c r="G85" s="18">
        <v>1</v>
      </c>
      <c r="H85" s="19" t="e">
        <f t="shared" si="1"/>
        <v>#DIV/0!</v>
      </c>
      <c r="I85" s="20" t="e">
        <f t="shared" si="0"/>
        <v>#DIV/0!</v>
      </c>
      <c r="J85" s="18"/>
      <c r="K85" s="142">
        <v>8.3000000000000004E-2</v>
      </c>
      <c r="L85" s="21"/>
    </row>
    <row r="86" spans="1:12" ht="14.25" x14ac:dyDescent="0.2">
      <c r="A86" s="22"/>
      <c r="B86" s="17">
        <f t="shared" si="3"/>
        <v>-1073968</v>
      </c>
      <c r="C86" s="18"/>
      <c r="D86" s="18"/>
      <c r="E86" s="18"/>
      <c r="F86" s="18"/>
      <c r="G86" s="18">
        <v>1</v>
      </c>
      <c r="H86" s="19" t="e">
        <f t="shared" si="1"/>
        <v>#DIV/0!</v>
      </c>
      <c r="I86" s="20" t="e">
        <f t="shared" si="0"/>
        <v>#DIV/0!</v>
      </c>
      <c r="J86" s="18"/>
      <c r="K86" s="142">
        <v>8.3000000000000004E-2</v>
      </c>
      <c r="L86" s="21"/>
    </row>
    <row r="87" spans="1:12" ht="14.25" x14ac:dyDescent="0.2">
      <c r="A87" s="22"/>
      <c r="B87" s="17">
        <f t="shared" si="3"/>
        <v>-1073968</v>
      </c>
      <c r="C87" s="18"/>
      <c r="D87" s="18"/>
      <c r="E87" s="18"/>
      <c r="F87" s="18"/>
      <c r="G87" s="18">
        <v>1</v>
      </c>
      <c r="H87" s="19" t="e">
        <f t="shared" si="1"/>
        <v>#DIV/0!</v>
      </c>
      <c r="I87" s="20" t="e">
        <f t="shared" si="0"/>
        <v>#DIV/0!</v>
      </c>
      <c r="J87" s="18"/>
      <c r="K87" s="142">
        <v>8.3000000000000004E-2</v>
      </c>
      <c r="L87" s="21"/>
    </row>
    <row r="88" spans="1:12" ht="14.25" x14ac:dyDescent="0.2">
      <c r="A88" s="22"/>
      <c r="B88" s="17">
        <f t="shared" si="3"/>
        <v>-1073968</v>
      </c>
      <c r="C88" s="18"/>
      <c r="D88" s="18"/>
      <c r="E88" s="18"/>
      <c r="F88" s="18"/>
      <c r="G88" s="18">
        <v>1</v>
      </c>
      <c r="H88" s="19" t="e">
        <f t="shared" si="1"/>
        <v>#DIV/0!</v>
      </c>
      <c r="I88" s="20" t="e">
        <f t="shared" si="0"/>
        <v>#DIV/0!</v>
      </c>
      <c r="J88" s="18"/>
      <c r="K88" s="142">
        <v>8.3000000000000004E-2</v>
      </c>
      <c r="L88" s="21"/>
    </row>
    <row r="89" spans="1:12" ht="14.25" x14ac:dyDescent="0.2">
      <c r="A89" s="22"/>
      <c r="B89" s="17">
        <f t="shared" si="3"/>
        <v>-1073968</v>
      </c>
      <c r="C89" s="18"/>
      <c r="D89" s="18"/>
      <c r="E89" s="18"/>
      <c r="F89" s="18"/>
      <c r="G89" s="18">
        <v>1</v>
      </c>
      <c r="H89" s="19" t="e">
        <f t="shared" si="1"/>
        <v>#DIV/0!</v>
      </c>
      <c r="I89" s="20" t="e">
        <f t="shared" si="0"/>
        <v>#DIV/0!</v>
      </c>
      <c r="J89" s="18"/>
      <c r="K89" s="142">
        <v>8.3000000000000004E-2</v>
      </c>
      <c r="L89" s="21"/>
    </row>
    <row r="90" spans="1:12" ht="14.25" x14ac:dyDescent="0.2">
      <c r="A90" s="22"/>
      <c r="B90" s="17">
        <f t="shared" si="3"/>
        <v>-1073968</v>
      </c>
      <c r="C90" s="18"/>
      <c r="D90" s="18"/>
      <c r="E90" s="18"/>
      <c r="F90" s="18"/>
      <c r="G90" s="18">
        <v>1</v>
      </c>
      <c r="H90" s="19" t="e">
        <f t="shared" si="1"/>
        <v>#DIV/0!</v>
      </c>
      <c r="I90" s="20" t="e">
        <f t="shared" si="0"/>
        <v>#DIV/0!</v>
      </c>
      <c r="J90" s="18"/>
      <c r="K90" s="142">
        <v>8.3000000000000004E-2</v>
      </c>
      <c r="L90" s="21"/>
    </row>
    <row r="91" spans="1:12" ht="14.25" x14ac:dyDescent="0.2">
      <c r="A91" s="22"/>
      <c r="B91" s="17">
        <f t="shared" si="3"/>
        <v>-1073968</v>
      </c>
      <c r="C91" s="18"/>
      <c r="D91" s="18"/>
      <c r="E91" s="18"/>
      <c r="F91" s="18"/>
      <c r="G91" s="18">
        <v>1</v>
      </c>
      <c r="H91" s="19" t="e">
        <f t="shared" si="1"/>
        <v>#DIV/0!</v>
      </c>
      <c r="I91" s="20" t="e">
        <f t="shared" si="0"/>
        <v>#DIV/0!</v>
      </c>
      <c r="J91" s="18"/>
      <c r="K91" s="142">
        <v>8.3000000000000004E-2</v>
      </c>
      <c r="L91" s="21"/>
    </row>
    <row r="92" spans="1:12" ht="14.25" x14ac:dyDescent="0.2">
      <c r="A92" s="22"/>
      <c r="B92" s="17">
        <f t="shared" si="3"/>
        <v>-1073968</v>
      </c>
      <c r="C92" s="18"/>
      <c r="D92" s="18"/>
      <c r="E92" s="18"/>
      <c r="F92" s="18"/>
      <c r="G92" s="18">
        <v>1</v>
      </c>
      <c r="H92" s="19" t="e">
        <f t="shared" si="1"/>
        <v>#DIV/0!</v>
      </c>
      <c r="I92" s="20" t="e">
        <f t="shared" si="0"/>
        <v>#DIV/0!</v>
      </c>
      <c r="J92" s="18"/>
      <c r="K92" s="142">
        <v>8.3000000000000004E-2</v>
      </c>
      <c r="L92" s="21"/>
    </row>
    <row r="93" spans="1:12" ht="14.25" x14ac:dyDescent="0.2">
      <c r="A93" s="22"/>
      <c r="B93" s="17">
        <f t="shared" si="3"/>
        <v>-1073968</v>
      </c>
      <c r="C93" s="18"/>
      <c r="D93" s="18"/>
      <c r="E93" s="18"/>
      <c r="F93" s="18"/>
      <c r="G93" s="18">
        <v>1</v>
      </c>
      <c r="H93" s="19" t="e">
        <f t="shared" si="1"/>
        <v>#DIV/0!</v>
      </c>
      <c r="I93" s="20" t="e">
        <f t="shared" si="0"/>
        <v>#DIV/0!</v>
      </c>
      <c r="J93" s="18"/>
      <c r="K93" s="142">
        <v>8.3000000000000004E-2</v>
      </c>
      <c r="L93" s="21"/>
    </row>
    <row r="94" spans="1:12" ht="14.25" x14ac:dyDescent="0.2">
      <c r="A94" s="22"/>
      <c r="B94" s="17">
        <f t="shared" si="3"/>
        <v>-1073968</v>
      </c>
      <c r="C94" s="18"/>
      <c r="D94" s="18"/>
      <c r="E94" s="18"/>
      <c r="F94" s="18"/>
      <c r="G94" s="18">
        <v>1</v>
      </c>
      <c r="H94" s="19" t="e">
        <f t="shared" si="1"/>
        <v>#DIV/0!</v>
      </c>
      <c r="I94" s="20" t="e">
        <f t="shared" si="0"/>
        <v>#DIV/0!</v>
      </c>
      <c r="J94" s="18"/>
      <c r="K94" s="142">
        <v>8.3000000000000004E-2</v>
      </c>
      <c r="L94" s="21"/>
    </row>
    <row r="95" spans="1:12" ht="14.25" x14ac:dyDescent="0.2">
      <c r="A95" s="22"/>
      <c r="B95" s="17">
        <f t="shared" si="3"/>
        <v>-1073968</v>
      </c>
      <c r="C95" s="18"/>
      <c r="D95" s="18"/>
      <c r="E95" s="18"/>
      <c r="F95" s="18"/>
      <c r="G95" s="18">
        <v>1</v>
      </c>
      <c r="H95" s="19" t="e">
        <f t="shared" si="1"/>
        <v>#DIV/0!</v>
      </c>
      <c r="I95" s="20" t="e">
        <f t="shared" si="0"/>
        <v>#DIV/0!</v>
      </c>
      <c r="J95" s="18"/>
      <c r="K95" s="142">
        <v>8.3000000000000004E-2</v>
      </c>
      <c r="L95" s="21"/>
    </row>
    <row r="96" spans="1:12" ht="14.25" x14ac:dyDescent="0.2">
      <c r="A96" s="22"/>
      <c r="B96" s="17">
        <f t="shared" si="3"/>
        <v>-1073968</v>
      </c>
      <c r="C96" s="18"/>
      <c r="D96" s="18"/>
      <c r="E96" s="18"/>
      <c r="F96" s="18"/>
      <c r="G96" s="18">
        <v>1</v>
      </c>
      <c r="H96" s="19" t="e">
        <f t="shared" si="1"/>
        <v>#DIV/0!</v>
      </c>
      <c r="I96" s="20" t="e">
        <f t="shared" si="0"/>
        <v>#DIV/0!</v>
      </c>
      <c r="J96" s="18"/>
      <c r="K96" s="142">
        <v>8.3000000000000004E-2</v>
      </c>
      <c r="L96" s="21"/>
    </row>
    <row r="97" spans="1:12" ht="14.25" x14ac:dyDescent="0.2">
      <c r="A97" s="22"/>
      <c r="B97" s="17">
        <f t="shared" si="3"/>
        <v>-1073968</v>
      </c>
      <c r="C97" s="18"/>
      <c r="D97" s="18"/>
      <c r="E97" s="18"/>
      <c r="F97" s="18"/>
      <c r="G97" s="18">
        <v>1</v>
      </c>
      <c r="H97" s="19" t="e">
        <f t="shared" si="1"/>
        <v>#DIV/0!</v>
      </c>
      <c r="I97" s="20" t="e">
        <f t="shared" si="0"/>
        <v>#DIV/0!</v>
      </c>
      <c r="J97" s="18"/>
      <c r="K97" s="142">
        <v>8.3000000000000004E-2</v>
      </c>
      <c r="L97" s="21"/>
    </row>
    <row r="98" spans="1:12" ht="14.25" x14ac:dyDescent="0.2">
      <c r="A98" s="22"/>
      <c r="B98" s="17">
        <f t="shared" si="3"/>
        <v>-1073968</v>
      </c>
      <c r="C98" s="18"/>
      <c r="D98" s="18"/>
      <c r="E98" s="18"/>
      <c r="F98" s="18"/>
      <c r="G98" s="18">
        <v>1</v>
      </c>
      <c r="H98" s="19" t="e">
        <f t="shared" si="1"/>
        <v>#DIV/0!</v>
      </c>
      <c r="I98" s="20" t="e">
        <f t="shared" si="0"/>
        <v>#DIV/0!</v>
      </c>
      <c r="J98" s="18"/>
      <c r="K98" s="142">
        <v>8.3000000000000004E-2</v>
      </c>
      <c r="L98" s="21"/>
    </row>
    <row r="99" spans="1:12" ht="14.25" x14ac:dyDescent="0.2">
      <c r="A99" s="22"/>
      <c r="B99" s="17">
        <f t="shared" si="3"/>
        <v>-1073968</v>
      </c>
      <c r="C99" s="18"/>
      <c r="D99" s="18"/>
      <c r="E99" s="18"/>
      <c r="F99" s="18"/>
      <c r="G99" s="18">
        <v>1</v>
      </c>
      <c r="H99" s="19" t="e">
        <f t="shared" si="1"/>
        <v>#DIV/0!</v>
      </c>
      <c r="I99" s="20" t="e">
        <f t="shared" si="0"/>
        <v>#DIV/0!</v>
      </c>
      <c r="J99" s="18"/>
      <c r="K99" s="142">
        <v>8.3000000000000004E-2</v>
      </c>
      <c r="L99" s="21"/>
    </row>
    <row r="100" spans="1:12" ht="14.25" x14ac:dyDescent="0.2">
      <c r="A100" s="22"/>
      <c r="B100" s="17">
        <f t="shared" si="3"/>
        <v>-1073968</v>
      </c>
      <c r="C100" s="18"/>
      <c r="D100" s="18"/>
      <c r="E100" s="18"/>
      <c r="F100" s="18"/>
      <c r="G100" s="18">
        <v>1</v>
      </c>
      <c r="H100" s="19" t="e">
        <f t="shared" si="1"/>
        <v>#DIV/0!</v>
      </c>
      <c r="I100" s="20" t="e">
        <f t="shared" si="0"/>
        <v>#DIV/0!</v>
      </c>
      <c r="J100" s="18"/>
      <c r="K100" s="142">
        <v>8.3000000000000004E-2</v>
      </c>
      <c r="L100" s="21"/>
    </row>
    <row r="101" spans="1:12" ht="14.25" x14ac:dyDescent="0.2">
      <c r="A101" s="22"/>
      <c r="B101" s="17">
        <f t="shared" si="3"/>
        <v>-1073968</v>
      </c>
      <c r="C101" s="18"/>
      <c r="D101" s="18"/>
      <c r="E101" s="18"/>
      <c r="F101" s="18"/>
      <c r="G101" s="18">
        <v>1</v>
      </c>
      <c r="H101" s="19" t="e">
        <f t="shared" si="1"/>
        <v>#DIV/0!</v>
      </c>
      <c r="I101" s="20" t="e">
        <f t="shared" si="0"/>
        <v>#DIV/0!</v>
      </c>
      <c r="J101" s="18"/>
      <c r="K101" s="142">
        <v>8.3000000000000004E-2</v>
      </c>
      <c r="L101" s="21"/>
    </row>
    <row r="102" spans="1:12" ht="14.25" x14ac:dyDescent="0.2">
      <c r="A102" s="22"/>
      <c r="B102" s="17">
        <f t="shared" si="3"/>
        <v>-1073968</v>
      </c>
      <c r="C102" s="18"/>
      <c r="D102" s="18"/>
      <c r="E102" s="18"/>
      <c r="F102" s="18"/>
      <c r="G102" s="18">
        <v>1</v>
      </c>
      <c r="H102" s="19" t="e">
        <f t="shared" si="1"/>
        <v>#DIV/0!</v>
      </c>
      <c r="I102" s="20" t="e">
        <f t="shared" si="0"/>
        <v>#DIV/0!</v>
      </c>
      <c r="J102" s="18"/>
      <c r="K102" s="142">
        <v>8.3000000000000004E-2</v>
      </c>
      <c r="L102" s="21"/>
    </row>
    <row r="103" spans="1:12" ht="14.25" x14ac:dyDescent="0.2">
      <c r="A103" s="22"/>
      <c r="B103" s="17">
        <f t="shared" si="3"/>
        <v>-1073968</v>
      </c>
      <c r="C103" s="18"/>
      <c r="D103" s="18"/>
      <c r="E103" s="18"/>
      <c r="F103" s="18"/>
      <c r="G103" s="18">
        <v>1</v>
      </c>
      <c r="H103" s="19" t="e">
        <f t="shared" si="1"/>
        <v>#DIV/0!</v>
      </c>
      <c r="I103" s="20" t="e">
        <f t="shared" si="0"/>
        <v>#DIV/0!</v>
      </c>
      <c r="J103" s="18"/>
      <c r="K103" s="142">
        <v>8.3000000000000004E-2</v>
      </c>
      <c r="L103" s="21"/>
    </row>
    <row r="104" spans="1:12" ht="14.25" x14ac:dyDescent="0.2">
      <c r="A104" s="23"/>
      <c r="B104" s="24"/>
      <c r="C104" s="25"/>
      <c r="D104" s="26"/>
      <c r="E104" s="25"/>
      <c r="F104" s="25"/>
      <c r="G104" s="25"/>
      <c r="H104" s="27"/>
      <c r="I104" s="28"/>
      <c r="J104" s="26"/>
      <c r="K104" s="29"/>
      <c r="L104" s="30"/>
    </row>
    <row r="105" spans="1:12" ht="14.25" x14ac:dyDescent="0.2">
      <c r="A105" s="23"/>
      <c r="B105" s="24"/>
      <c r="C105" s="25"/>
      <c r="D105" s="26"/>
      <c r="E105" s="25"/>
      <c r="F105" s="25"/>
      <c r="G105" s="25"/>
      <c r="H105" s="31"/>
      <c r="I105" s="32"/>
      <c r="J105" s="26"/>
      <c r="K105" s="33"/>
      <c r="L105" s="30"/>
    </row>
    <row r="106" spans="1:12" ht="14.25" x14ac:dyDescent="0.2">
      <c r="A106" s="23"/>
      <c r="B106" s="24"/>
      <c r="C106" s="25"/>
      <c r="D106" s="26"/>
      <c r="E106" s="25"/>
      <c r="F106" s="25"/>
      <c r="G106" s="25"/>
      <c r="H106" s="31"/>
      <c r="I106" s="32"/>
      <c r="J106" s="26"/>
      <c r="K106" s="33"/>
      <c r="L106" s="30"/>
    </row>
    <row r="107" spans="1:12" ht="14.25" x14ac:dyDescent="0.2">
      <c r="A107" s="23"/>
      <c r="B107" s="24"/>
      <c r="C107" s="25"/>
      <c r="D107" s="26"/>
      <c r="E107" s="25"/>
      <c r="F107" s="25"/>
      <c r="G107" s="25"/>
      <c r="H107" s="31"/>
      <c r="I107" s="32"/>
      <c r="J107" s="26"/>
      <c r="K107" s="33"/>
      <c r="L107" s="30"/>
    </row>
    <row r="108" spans="1:12" ht="14.25" x14ac:dyDescent="0.2">
      <c r="A108" s="23"/>
      <c r="B108" s="24"/>
      <c r="C108" s="25"/>
      <c r="D108" s="26"/>
      <c r="E108" s="25"/>
      <c r="F108" s="25"/>
      <c r="G108" s="25"/>
      <c r="H108" s="31"/>
      <c r="I108" s="32"/>
      <c r="J108" s="26"/>
      <c r="K108" s="33"/>
      <c r="L108" s="30"/>
    </row>
    <row r="109" spans="1:12" ht="14.25" x14ac:dyDescent="0.2">
      <c r="A109" s="23"/>
      <c r="B109" s="24"/>
      <c r="C109" s="25"/>
      <c r="D109" s="26"/>
      <c r="E109" s="25"/>
      <c r="F109" s="25"/>
      <c r="G109" s="25"/>
      <c r="H109" s="31"/>
      <c r="I109" s="32"/>
      <c r="J109" s="26"/>
      <c r="K109" s="33"/>
      <c r="L109" s="30"/>
    </row>
    <row r="110" spans="1:12" ht="14.25" x14ac:dyDescent="0.2">
      <c r="A110" s="23"/>
      <c r="B110" s="24"/>
      <c r="C110" s="25"/>
      <c r="D110" s="26"/>
      <c r="E110" s="25"/>
      <c r="F110" s="25"/>
      <c r="G110" s="25"/>
      <c r="H110" s="31"/>
      <c r="I110" s="32"/>
      <c r="J110" s="26"/>
      <c r="K110" s="33"/>
      <c r="L110" s="30"/>
    </row>
    <row r="111" spans="1:12" ht="14.25" x14ac:dyDescent="0.2">
      <c r="A111" s="23"/>
      <c r="B111" s="24"/>
      <c r="C111" s="25"/>
      <c r="D111" s="26"/>
      <c r="E111" s="25"/>
      <c r="F111" s="25"/>
      <c r="G111" s="25"/>
      <c r="H111" s="31"/>
      <c r="I111" s="32"/>
      <c r="J111" s="26"/>
      <c r="K111" s="33"/>
      <c r="L111" s="30"/>
    </row>
    <row r="112" spans="1:12" ht="14.25" x14ac:dyDescent="0.2">
      <c r="A112" s="23"/>
      <c r="B112" s="24"/>
      <c r="C112" s="25"/>
      <c r="D112" s="26"/>
      <c r="E112" s="25"/>
      <c r="F112" s="25"/>
      <c r="G112" s="25"/>
      <c r="H112" s="31"/>
      <c r="I112" s="32"/>
      <c r="J112" s="26"/>
      <c r="K112" s="33"/>
      <c r="L112" s="30"/>
    </row>
    <row r="113" spans="1:12" ht="14.25" x14ac:dyDescent="0.2">
      <c r="A113" s="23"/>
      <c r="B113" s="24"/>
      <c r="C113" s="25"/>
      <c r="D113" s="26"/>
      <c r="E113" s="25"/>
      <c r="F113" s="25"/>
      <c r="G113" s="25"/>
      <c r="H113" s="31"/>
      <c r="I113" s="32"/>
      <c r="J113" s="26"/>
      <c r="K113" s="33"/>
      <c r="L113" s="30"/>
    </row>
    <row r="114" spans="1:12" ht="14.25" x14ac:dyDescent="0.2">
      <c r="A114" s="23"/>
      <c r="B114" s="24"/>
      <c r="C114" s="25"/>
      <c r="D114" s="26"/>
      <c r="E114" s="25"/>
      <c r="F114" s="25"/>
      <c r="G114" s="25"/>
      <c r="H114" s="31"/>
      <c r="I114" s="32"/>
      <c r="J114" s="26"/>
      <c r="K114" s="33"/>
      <c r="L114" s="30"/>
    </row>
    <row r="115" spans="1:12" ht="14.25" x14ac:dyDescent="0.2">
      <c r="A115" s="23"/>
      <c r="B115" s="24"/>
      <c r="C115" s="25"/>
      <c r="D115" s="26"/>
      <c r="E115" s="25"/>
      <c r="F115" s="25"/>
      <c r="G115" s="25"/>
      <c r="H115" s="31"/>
      <c r="I115" s="32"/>
      <c r="J115" s="26"/>
      <c r="K115" s="33"/>
      <c r="L115" s="30"/>
    </row>
    <row r="116" spans="1:12" ht="14.25" x14ac:dyDescent="0.2">
      <c r="A116" s="23"/>
      <c r="B116" s="24"/>
      <c r="C116" s="25"/>
      <c r="D116" s="26"/>
      <c r="E116" s="25"/>
      <c r="F116" s="25"/>
      <c r="G116" s="25"/>
      <c r="H116" s="31"/>
      <c r="I116" s="32"/>
      <c r="J116" s="26"/>
      <c r="K116" s="33"/>
      <c r="L116" s="30"/>
    </row>
    <row r="117" spans="1:12" ht="14.25" x14ac:dyDescent="0.2">
      <c r="A117" s="23"/>
      <c r="B117" s="24"/>
      <c r="C117" s="25"/>
      <c r="D117" s="26"/>
      <c r="E117" s="25"/>
      <c r="F117" s="25"/>
      <c r="G117" s="25"/>
      <c r="H117" s="31"/>
      <c r="I117" s="32"/>
      <c r="J117" s="26"/>
      <c r="K117" s="33"/>
      <c r="L117" s="30"/>
    </row>
    <row r="118" spans="1:12" ht="14.25" x14ac:dyDescent="0.2">
      <c r="A118" s="23"/>
      <c r="B118" s="24"/>
      <c r="C118" s="25"/>
      <c r="D118" s="26"/>
      <c r="E118" s="25"/>
      <c r="F118" s="25"/>
      <c r="G118" s="25"/>
      <c r="H118" s="31"/>
      <c r="I118" s="32"/>
      <c r="J118" s="26"/>
      <c r="K118" s="33"/>
      <c r="L118" s="30"/>
    </row>
    <row r="119" spans="1:12" ht="14.25" x14ac:dyDescent="0.2">
      <c r="A119" s="23"/>
      <c r="B119" s="24"/>
      <c r="C119" s="25"/>
      <c r="D119" s="26"/>
      <c r="E119" s="25"/>
      <c r="F119" s="25"/>
      <c r="G119" s="25"/>
      <c r="H119" s="31"/>
      <c r="I119" s="32"/>
      <c r="J119" s="26"/>
      <c r="K119" s="33"/>
      <c r="L119" s="30"/>
    </row>
    <row r="120" spans="1:12" ht="14.25" x14ac:dyDescent="0.2">
      <c r="A120" s="23"/>
      <c r="B120" s="24"/>
      <c r="C120" s="25"/>
      <c r="D120" s="26"/>
      <c r="E120" s="25"/>
      <c r="F120" s="25"/>
      <c r="G120" s="25"/>
      <c r="H120" s="31"/>
      <c r="I120" s="32"/>
      <c r="J120" s="26"/>
      <c r="K120" s="33"/>
      <c r="L120" s="30"/>
    </row>
    <row r="121" spans="1:12" ht="14.25" x14ac:dyDescent="0.2">
      <c r="A121" s="23"/>
      <c r="B121" s="24"/>
      <c r="C121" s="25"/>
      <c r="D121" s="26"/>
      <c r="E121" s="25"/>
      <c r="F121" s="25"/>
      <c r="G121" s="25"/>
      <c r="H121" s="31"/>
      <c r="I121" s="32"/>
      <c r="J121" s="26"/>
      <c r="K121" s="33"/>
      <c r="L121" s="30"/>
    </row>
    <row r="122" spans="1:12" ht="14.25" x14ac:dyDescent="0.2">
      <c r="A122" s="23"/>
      <c r="B122" s="24"/>
      <c r="C122" s="25"/>
      <c r="D122" s="26"/>
      <c r="E122" s="25"/>
      <c r="F122" s="25"/>
      <c r="G122" s="25"/>
      <c r="H122" s="31"/>
      <c r="I122" s="32"/>
      <c r="J122" s="26"/>
      <c r="K122" s="33"/>
      <c r="L122" s="30"/>
    </row>
    <row r="123" spans="1:12" ht="14.25" x14ac:dyDescent="0.2">
      <c r="A123" s="23"/>
      <c r="B123" s="24"/>
      <c r="C123" s="25"/>
      <c r="D123" s="26"/>
      <c r="E123" s="25"/>
      <c r="F123" s="25"/>
      <c r="G123" s="25"/>
      <c r="H123" s="31"/>
      <c r="I123" s="32"/>
      <c r="J123" s="26"/>
      <c r="K123" s="33"/>
      <c r="L123" s="30"/>
    </row>
    <row r="124" spans="1:12" ht="14.25" x14ac:dyDescent="0.2">
      <c r="A124" s="23"/>
      <c r="B124" s="24"/>
      <c r="C124" s="25"/>
      <c r="D124" s="26"/>
      <c r="E124" s="25"/>
      <c r="F124" s="25"/>
      <c r="G124" s="25"/>
      <c r="H124" s="31"/>
      <c r="I124" s="32"/>
      <c r="J124" s="26"/>
      <c r="K124" s="33"/>
      <c r="L124" s="30"/>
    </row>
    <row r="125" spans="1:12" ht="14.25" x14ac:dyDescent="0.2">
      <c r="A125" s="23"/>
      <c r="B125" s="24"/>
      <c r="C125" s="25"/>
      <c r="D125" s="26"/>
      <c r="E125" s="25"/>
      <c r="F125" s="25"/>
      <c r="G125" s="25"/>
      <c r="H125" s="31"/>
      <c r="I125" s="32"/>
      <c r="J125" s="26"/>
      <c r="K125" s="33"/>
      <c r="L125" s="30"/>
    </row>
    <row r="126" spans="1:12" ht="14.25" x14ac:dyDescent="0.2">
      <c r="A126" s="23"/>
      <c r="B126" s="24"/>
      <c r="C126" s="25"/>
      <c r="D126" s="26"/>
      <c r="E126" s="25"/>
      <c r="F126" s="25"/>
      <c r="G126" s="25"/>
      <c r="H126" s="31"/>
      <c r="I126" s="32"/>
      <c r="J126" s="26"/>
      <c r="K126" s="33"/>
      <c r="L126" s="30"/>
    </row>
    <row r="127" spans="1:12" ht="14.25" x14ac:dyDescent="0.2">
      <c r="A127" s="23"/>
      <c r="B127" s="24"/>
      <c r="C127" s="25"/>
      <c r="D127" s="26"/>
      <c r="E127" s="25"/>
      <c r="F127" s="25"/>
      <c r="G127" s="25"/>
      <c r="H127" s="31"/>
      <c r="I127" s="32"/>
      <c r="J127" s="26"/>
      <c r="K127" s="33"/>
      <c r="L127" s="30"/>
    </row>
    <row r="128" spans="1:12" ht="14.25" x14ac:dyDescent="0.2">
      <c r="A128" s="23"/>
      <c r="B128" s="24"/>
      <c r="C128" s="25"/>
      <c r="D128" s="26"/>
      <c r="E128" s="25"/>
      <c r="F128" s="25"/>
      <c r="G128" s="25"/>
      <c r="H128" s="31"/>
      <c r="I128" s="32"/>
      <c r="J128" s="26"/>
      <c r="K128" s="33"/>
      <c r="L128" s="30"/>
    </row>
    <row r="129" spans="1:12" ht="14.25" x14ac:dyDescent="0.2">
      <c r="A129" s="23"/>
      <c r="B129" s="24"/>
      <c r="C129" s="25"/>
      <c r="D129" s="26"/>
      <c r="E129" s="25"/>
      <c r="F129" s="25"/>
      <c r="G129" s="25"/>
      <c r="H129" s="31"/>
      <c r="I129" s="32"/>
      <c r="J129" s="26"/>
      <c r="K129" s="33"/>
      <c r="L129" s="30"/>
    </row>
    <row r="130" spans="1:12" ht="14.25" x14ac:dyDescent="0.2">
      <c r="A130" s="23"/>
      <c r="B130" s="24"/>
      <c r="C130" s="25"/>
      <c r="D130" s="26"/>
      <c r="E130" s="25"/>
      <c r="F130" s="25"/>
      <c r="G130" s="25"/>
      <c r="H130" s="31"/>
      <c r="I130" s="32"/>
      <c r="J130" s="26"/>
      <c r="K130" s="33"/>
      <c r="L130" s="30"/>
    </row>
    <row r="131" spans="1:12" ht="14.25" x14ac:dyDescent="0.2">
      <c r="A131" s="23"/>
      <c r="B131" s="24"/>
      <c r="C131" s="25"/>
      <c r="D131" s="26"/>
      <c r="E131" s="25"/>
      <c r="F131" s="25"/>
      <c r="G131" s="25"/>
      <c r="H131" s="31"/>
      <c r="I131" s="32"/>
      <c r="J131" s="26"/>
      <c r="K131" s="33"/>
      <c r="L131" s="30"/>
    </row>
    <row r="132" spans="1:12" ht="14.25" x14ac:dyDescent="0.2">
      <c r="A132" s="23"/>
      <c r="B132" s="24"/>
      <c r="C132" s="25"/>
      <c r="D132" s="26"/>
      <c r="E132" s="25"/>
      <c r="F132" s="25"/>
      <c r="G132" s="25"/>
      <c r="H132" s="31"/>
      <c r="I132" s="32"/>
      <c r="J132" s="26"/>
      <c r="K132" s="33"/>
      <c r="L132" s="30"/>
    </row>
    <row r="133" spans="1:12" ht="14.25" x14ac:dyDescent="0.2">
      <c r="A133" s="23"/>
      <c r="B133" s="24"/>
      <c r="C133" s="25"/>
      <c r="D133" s="26"/>
      <c r="E133" s="25"/>
      <c r="F133" s="25"/>
      <c r="G133" s="25"/>
      <c r="H133" s="31"/>
      <c r="I133" s="32"/>
      <c r="J133" s="26"/>
      <c r="K133" s="33"/>
      <c r="L133" s="30"/>
    </row>
    <row r="134" spans="1:12" ht="14.25" x14ac:dyDescent="0.2">
      <c r="A134" s="23"/>
      <c r="B134" s="24"/>
      <c r="C134" s="25"/>
      <c r="D134" s="26"/>
      <c r="E134" s="25"/>
      <c r="F134" s="25"/>
      <c r="G134" s="25"/>
      <c r="H134" s="31"/>
      <c r="I134" s="32"/>
      <c r="J134" s="26"/>
      <c r="K134" s="33"/>
      <c r="L134" s="30"/>
    </row>
    <row r="135" spans="1:12" ht="14.25" x14ac:dyDescent="0.2">
      <c r="A135" s="23"/>
      <c r="B135" s="24"/>
      <c r="C135" s="25"/>
      <c r="D135" s="26"/>
      <c r="E135" s="25"/>
      <c r="F135" s="25"/>
      <c r="G135" s="25"/>
      <c r="H135" s="31"/>
      <c r="I135" s="32"/>
      <c r="J135" s="26"/>
      <c r="K135" s="33"/>
      <c r="L135" s="30"/>
    </row>
    <row r="136" spans="1:12" ht="14.25" x14ac:dyDescent="0.2">
      <c r="A136" s="23"/>
      <c r="B136" s="24"/>
      <c r="C136" s="25"/>
      <c r="D136" s="26"/>
      <c r="E136" s="25"/>
      <c r="F136" s="25"/>
      <c r="G136" s="25"/>
      <c r="H136" s="31"/>
      <c r="I136" s="32"/>
      <c r="J136" s="26"/>
      <c r="K136" s="33"/>
      <c r="L136" s="30"/>
    </row>
    <row r="137" spans="1:12" ht="14.25" x14ac:dyDescent="0.2">
      <c r="A137" s="23"/>
      <c r="B137" s="24"/>
      <c r="C137" s="25"/>
      <c r="D137" s="26"/>
      <c r="E137" s="25"/>
      <c r="F137" s="25"/>
      <c r="G137" s="25"/>
      <c r="H137" s="31"/>
      <c r="I137" s="32"/>
      <c r="J137" s="26"/>
      <c r="K137" s="33"/>
      <c r="L137" s="30"/>
    </row>
    <row r="138" spans="1:12" ht="14.25" x14ac:dyDescent="0.2">
      <c r="A138" s="23"/>
      <c r="B138" s="24"/>
      <c r="C138" s="25"/>
      <c r="D138" s="26"/>
      <c r="E138" s="25"/>
      <c r="F138" s="25"/>
      <c r="G138" s="25"/>
      <c r="H138" s="31"/>
      <c r="I138" s="32"/>
      <c r="J138" s="26"/>
      <c r="K138" s="33"/>
      <c r="L138" s="30"/>
    </row>
    <row r="139" spans="1:12" ht="14.25" x14ac:dyDescent="0.2">
      <c r="A139" s="23"/>
      <c r="B139" s="24"/>
      <c r="C139" s="25"/>
      <c r="D139" s="26"/>
      <c r="E139" s="25"/>
      <c r="F139" s="25"/>
      <c r="G139" s="25"/>
      <c r="H139" s="31"/>
      <c r="I139" s="32"/>
      <c r="J139" s="26"/>
      <c r="K139" s="33"/>
      <c r="L139" s="30"/>
    </row>
    <row r="140" spans="1:12" ht="14.25" x14ac:dyDescent="0.2">
      <c r="A140" s="23"/>
      <c r="B140" s="24"/>
      <c r="C140" s="25"/>
      <c r="D140" s="26"/>
      <c r="E140" s="25"/>
      <c r="F140" s="25"/>
      <c r="G140" s="25"/>
      <c r="H140" s="31"/>
      <c r="I140" s="32"/>
      <c r="J140" s="26"/>
      <c r="K140" s="33"/>
      <c r="L140" s="30"/>
    </row>
    <row r="141" spans="1:12" ht="14.25" x14ac:dyDescent="0.2">
      <c r="A141" s="23"/>
      <c r="B141" s="24"/>
      <c r="C141" s="25"/>
      <c r="D141" s="26"/>
      <c r="E141" s="25"/>
      <c r="F141" s="25"/>
      <c r="G141" s="25"/>
      <c r="H141" s="31"/>
      <c r="I141" s="32"/>
      <c r="J141" s="26"/>
      <c r="K141" s="33"/>
      <c r="L141" s="30"/>
    </row>
    <row r="142" spans="1:12" ht="14.25" x14ac:dyDescent="0.2">
      <c r="A142" s="23"/>
      <c r="B142" s="24"/>
      <c r="C142" s="25"/>
      <c r="D142" s="26"/>
      <c r="E142" s="25"/>
      <c r="F142" s="25"/>
      <c r="G142" s="25"/>
      <c r="H142" s="31"/>
      <c r="I142" s="32"/>
      <c r="J142" s="26"/>
      <c r="K142" s="33"/>
      <c r="L142" s="30"/>
    </row>
    <row r="143" spans="1:12" ht="14.25" x14ac:dyDescent="0.2">
      <c r="A143" s="23"/>
      <c r="B143" s="24"/>
      <c r="C143" s="25"/>
      <c r="D143" s="26"/>
      <c r="E143" s="25"/>
      <c r="F143" s="25"/>
      <c r="G143" s="25"/>
      <c r="H143" s="31"/>
      <c r="I143" s="32"/>
      <c r="J143" s="26"/>
      <c r="K143" s="33"/>
      <c r="L143" s="30"/>
    </row>
    <row r="144" spans="1:12" ht="14.25" x14ac:dyDescent="0.2">
      <c r="A144" s="23"/>
      <c r="B144" s="24"/>
      <c r="C144" s="25"/>
      <c r="D144" s="26"/>
      <c r="E144" s="25"/>
      <c r="F144" s="25"/>
      <c r="G144" s="25"/>
      <c r="H144" s="31"/>
      <c r="I144" s="32"/>
      <c r="J144" s="26"/>
      <c r="K144" s="33"/>
      <c r="L144" s="30"/>
    </row>
    <row r="145" spans="1:12" ht="14.25" x14ac:dyDescent="0.2">
      <c r="A145" s="23"/>
      <c r="B145" s="24"/>
      <c r="C145" s="25"/>
      <c r="D145" s="26"/>
      <c r="E145" s="25"/>
      <c r="F145" s="25"/>
      <c r="G145" s="25"/>
      <c r="H145" s="31"/>
      <c r="I145" s="32"/>
      <c r="J145" s="26"/>
      <c r="K145" s="33"/>
      <c r="L145" s="30"/>
    </row>
    <row r="146" spans="1:12" ht="14.25" x14ac:dyDescent="0.2">
      <c r="A146" s="23"/>
      <c r="B146" s="24"/>
      <c r="C146" s="25"/>
      <c r="D146" s="26"/>
      <c r="E146" s="25"/>
      <c r="F146" s="25"/>
      <c r="G146" s="25"/>
      <c r="H146" s="31"/>
      <c r="I146" s="32"/>
      <c r="J146" s="26"/>
      <c r="K146" s="33"/>
      <c r="L146" s="30"/>
    </row>
    <row r="147" spans="1:12" ht="14.25" x14ac:dyDescent="0.2">
      <c r="A147" s="23"/>
      <c r="B147" s="24"/>
      <c r="C147" s="25"/>
      <c r="D147" s="26"/>
      <c r="E147" s="25"/>
      <c r="F147" s="25"/>
      <c r="G147" s="25"/>
      <c r="H147" s="31"/>
      <c r="I147" s="32"/>
      <c r="J147" s="26"/>
      <c r="K147" s="33"/>
      <c r="L147" s="30"/>
    </row>
    <row r="148" spans="1:12" ht="14.25" x14ac:dyDescent="0.2">
      <c r="A148" s="23"/>
      <c r="B148" s="24"/>
      <c r="C148" s="25"/>
      <c r="D148" s="26"/>
      <c r="E148" s="25"/>
      <c r="F148" s="25"/>
      <c r="G148" s="25"/>
      <c r="H148" s="31"/>
      <c r="I148" s="32"/>
      <c r="J148" s="26"/>
      <c r="K148" s="33"/>
      <c r="L148" s="30"/>
    </row>
    <row r="149" spans="1:12" ht="14.25" x14ac:dyDescent="0.2">
      <c r="A149" s="23"/>
      <c r="B149" s="24"/>
      <c r="C149" s="25"/>
      <c r="D149" s="26"/>
      <c r="E149" s="25"/>
      <c r="F149" s="25"/>
      <c r="G149" s="25"/>
      <c r="H149" s="31"/>
      <c r="I149" s="32"/>
      <c r="J149" s="26"/>
      <c r="K149" s="33"/>
      <c r="L149" s="30"/>
    </row>
    <row r="150" spans="1:12" ht="14.25" x14ac:dyDescent="0.2">
      <c r="A150" s="23"/>
      <c r="B150" s="24"/>
      <c r="C150" s="25"/>
      <c r="D150" s="26"/>
      <c r="E150" s="25"/>
      <c r="F150" s="25"/>
      <c r="G150" s="25"/>
      <c r="H150" s="31"/>
      <c r="I150" s="32"/>
      <c r="J150" s="26"/>
      <c r="K150" s="33"/>
      <c r="L150" s="30"/>
    </row>
    <row r="151" spans="1:12" ht="14.25" x14ac:dyDescent="0.2">
      <c r="A151" s="23"/>
      <c r="B151" s="24"/>
      <c r="C151" s="25"/>
      <c r="D151" s="26"/>
      <c r="E151" s="25"/>
      <c r="F151" s="25"/>
      <c r="G151" s="25"/>
      <c r="H151" s="31"/>
      <c r="I151" s="32"/>
      <c r="J151" s="26"/>
      <c r="K151" s="33"/>
      <c r="L151" s="30"/>
    </row>
    <row r="152" spans="1:12" ht="14.25" x14ac:dyDescent="0.2">
      <c r="A152" s="23"/>
      <c r="B152" s="24"/>
      <c r="C152" s="25"/>
      <c r="D152" s="26"/>
      <c r="E152" s="25"/>
      <c r="F152" s="25"/>
      <c r="G152" s="25"/>
      <c r="H152" s="31"/>
      <c r="I152" s="32"/>
      <c r="J152" s="26"/>
      <c r="K152" s="33"/>
      <c r="L152" s="30"/>
    </row>
    <row r="153" spans="1:12" ht="14.25" x14ac:dyDescent="0.2">
      <c r="A153" s="23"/>
      <c r="B153" s="24"/>
      <c r="C153" s="25"/>
      <c r="D153" s="26"/>
      <c r="E153" s="25"/>
      <c r="F153" s="25"/>
      <c r="G153" s="25"/>
      <c r="H153" s="31"/>
      <c r="I153" s="32"/>
      <c r="J153" s="26"/>
      <c r="K153" s="33"/>
      <c r="L153" s="30"/>
    </row>
    <row r="154" spans="1:12" ht="14.25" x14ac:dyDescent="0.2">
      <c r="A154" s="23"/>
      <c r="B154" s="24"/>
      <c r="C154" s="25"/>
      <c r="D154" s="26"/>
      <c r="E154" s="25"/>
      <c r="F154" s="25"/>
      <c r="G154" s="25"/>
      <c r="H154" s="31"/>
      <c r="I154" s="32"/>
      <c r="J154" s="26"/>
      <c r="K154" s="33"/>
      <c r="L154" s="30"/>
    </row>
    <row r="155" spans="1:12" ht="14.25" x14ac:dyDescent="0.2">
      <c r="A155" s="23"/>
      <c r="B155" s="24"/>
      <c r="C155" s="25"/>
      <c r="D155" s="26"/>
      <c r="E155" s="25"/>
      <c r="F155" s="25"/>
      <c r="G155" s="25"/>
      <c r="H155" s="31"/>
      <c r="I155" s="32"/>
      <c r="J155" s="26"/>
      <c r="K155" s="33"/>
      <c r="L155" s="30"/>
    </row>
    <row r="156" spans="1:12" ht="14.25" x14ac:dyDescent="0.2">
      <c r="A156" s="23"/>
      <c r="B156" s="24"/>
      <c r="C156" s="25"/>
      <c r="D156" s="26"/>
      <c r="E156" s="25"/>
      <c r="F156" s="25"/>
      <c r="G156" s="25"/>
      <c r="H156" s="31"/>
      <c r="I156" s="32"/>
      <c r="J156" s="26"/>
      <c r="K156" s="33"/>
      <c r="L156" s="30"/>
    </row>
    <row r="157" spans="1:12" ht="14.25" x14ac:dyDescent="0.2">
      <c r="A157" s="23"/>
      <c r="B157" s="24"/>
      <c r="C157" s="25"/>
      <c r="D157" s="26"/>
      <c r="E157" s="25"/>
      <c r="F157" s="25"/>
      <c r="G157" s="25"/>
      <c r="H157" s="31"/>
      <c r="I157" s="32"/>
      <c r="J157" s="26"/>
      <c r="K157" s="33"/>
      <c r="L157" s="30"/>
    </row>
    <row r="158" spans="1:12" ht="14.25" x14ac:dyDescent="0.2">
      <c r="A158" s="23"/>
      <c r="B158" s="24"/>
      <c r="C158" s="25"/>
      <c r="D158" s="26"/>
      <c r="E158" s="25"/>
      <c r="F158" s="25"/>
      <c r="G158" s="25"/>
      <c r="H158" s="31"/>
      <c r="I158" s="32"/>
      <c r="J158" s="26"/>
      <c r="K158" s="33"/>
      <c r="L158" s="30"/>
    </row>
    <row r="159" spans="1:12" ht="14.25" x14ac:dyDescent="0.2">
      <c r="A159" s="23"/>
      <c r="B159" s="24"/>
      <c r="C159" s="25"/>
      <c r="D159" s="26"/>
      <c r="E159" s="25"/>
      <c r="F159" s="25"/>
      <c r="G159" s="25"/>
      <c r="H159" s="31"/>
      <c r="I159" s="32"/>
      <c r="J159" s="26"/>
      <c r="K159" s="33"/>
      <c r="L159" s="30"/>
    </row>
    <row r="160" spans="1:12" ht="14.25" x14ac:dyDescent="0.2">
      <c r="A160" s="23"/>
      <c r="B160" s="24"/>
      <c r="C160" s="25"/>
      <c r="D160" s="26"/>
      <c r="E160" s="25"/>
      <c r="F160" s="25"/>
      <c r="G160" s="25"/>
      <c r="H160" s="31"/>
      <c r="I160" s="32"/>
      <c r="J160" s="26"/>
      <c r="K160" s="33"/>
      <c r="L160" s="30"/>
    </row>
    <row r="161" spans="1:12" ht="14.25" x14ac:dyDescent="0.2">
      <c r="A161" s="23"/>
      <c r="B161" s="24"/>
      <c r="C161" s="25"/>
      <c r="D161" s="26"/>
      <c r="E161" s="25"/>
      <c r="F161" s="25"/>
      <c r="G161" s="25"/>
      <c r="H161" s="31"/>
      <c r="I161" s="32"/>
      <c r="J161" s="26"/>
      <c r="K161" s="33"/>
      <c r="L161" s="30"/>
    </row>
    <row r="162" spans="1:12" ht="14.25" x14ac:dyDescent="0.2">
      <c r="A162" s="23"/>
      <c r="B162" s="24"/>
      <c r="C162" s="25"/>
      <c r="D162" s="26"/>
      <c r="E162" s="25"/>
      <c r="F162" s="25"/>
      <c r="G162" s="25"/>
      <c r="H162" s="31"/>
      <c r="I162" s="32"/>
      <c r="J162" s="26"/>
      <c r="K162" s="33"/>
      <c r="L162" s="30"/>
    </row>
    <row r="163" spans="1:12" ht="14.25" x14ac:dyDescent="0.2">
      <c r="A163" s="23"/>
      <c r="B163" s="24"/>
      <c r="C163" s="25"/>
      <c r="D163" s="26"/>
      <c r="E163" s="25"/>
      <c r="F163" s="25"/>
      <c r="G163" s="25"/>
      <c r="H163" s="31"/>
      <c r="I163" s="32"/>
      <c r="J163" s="26"/>
      <c r="K163" s="33"/>
      <c r="L163" s="30"/>
    </row>
    <row r="164" spans="1:12" ht="14.25" x14ac:dyDescent="0.2">
      <c r="A164" s="23"/>
      <c r="B164" s="24"/>
      <c r="C164" s="25"/>
      <c r="D164" s="26"/>
      <c r="E164" s="25"/>
      <c r="F164" s="25"/>
      <c r="G164" s="25"/>
      <c r="H164" s="31"/>
      <c r="I164" s="32"/>
      <c r="J164" s="26"/>
      <c r="K164" s="33"/>
      <c r="L164" s="30"/>
    </row>
    <row r="165" spans="1:12" ht="14.25" x14ac:dyDescent="0.2">
      <c r="A165" s="23"/>
      <c r="B165" s="24"/>
      <c r="C165" s="25"/>
      <c r="D165" s="26"/>
      <c r="E165" s="25"/>
      <c r="F165" s="25"/>
      <c r="G165" s="25"/>
      <c r="H165" s="31"/>
      <c r="I165" s="32"/>
      <c r="J165" s="26"/>
      <c r="K165" s="33"/>
      <c r="L165" s="30"/>
    </row>
    <row r="166" spans="1:12" ht="14.25" x14ac:dyDescent="0.2">
      <c r="A166" s="23"/>
      <c r="B166" s="24"/>
      <c r="C166" s="25"/>
      <c r="D166" s="26"/>
      <c r="E166" s="25"/>
      <c r="F166" s="25"/>
      <c r="G166" s="25"/>
      <c r="H166" s="31"/>
      <c r="I166" s="32"/>
      <c r="J166" s="26"/>
      <c r="K166" s="33"/>
      <c r="L166" s="30"/>
    </row>
    <row r="167" spans="1:12" ht="14.25" x14ac:dyDescent="0.2">
      <c r="A167" s="23"/>
      <c r="B167" s="24"/>
      <c r="C167" s="25"/>
      <c r="D167" s="26"/>
      <c r="E167" s="25"/>
      <c r="F167" s="25"/>
      <c r="G167" s="25"/>
      <c r="H167" s="31"/>
      <c r="I167" s="32"/>
      <c r="J167" s="26"/>
      <c r="K167" s="33"/>
      <c r="L167" s="30"/>
    </row>
    <row r="168" spans="1:12" ht="14.25" x14ac:dyDescent="0.2">
      <c r="A168" s="23"/>
      <c r="B168" s="24"/>
      <c r="C168" s="25"/>
      <c r="D168" s="26"/>
      <c r="E168" s="25"/>
      <c r="F168" s="25"/>
      <c r="G168" s="25"/>
      <c r="H168" s="31"/>
      <c r="I168" s="32"/>
      <c r="J168" s="26"/>
      <c r="K168" s="33"/>
      <c r="L168" s="30"/>
    </row>
    <row r="169" spans="1:12" ht="14.25" x14ac:dyDescent="0.2">
      <c r="A169" s="23"/>
      <c r="B169" s="24"/>
      <c r="C169" s="25"/>
      <c r="D169" s="26"/>
      <c r="E169" s="25"/>
      <c r="F169" s="25"/>
      <c r="G169" s="25"/>
      <c r="H169" s="31"/>
      <c r="I169" s="32"/>
      <c r="J169" s="26"/>
      <c r="K169" s="33"/>
      <c r="L169" s="30"/>
    </row>
    <row r="170" spans="1:12" ht="14.25" x14ac:dyDescent="0.2">
      <c r="A170" s="23"/>
      <c r="B170" s="24"/>
      <c r="C170" s="25"/>
      <c r="D170" s="26"/>
      <c r="E170" s="25"/>
      <c r="F170" s="25"/>
      <c r="G170" s="25"/>
      <c r="H170" s="31"/>
      <c r="I170" s="32"/>
      <c r="J170" s="26"/>
      <c r="K170" s="33"/>
      <c r="L170" s="30"/>
    </row>
    <row r="171" spans="1:12" ht="14.25" x14ac:dyDescent="0.2">
      <c r="A171" s="23"/>
      <c r="B171" s="24"/>
      <c r="C171" s="25"/>
      <c r="D171" s="26"/>
      <c r="E171" s="25"/>
      <c r="F171" s="25"/>
      <c r="G171" s="25"/>
      <c r="H171" s="31"/>
      <c r="I171" s="32"/>
      <c r="J171" s="26"/>
      <c r="K171" s="33"/>
      <c r="L171" s="30"/>
    </row>
    <row r="172" spans="1:12" ht="14.25" x14ac:dyDescent="0.2">
      <c r="A172" s="23"/>
      <c r="B172" s="24"/>
      <c r="C172" s="25"/>
      <c r="D172" s="26"/>
      <c r="E172" s="25"/>
      <c r="F172" s="25"/>
      <c r="G172" s="25"/>
      <c r="H172" s="31"/>
      <c r="I172" s="32"/>
      <c r="J172" s="26"/>
      <c r="K172" s="33"/>
      <c r="L172" s="30"/>
    </row>
    <row r="173" spans="1:12" ht="14.25" x14ac:dyDescent="0.2">
      <c r="A173" s="23"/>
      <c r="B173" s="24"/>
      <c r="C173" s="25"/>
      <c r="D173" s="26"/>
      <c r="E173" s="25"/>
      <c r="F173" s="25"/>
      <c r="G173" s="25"/>
      <c r="H173" s="31"/>
      <c r="I173" s="32"/>
      <c r="J173" s="26"/>
      <c r="K173" s="33"/>
      <c r="L173" s="30"/>
    </row>
    <row r="174" spans="1:12" ht="14.25" x14ac:dyDescent="0.2">
      <c r="A174" s="23"/>
      <c r="B174" s="24"/>
      <c r="C174" s="25"/>
      <c r="D174" s="26"/>
      <c r="E174" s="25"/>
      <c r="F174" s="25"/>
      <c r="G174" s="25"/>
      <c r="H174" s="31"/>
      <c r="I174" s="32"/>
      <c r="J174" s="26"/>
      <c r="K174" s="33"/>
      <c r="L174" s="30"/>
    </row>
    <row r="175" spans="1:12" ht="14.25" x14ac:dyDescent="0.2">
      <c r="A175" s="23"/>
      <c r="B175" s="24"/>
      <c r="C175" s="25"/>
      <c r="D175" s="26"/>
      <c r="E175" s="25"/>
      <c r="F175" s="25"/>
      <c r="G175" s="25"/>
      <c r="H175" s="31"/>
      <c r="I175" s="32"/>
      <c r="J175" s="26"/>
      <c r="K175" s="33"/>
      <c r="L175" s="30"/>
    </row>
    <row r="176" spans="1:12" ht="14.25" x14ac:dyDescent="0.2">
      <c r="A176" s="23"/>
      <c r="B176" s="24"/>
      <c r="C176" s="25"/>
      <c r="D176" s="26"/>
      <c r="E176" s="25"/>
      <c r="F176" s="25"/>
      <c r="G176" s="25"/>
      <c r="H176" s="31"/>
      <c r="I176" s="32"/>
      <c r="J176" s="26"/>
      <c r="K176" s="33"/>
      <c r="L176" s="30"/>
    </row>
    <row r="177" spans="1:12" ht="14.25" x14ac:dyDescent="0.2">
      <c r="A177" s="23"/>
      <c r="B177" s="24"/>
      <c r="C177" s="25"/>
      <c r="D177" s="26"/>
      <c r="E177" s="25"/>
      <c r="F177" s="25"/>
      <c r="G177" s="25"/>
      <c r="H177" s="31"/>
      <c r="I177" s="32"/>
      <c r="J177" s="26"/>
      <c r="K177" s="33"/>
      <c r="L177" s="30"/>
    </row>
    <row r="178" spans="1:12" ht="14.25" x14ac:dyDescent="0.2">
      <c r="A178" s="23"/>
      <c r="B178" s="24"/>
      <c r="C178" s="25"/>
      <c r="D178" s="26"/>
      <c r="E178" s="25"/>
      <c r="F178" s="25"/>
      <c r="G178" s="25"/>
      <c r="H178" s="31"/>
      <c r="I178" s="32"/>
      <c r="J178" s="26"/>
      <c r="K178" s="33"/>
      <c r="L178" s="30"/>
    </row>
    <row r="179" spans="1:12" ht="14.25" x14ac:dyDescent="0.2">
      <c r="A179" s="23"/>
      <c r="B179" s="24"/>
      <c r="C179" s="25"/>
      <c r="D179" s="26"/>
      <c r="E179" s="25"/>
      <c r="F179" s="25"/>
      <c r="G179" s="25"/>
      <c r="H179" s="31"/>
      <c r="I179" s="32"/>
      <c r="J179" s="26"/>
      <c r="K179" s="33"/>
      <c r="L179" s="30"/>
    </row>
    <row r="180" spans="1:12" ht="14.25" x14ac:dyDescent="0.2">
      <c r="A180" s="23"/>
      <c r="B180" s="24"/>
      <c r="C180" s="25"/>
      <c r="D180" s="26"/>
      <c r="E180" s="25"/>
      <c r="F180" s="25"/>
      <c r="G180" s="25"/>
      <c r="H180" s="31"/>
      <c r="I180" s="32"/>
      <c r="J180" s="26"/>
      <c r="K180" s="33"/>
      <c r="L180" s="30"/>
    </row>
    <row r="181" spans="1:12" ht="14.25" x14ac:dyDescent="0.2">
      <c r="A181" s="23"/>
      <c r="B181" s="24"/>
      <c r="C181" s="25"/>
      <c r="D181" s="26"/>
      <c r="E181" s="25"/>
      <c r="F181" s="25"/>
      <c r="G181" s="25"/>
      <c r="H181" s="31"/>
      <c r="I181" s="32"/>
      <c r="J181" s="26"/>
      <c r="K181" s="33"/>
      <c r="L181" s="30"/>
    </row>
    <row r="182" spans="1:12" ht="14.25" x14ac:dyDescent="0.2">
      <c r="A182" s="23"/>
      <c r="B182" s="24"/>
      <c r="C182" s="25"/>
      <c r="D182" s="26"/>
      <c r="E182" s="25"/>
      <c r="F182" s="25"/>
      <c r="G182" s="25"/>
      <c r="H182" s="31"/>
      <c r="I182" s="32"/>
      <c r="J182" s="26"/>
      <c r="K182" s="33"/>
      <c r="L182" s="30"/>
    </row>
    <row r="183" spans="1:12" ht="14.25" x14ac:dyDescent="0.2">
      <c r="A183" s="23"/>
      <c r="B183" s="24"/>
      <c r="C183" s="25"/>
      <c r="D183" s="26"/>
      <c r="E183" s="25"/>
      <c r="F183" s="25"/>
      <c r="G183" s="25"/>
      <c r="H183" s="31"/>
      <c r="I183" s="32"/>
      <c r="J183" s="26"/>
      <c r="K183" s="33"/>
      <c r="L183" s="30"/>
    </row>
    <row r="184" spans="1:12" ht="14.25" x14ac:dyDescent="0.2">
      <c r="A184" s="23"/>
      <c r="B184" s="24"/>
      <c r="C184" s="25"/>
      <c r="D184" s="26"/>
      <c r="E184" s="25"/>
      <c r="F184" s="25"/>
      <c r="G184" s="25"/>
      <c r="H184" s="31"/>
      <c r="I184" s="32"/>
      <c r="J184" s="26"/>
      <c r="K184" s="33"/>
      <c r="L184" s="30"/>
    </row>
    <row r="185" spans="1:12" ht="14.25" x14ac:dyDescent="0.2">
      <c r="A185" s="23"/>
      <c r="B185" s="24"/>
      <c r="C185" s="25"/>
      <c r="D185" s="26"/>
      <c r="E185" s="25"/>
      <c r="F185" s="25"/>
      <c r="G185" s="25"/>
      <c r="H185" s="31"/>
      <c r="I185" s="32"/>
      <c r="J185" s="26"/>
      <c r="K185" s="33"/>
      <c r="L185" s="30"/>
    </row>
    <row r="186" spans="1:12" ht="14.25" x14ac:dyDescent="0.2">
      <c r="A186" s="23"/>
      <c r="B186" s="24"/>
      <c r="C186" s="25"/>
      <c r="D186" s="26"/>
      <c r="E186" s="25"/>
      <c r="F186" s="25"/>
      <c r="G186" s="25"/>
      <c r="H186" s="31"/>
      <c r="I186" s="32"/>
      <c r="J186" s="26"/>
      <c r="K186" s="33"/>
      <c r="L186" s="30"/>
    </row>
    <row r="187" spans="1:12" ht="14.25" x14ac:dyDescent="0.2">
      <c r="A187" s="23"/>
      <c r="B187" s="24"/>
      <c r="C187" s="25"/>
      <c r="D187" s="26"/>
      <c r="E187" s="25"/>
      <c r="F187" s="25"/>
      <c r="G187" s="25"/>
      <c r="H187" s="31"/>
      <c r="I187" s="32"/>
      <c r="J187" s="26"/>
      <c r="K187" s="33"/>
      <c r="L187" s="30"/>
    </row>
    <row r="188" spans="1:12" ht="14.25" x14ac:dyDescent="0.2">
      <c r="A188" s="23"/>
      <c r="B188" s="24"/>
      <c r="C188" s="25"/>
      <c r="D188" s="26"/>
      <c r="E188" s="25"/>
      <c r="F188" s="25"/>
      <c r="G188" s="25"/>
      <c r="H188" s="31"/>
      <c r="I188" s="32"/>
      <c r="J188" s="26"/>
      <c r="K188" s="33"/>
      <c r="L188" s="30"/>
    </row>
    <row r="189" spans="1:12" ht="14.25" x14ac:dyDescent="0.2">
      <c r="A189" s="23"/>
      <c r="B189" s="24"/>
      <c r="C189" s="25"/>
      <c r="D189" s="26"/>
      <c r="E189" s="25"/>
      <c r="F189" s="25"/>
      <c r="G189" s="25"/>
      <c r="H189" s="31"/>
      <c r="I189" s="32"/>
      <c r="J189" s="26"/>
      <c r="K189" s="33"/>
      <c r="L189" s="30"/>
    </row>
    <row r="190" spans="1:12" ht="14.25" x14ac:dyDescent="0.2">
      <c r="A190" s="23"/>
      <c r="B190" s="24"/>
      <c r="C190" s="25"/>
      <c r="D190" s="26"/>
      <c r="E190" s="25"/>
      <c r="F190" s="25"/>
      <c r="G190" s="25"/>
      <c r="H190" s="31"/>
      <c r="I190" s="32"/>
      <c r="J190" s="26"/>
      <c r="K190" s="33"/>
      <c r="L190" s="30"/>
    </row>
    <row r="191" spans="1:12" ht="14.25" x14ac:dyDescent="0.2">
      <c r="A191" s="23"/>
      <c r="B191" s="24"/>
      <c r="C191" s="25"/>
      <c r="D191" s="26"/>
      <c r="E191" s="25"/>
      <c r="F191" s="25"/>
      <c r="G191" s="25"/>
      <c r="H191" s="31"/>
      <c r="I191" s="32"/>
      <c r="J191" s="26"/>
      <c r="K191" s="33"/>
      <c r="L191" s="30"/>
    </row>
    <row r="192" spans="1:12" ht="14.25" x14ac:dyDescent="0.2">
      <c r="A192" s="23"/>
      <c r="B192" s="24"/>
      <c r="C192" s="25"/>
      <c r="D192" s="26"/>
      <c r="E192" s="25"/>
      <c r="F192" s="25"/>
      <c r="G192" s="25"/>
      <c r="H192" s="31"/>
      <c r="I192" s="32"/>
      <c r="J192" s="26"/>
      <c r="K192" s="33"/>
      <c r="L192" s="30"/>
    </row>
    <row r="193" spans="1:12" ht="14.25" x14ac:dyDescent="0.2">
      <c r="A193" s="23"/>
      <c r="B193" s="24"/>
      <c r="C193" s="25"/>
      <c r="D193" s="26"/>
      <c r="E193" s="25"/>
      <c r="F193" s="25"/>
      <c r="G193" s="25"/>
      <c r="H193" s="31"/>
      <c r="I193" s="32"/>
      <c r="J193" s="26"/>
      <c r="K193" s="33"/>
      <c r="L193" s="30"/>
    </row>
    <row r="194" spans="1:12" ht="14.25" x14ac:dyDescent="0.2">
      <c r="A194" s="23"/>
      <c r="B194" s="24"/>
      <c r="C194" s="25"/>
      <c r="D194" s="26"/>
      <c r="E194" s="25"/>
      <c r="F194" s="25"/>
      <c r="G194" s="25"/>
      <c r="H194" s="31"/>
      <c r="I194" s="32"/>
      <c r="J194" s="26"/>
      <c r="K194" s="33"/>
      <c r="L194" s="30"/>
    </row>
    <row r="195" spans="1:12" ht="14.25" x14ac:dyDescent="0.2">
      <c r="A195" s="23"/>
      <c r="B195" s="24"/>
      <c r="C195" s="25"/>
      <c r="D195" s="26"/>
      <c r="E195" s="25"/>
      <c r="F195" s="25"/>
      <c r="G195" s="25"/>
      <c r="H195" s="31"/>
      <c r="I195" s="32"/>
      <c r="J195" s="26"/>
      <c r="K195" s="33"/>
      <c r="L195" s="30"/>
    </row>
    <row r="196" spans="1:12" ht="14.25" x14ac:dyDescent="0.2">
      <c r="A196" s="23"/>
      <c r="B196" s="24"/>
      <c r="C196" s="25"/>
      <c r="D196" s="26"/>
      <c r="E196" s="25"/>
      <c r="F196" s="25"/>
      <c r="G196" s="25"/>
      <c r="H196" s="31"/>
      <c r="I196" s="32"/>
      <c r="J196" s="26"/>
      <c r="K196" s="33"/>
      <c r="L196" s="30"/>
    </row>
    <row r="197" spans="1:12" ht="14.25" x14ac:dyDescent="0.2">
      <c r="A197" s="23"/>
      <c r="B197" s="24"/>
      <c r="C197" s="25"/>
      <c r="D197" s="26"/>
      <c r="E197" s="25"/>
      <c r="F197" s="25"/>
      <c r="G197" s="25"/>
      <c r="H197" s="31"/>
      <c r="I197" s="32"/>
      <c r="J197" s="26"/>
      <c r="K197" s="33"/>
      <c r="L197" s="30"/>
    </row>
    <row r="198" spans="1:12" ht="14.25" x14ac:dyDescent="0.2">
      <c r="A198" s="23"/>
      <c r="B198" s="24"/>
      <c r="C198" s="25"/>
      <c r="D198" s="26"/>
      <c r="E198" s="25"/>
      <c r="F198" s="25"/>
      <c r="G198" s="25"/>
      <c r="H198" s="31"/>
      <c r="I198" s="32"/>
      <c r="J198" s="26"/>
      <c r="K198" s="33"/>
      <c r="L198" s="30"/>
    </row>
    <row r="199" spans="1:12" ht="14.25" x14ac:dyDescent="0.2">
      <c r="A199" s="23"/>
      <c r="B199" s="24"/>
      <c r="C199" s="25"/>
      <c r="D199" s="26"/>
      <c r="E199" s="25"/>
      <c r="F199" s="25"/>
      <c r="G199" s="25"/>
      <c r="H199" s="31"/>
      <c r="I199" s="32"/>
      <c r="J199" s="26"/>
      <c r="K199" s="33"/>
      <c r="L199" s="30"/>
    </row>
    <row r="200" spans="1:12" ht="14.25" x14ac:dyDescent="0.2">
      <c r="A200" s="23"/>
      <c r="B200" s="24"/>
      <c r="C200" s="25"/>
      <c r="D200" s="26"/>
      <c r="E200" s="25"/>
      <c r="F200" s="25"/>
      <c r="G200" s="25"/>
      <c r="H200" s="31"/>
      <c r="I200" s="32"/>
      <c r="J200" s="26"/>
      <c r="K200" s="33"/>
      <c r="L200" s="30"/>
    </row>
    <row r="201" spans="1:12" ht="14.25" x14ac:dyDescent="0.2">
      <c r="A201" s="23"/>
      <c r="B201" s="24"/>
      <c r="C201" s="25"/>
      <c r="D201" s="26"/>
      <c r="E201" s="25"/>
      <c r="F201" s="25"/>
      <c r="G201" s="25"/>
      <c r="H201" s="31"/>
      <c r="I201" s="32"/>
      <c r="J201" s="26"/>
      <c r="K201" s="33"/>
      <c r="L201" s="30"/>
    </row>
    <row r="202" spans="1:12" ht="14.25" x14ac:dyDescent="0.2">
      <c r="A202" s="23"/>
      <c r="B202" s="24"/>
      <c r="C202" s="25"/>
      <c r="D202" s="26"/>
      <c r="E202" s="25"/>
      <c r="F202" s="25"/>
      <c r="G202" s="25"/>
      <c r="H202" s="31"/>
      <c r="I202" s="32"/>
      <c r="J202" s="26"/>
      <c r="K202" s="33"/>
      <c r="L202" s="30"/>
    </row>
    <row r="203" spans="1:12" ht="14.25" x14ac:dyDescent="0.2">
      <c r="A203" s="23"/>
      <c r="B203" s="24"/>
      <c r="C203" s="25"/>
      <c r="D203" s="26"/>
      <c r="E203" s="25"/>
      <c r="F203" s="25"/>
      <c r="G203" s="25"/>
      <c r="H203" s="31"/>
      <c r="I203" s="32"/>
      <c r="J203" s="26"/>
      <c r="K203" s="33"/>
      <c r="L203" s="30"/>
    </row>
    <row r="204" spans="1:12" ht="14.25" x14ac:dyDescent="0.2">
      <c r="A204" s="23"/>
      <c r="B204" s="24"/>
      <c r="C204" s="25"/>
      <c r="D204" s="26"/>
      <c r="E204" s="25"/>
      <c r="F204" s="25"/>
      <c r="G204" s="25"/>
      <c r="H204" s="31"/>
      <c r="I204" s="32"/>
      <c r="J204" s="26"/>
      <c r="K204" s="33"/>
      <c r="L204" s="30"/>
    </row>
    <row r="205" spans="1:12" ht="14.25" x14ac:dyDescent="0.2">
      <c r="A205" s="23"/>
      <c r="B205" s="24"/>
      <c r="C205" s="25"/>
      <c r="D205" s="26"/>
      <c r="E205" s="25"/>
      <c r="F205" s="25"/>
      <c r="G205" s="25"/>
      <c r="H205" s="31"/>
      <c r="I205" s="32"/>
      <c r="J205" s="26"/>
      <c r="K205" s="33"/>
      <c r="L205" s="30"/>
    </row>
    <row r="206" spans="1:12" ht="14.25" x14ac:dyDescent="0.2">
      <c r="A206" s="23"/>
      <c r="B206" s="24"/>
      <c r="C206" s="25"/>
      <c r="D206" s="26"/>
      <c r="E206" s="25"/>
      <c r="F206" s="25"/>
      <c r="G206" s="25"/>
      <c r="H206" s="31"/>
      <c r="I206" s="32"/>
      <c r="J206" s="26"/>
      <c r="K206" s="33"/>
      <c r="L206" s="30"/>
    </row>
    <row r="207" spans="1:12" ht="14.25" x14ac:dyDescent="0.2">
      <c r="A207" s="23"/>
      <c r="B207" s="24"/>
      <c r="C207" s="25"/>
      <c r="D207" s="26"/>
      <c r="E207" s="25"/>
      <c r="F207" s="25"/>
      <c r="G207" s="25"/>
      <c r="H207" s="31"/>
      <c r="I207" s="32"/>
      <c r="J207" s="26"/>
      <c r="K207" s="33"/>
      <c r="L207" s="30"/>
    </row>
    <row r="208" spans="1:12" ht="14.25" x14ac:dyDescent="0.2">
      <c r="A208" s="23"/>
      <c r="B208" s="24"/>
      <c r="C208" s="25"/>
      <c r="D208" s="26"/>
      <c r="E208" s="25"/>
      <c r="F208" s="25"/>
      <c r="G208" s="25"/>
      <c r="H208" s="31"/>
      <c r="I208" s="32"/>
      <c r="J208" s="26"/>
      <c r="K208" s="33"/>
      <c r="L208" s="30"/>
    </row>
    <row r="209" spans="1:12" ht="14.25" x14ac:dyDescent="0.2">
      <c r="A209" s="23"/>
      <c r="B209" s="24"/>
      <c r="C209" s="25"/>
      <c r="D209" s="26"/>
      <c r="E209" s="25"/>
      <c r="F209" s="25"/>
      <c r="G209" s="25"/>
      <c r="H209" s="31"/>
      <c r="I209" s="32"/>
      <c r="J209" s="26"/>
      <c r="K209" s="33"/>
      <c r="L209" s="30"/>
    </row>
    <row r="210" spans="1:12" ht="14.25" x14ac:dyDescent="0.2">
      <c r="A210" s="23"/>
      <c r="B210" s="24"/>
      <c r="C210" s="25"/>
      <c r="D210" s="26"/>
      <c r="E210" s="25"/>
      <c r="F210" s="25"/>
      <c r="G210" s="25"/>
      <c r="H210" s="31"/>
      <c r="I210" s="32"/>
      <c r="J210" s="26"/>
      <c r="K210" s="33"/>
      <c r="L210" s="30"/>
    </row>
    <row r="211" spans="1:12" ht="14.25" x14ac:dyDescent="0.2">
      <c r="A211" s="23"/>
      <c r="B211" s="24"/>
      <c r="C211" s="25"/>
      <c r="D211" s="26"/>
      <c r="E211" s="25"/>
      <c r="F211" s="25"/>
      <c r="G211" s="25"/>
      <c r="H211" s="31"/>
      <c r="I211" s="32"/>
      <c r="J211" s="26"/>
      <c r="K211" s="33"/>
      <c r="L211" s="30"/>
    </row>
    <row r="212" spans="1:12" ht="14.25" x14ac:dyDescent="0.2">
      <c r="A212" s="23"/>
      <c r="B212" s="24"/>
      <c r="C212" s="25"/>
      <c r="D212" s="26"/>
      <c r="E212" s="25"/>
      <c r="F212" s="25"/>
      <c r="G212" s="25"/>
      <c r="H212" s="31"/>
      <c r="I212" s="32"/>
      <c r="J212" s="26"/>
      <c r="K212" s="33"/>
      <c r="L212" s="30"/>
    </row>
    <row r="213" spans="1:12" ht="14.25" x14ac:dyDescent="0.2">
      <c r="A213" s="23"/>
      <c r="B213" s="24"/>
      <c r="C213" s="25"/>
      <c r="D213" s="26"/>
      <c r="E213" s="25"/>
      <c r="F213" s="25"/>
      <c r="G213" s="25"/>
      <c r="H213" s="31"/>
      <c r="I213" s="32"/>
      <c r="J213" s="26"/>
      <c r="K213" s="33"/>
      <c r="L213" s="30"/>
    </row>
    <row r="214" spans="1:12" ht="14.25" x14ac:dyDescent="0.2">
      <c r="A214" s="23"/>
      <c r="B214" s="24"/>
      <c r="C214" s="25"/>
      <c r="D214" s="26"/>
      <c r="E214" s="25"/>
      <c r="F214" s="25"/>
      <c r="G214" s="25"/>
      <c r="H214" s="31"/>
      <c r="I214" s="32"/>
      <c r="J214" s="26"/>
      <c r="K214" s="33"/>
      <c r="L214" s="30"/>
    </row>
    <row r="215" spans="1:12" ht="14.25" x14ac:dyDescent="0.2">
      <c r="A215" s="23"/>
      <c r="B215" s="24"/>
      <c r="C215" s="25"/>
      <c r="D215" s="26"/>
      <c r="E215" s="25"/>
      <c r="F215" s="25"/>
      <c r="G215" s="25"/>
      <c r="H215" s="31"/>
      <c r="I215" s="32"/>
      <c r="J215" s="26"/>
      <c r="K215" s="33"/>
      <c r="L215" s="30"/>
    </row>
    <row r="216" spans="1:12" ht="14.25" x14ac:dyDescent="0.2">
      <c r="A216" s="23"/>
      <c r="B216" s="24"/>
      <c r="C216" s="25"/>
      <c r="D216" s="26"/>
      <c r="E216" s="25"/>
      <c r="F216" s="25"/>
      <c r="G216" s="25"/>
      <c r="H216" s="31"/>
      <c r="I216" s="32"/>
      <c r="J216" s="26"/>
      <c r="K216" s="33"/>
      <c r="L216" s="30"/>
    </row>
    <row r="217" spans="1:12" ht="14.25" x14ac:dyDescent="0.2">
      <c r="A217" s="23"/>
      <c r="B217" s="24"/>
      <c r="C217" s="25"/>
      <c r="D217" s="26"/>
      <c r="E217" s="25"/>
      <c r="F217" s="25"/>
      <c r="G217" s="25"/>
      <c r="H217" s="31"/>
      <c r="I217" s="32"/>
      <c r="J217" s="26"/>
      <c r="K217" s="33"/>
      <c r="L217" s="30"/>
    </row>
    <row r="218" spans="1:12" ht="14.25" x14ac:dyDescent="0.2">
      <c r="A218" s="23"/>
      <c r="B218" s="24"/>
      <c r="C218" s="25"/>
      <c r="D218" s="26"/>
      <c r="E218" s="25"/>
      <c r="F218" s="25"/>
      <c r="G218" s="25"/>
      <c r="H218" s="31"/>
      <c r="I218" s="32"/>
      <c r="J218" s="26"/>
      <c r="K218" s="33"/>
      <c r="L218" s="30"/>
    </row>
    <row r="219" spans="1:12" ht="14.25" x14ac:dyDescent="0.2">
      <c r="A219" s="23"/>
      <c r="B219" s="24"/>
      <c r="C219" s="25"/>
      <c r="D219" s="26"/>
      <c r="E219" s="25"/>
      <c r="F219" s="25"/>
      <c r="G219" s="25"/>
      <c r="H219" s="31"/>
      <c r="I219" s="32"/>
      <c r="J219" s="26"/>
      <c r="K219" s="33"/>
      <c r="L219" s="30"/>
    </row>
    <row r="220" spans="1:12" ht="14.25" x14ac:dyDescent="0.2">
      <c r="A220" s="23"/>
      <c r="B220" s="24"/>
      <c r="C220" s="25"/>
      <c r="D220" s="26"/>
      <c r="E220" s="25"/>
      <c r="F220" s="25"/>
      <c r="G220" s="25"/>
      <c r="H220" s="31"/>
      <c r="I220" s="32"/>
      <c r="J220" s="26"/>
      <c r="K220" s="33"/>
      <c r="L220" s="30"/>
    </row>
    <row r="221" spans="1:12" ht="14.25" x14ac:dyDescent="0.2">
      <c r="A221" s="23"/>
      <c r="B221" s="24"/>
      <c r="C221" s="25"/>
      <c r="D221" s="26"/>
      <c r="E221" s="25"/>
      <c r="F221" s="25"/>
      <c r="G221" s="25"/>
      <c r="H221" s="31"/>
      <c r="I221" s="32"/>
      <c r="J221" s="26"/>
      <c r="K221" s="33"/>
      <c r="L221" s="30"/>
    </row>
    <row r="222" spans="1:12" ht="14.25" x14ac:dyDescent="0.2">
      <c r="A222" s="23"/>
      <c r="B222" s="24"/>
      <c r="C222" s="25"/>
      <c r="D222" s="26"/>
      <c r="E222" s="25"/>
      <c r="F222" s="25"/>
      <c r="G222" s="25"/>
      <c r="H222" s="31"/>
      <c r="I222" s="32"/>
      <c r="J222" s="26"/>
      <c r="K222" s="33"/>
      <c r="L222" s="30"/>
    </row>
    <row r="223" spans="1:12" ht="14.25" x14ac:dyDescent="0.2">
      <c r="A223" s="23"/>
      <c r="B223" s="24"/>
      <c r="C223" s="25"/>
      <c r="D223" s="26"/>
      <c r="E223" s="25"/>
      <c r="F223" s="25"/>
      <c r="G223" s="25"/>
      <c r="H223" s="31"/>
      <c r="I223" s="32"/>
      <c r="J223" s="26"/>
      <c r="K223" s="33"/>
      <c r="L223" s="30"/>
    </row>
    <row r="224" spans="1:12" ht="14.25" x14ac:dyDescent="0.2">
      <c r="A224" s="23"/>
      <c r="B224" s="24"/>
      <c r="C224" s="25"/>
      <c r="D224" s="26"/>
      <c r="E224" s="25"/>
      <c r="F224" s="25"/>
      <c r="G224" s="25"/>
      <c r="H224" s="31"/>
      <c r="I224" s="32"/>
      <c r="J224" s="26"/>
      <c r="K224" s="33"/>
      <c r="L224" s="30"/>
    </row>
    <row r="225" spans="1:12" ht="14.25" x14ac:dyDescent="0.2">
      <c r="A225" s="23"/>
      <c r="B225" s="24"/>
      <c r="C225" s="25"/>
      <c r="D225" s="26"/>
      <c r="E225" s="25"/>
      <c r="F225" s="25"/>
      <c r="G225" s="25"/>
      <c r="H225" s="31"/>
      <c r="I225" s="32"/>
      <c r="J225" s="26"/>
      <c r="K225" s="33"/>
      <c r="L225" s="30"/>
    </row>
    <row r="226" spans="1:12" ht="14.25" x14ac:dyDescent="0.2">
      <c r="A226" s="23"/>
      <c r="B226" s="24"/>
      <c r="C226" s="25"/>
      <c r="D226" s="26"/>
      <c r="E226" s="25"/>
      <c r="F226" s="25"/>
      <c r="G226" s="25"/>
      <c r="H226" s="31"/>
      <c r="I226" s="32"/>
      <c r="J226" s="26"/>
      <c r="K226" s="33"/>
      <c r="L226" s="30"/>
    </row>
    <row r="227" spans="1:12" ht="14.25" x14ac:dyDescent="0.2">
      <c r="A227" s="23"/>
      <c r="B227" s="24"/>
      <c r="C227" s="25"/>
      <c r="D227" s="26"/>
      <c r="E227" s="25"/>
      <c r="F227" s="25"/>
      <c r="G227" s="25"/>
      <c r="H227" s="31"/>
      <c r="I227" s="32"/>
      <c r="J227" s="26"/>
      <c r="K227" s="33"/>
      <c r="L227" s="30"/>
    </row>
    <row r="228" spans="1:12" ht="14.25" x14ac:dyDescent="0.2">
      <c r="A228" s="23"/>
      <c r="B228" s="24"/>
      <c r="C228" s="25"/>
      <c r="D228" s="26"/>
      <c r="E228" s="25"/>
      <c r="F228" s="25"/>
      <c r="G228" s="25"/>
      <c r="H228" s="31"/>
      <c r="I228" s="32"/>
      <c r="J228" s="26"/>
      <c r="K228" s="33"/>
      <c r="L228" s="30"/>
    </row>
    <row r="229" spans="1:12" ht="14.25" x14ac:dyDescent="0.2">
      <c r="A229" s="23"/>
      <c r="B229" s="24"/>
      <c r="C229" s="25"/>
      <c r="D229" s="26"/>
      <c r="E229" s="25"/>
      <c r="F229" s="25"/>
      <c r="G229" s="25"/>
      <c r="H229" s="31"/>
      <c r="I229" s="32"/>
      <c r="J229" s="26"/>
      <c r="K229" s="33"/>
      <c r="L229" s="30"/>
    </row>
    <row r="230" spans="1:12" ht="14.25" x14ac:dyDescent="0.2">
      <c r="A230" s="23"/>
      <c r="B230" s="24"/>
      <c r="C230" s="25"/>
      <c r="D230" s="26"/>
      <c r="E230" s="25"/>
      <c r="F230" s="25"/>
      <c r="G230" s="25"/>
      <c r="H230" s="31"/>
      <c r="I230" s="32"/>
      <c r="J230" s="26"/>
      <c r="K230" s="33"/>
      <c r="L230" s="30"/>
    </row>
    <row r="231" spans="1:12" ht="14.25" x14ac:dyDescent="0.2">
      <c r="A231" s="23"/>
      <c r="B231" s="24"/>
      <c r="C231" s="25"/>
      <c r="D231" s="26"/>
      <c r="E231" s="25"/>
      <c r="F231" s="25"/>
      <c r="G231" s="25"/>
      <c r="H231" s="31"/>
      <c r="I231" s="32"/>
      <c r="J231" s="26"/>
      <c r="K231" s="33"/>
      <c r="L231" s="30"/>
    </row>
    <row r="232" spans="1:12" ht="14.25" x14ac:dyDescent="0.2">
      <c r="A232" s="23"/>
      <c r="B232" s="24"/>
      <c r="C232" s="25"/>
      <c r="D232" s="26"/>
      <c r="E232" s="25"/>
      <c r="F232" s="25"/>
      <c r="G232" s="25"/>
      <c r="H232" s="31"/>
      <c r="I232" s="32"/>
      <c r="J232" s="26"/>
      <c r="K232" s="33"/>
      <c r="L232" s="30"/>
    </row>
    <row r="233" spans="1:12" ht="14.25" x14ac:dyDescent="0.2">
      <c r="A233" s="23"/>
      <c r="B233" s="24"/>
      <c r="C233" s="25"/>
      <c r="D233" s="26"/>
      <c r="E233" s="25"/>
      <c r="F233" s="25"/>
      <c r="G233" s="25"/>
      <c r="H233" s="31"/>
      <c r="I233" s="32"/>
      <c r="J233" s="26"/>
      <c r="K233" s="33"/>
      <c r="L233" s="30"/>
    </row>
    <row r="234" spans="1:12" ht="14.25" x14ac:dyDescent="0.2">
      <c r="A234" s="23"/>
      <c r="B234" s="24"/>
      <c r="C234" s="25"/>
      <c r="D234" s="26"/>
      <c r="E234" s="25"/>
      <c r="F234" s="25"/>
      <c r="G234" s="25"/>
      <c r="H234" s="31"/>
      <c r="I234" s="32"/>
      <c r="J234" s="26"/>
      <c r="K234" s="33"/>
      <c r="L234" s="30"/>
    </row>
    <row r="235" spans="1:12" ht="14.25" x14ac:dyDescent="0.2">
      <c r="A235" s="23"/>
      <c r="B235" s="24"/>
      <c r="C235" s="25"/>
      <c r="D235" s="26"/>
      <c r="E235" s="25"/>
      <c r="F235" s="25"/>
      <c r="G235" s="25"/>
      <c r="H235" s="31"/>
      <c r="I235" s="32"/>
      <c r="J235" s="26"/>
      <c r="K235" s="33"/>
      <c r="L235" s="30"/>
    </row>
    <row r="236" spans="1:12" ht="14.25" x14ac:dyDescent="0.2">
      <c r="A236" s="23"/>
      <c r="B236" s="24"/>
      <c r="C236" s="25"/>
      <c r="D236" s="26"/>
      <c r="E236" s="25"/>
      <c r="F236" s="25"/>
      <c r="G236" s="25"/>
      <c r="H236" s="31"/>
      <c r="I236" s="32"/>
      <c r="J236" s="26"/>
      <c r="K236" s="33"/>
      <c r="L236" s="30"/>
    </row>
    <row r="237" spans="1:12" ht="14.25" x14ac:dyDescent="0.2">
      <c r="A237" s="23"/>
      <c r="B237" s="24"/>
      <c r="C237" s="25"/>
      <c r="D237" s="26"/>
      <c r="E237" s="25"/>
      <c r="F237" s="25"/>
      <c r="G237" s="25"/>
      <c r="H237" s="31"/>
      <c r="I237" s="32"/>
      <c r="J237" s="26"/>
      <c r="K237" s="33"/>
      <c r="L237" s="30"/>
    </row>
    <row r="238" spans="1:12" ht="14.25" x14ac:dyDescent="0.2">
      <c r="A238" s="23"/>
      <c r="B238" s="24"/>
      <c r="C238" s="25"/>
      <c r="D238" s="26"/>
      <c r="E238" s="25"/>
      <c r="F238" s="25"/>
      <c r="G238" s="25"/>
      <c r="H238" s="31"/>
      <c r="I238" s="32"/>
      <c r="J238" s="26"/>
      <c r="K238" s="33"/>
      <c r="L238" s="30"/>
    </row>
    <row r="239" spans="1:12" ht="14.25" x14ac:dyDescent="0.2">
      <c r="A239" s="23"/>
      <c r="B239" s="24"/>
      <c r="C239" s="25"/>
      <c r="D239" s="26"/>
      <c r="E239" s="25"/>
      <c r="F239" s="25"/>
      <c r="G239" s="25"/>
      <c r="H239" s="31"/>
      <c r="I239" s="32"/>
      <c r="J239" s="26"/>
      <c r="K239" s="33"/>
      <c r="L239" s="30"/>
    </row>
    <row r="240" spans="1:12" ht="14.25" x14ac:dyDescent="0.2">
      <c r="A240" s="23"/>
      <c r="B240" s="24"/>
      <c r="C240" s="25"/>
      <c r="D240" s="26"/>
      <c r="E240" s="25"/>
      <c r="F240" s="25"/>
      <c r="G240" s="25"/>
      <c r="H240" s="31"/>
      <c r="I240" s="32"/>
      <c r="J240" s="26"/>
      <c r="K240" s="33"/>
      <c r="L240" s="30"/>
    </row>
    <row r="241" spans="1:12" ht="14.25" x14ac:dyDescent="0.2">
      <c r="A241" s="23"/>
      <c r="B241" s="24"/>
      <c r="C241" s="25"/>
      <c r="D241" s="26"/>
      <c r="E241" s="25"/>
      <c r="F241" s="25"/>
      <c r="G241" s="25"/>
      <c r="H241" s="31"/>
      <c r="I241" s="32"/>
      <c r="J241" s="26"/>
      <c r="K241" s="33"/>
      <c r="L241" s="30"/>
    </row>
    <row r="242" spans="1:12" ht="14.25" x14ac:dyDescent="0.2">
      <c r="A242" s="23"/>
      <c r="B242" s="24"/>
      <c r="C242" s="25"/>
      <c r="D242" s="26"/>
      <c r="E242" s="25"/>
      <c r="F242" s="25"/>
      <c r="G242" s="25"/>
      <c r="H242" s="31"/>
      <c r="I242" s="32"/>
      <c r="J242" s="26"/>
      <c r="K242" s="33"/>
      <c r="L242" s="30"/>
    </row>
    <row r="243" spans="1:12" ht="14.25" x14ac:dyDescent="0.2">
      <c r="A243" s="23"/>
      <c r="B243" s="24"/>
      <c r="C243" s="25"/>
      <c r="D243" s="26"/>
      <c r="E243" s="25"/>
      <c r="F243" s="25"/>
      <c r="G243" s="25"/>
      <c r="H243" s="31"/>
      <c r="I243" s="32"/>
      <c r="J243" s="26"/>
      <c r="K243" s="33"/>
      <c r="L243" s="30"/>
    </row>
    <row r="244" spans="1:12" ht="14.25" x14ac:dyDescent="0.2">
      <c r="A244" s="23"/>
      <c r="B244" s="24"/>
      <c r="C244" s="25"/>
      <c r="D244" s="26"/>
      <c r="E244" s="25"/>
      <c r="F244" s="25"/>
      <c r="G244" s="25"/>
      <c r="H244" s="31"/>
      <c r="I244" s="32"/>
      <c r="J244" s="26"/>
      <c r="K244" s="33"/>
      <c r="L244" s="30"/>
    </row>
    <row r="245" spans="1:12" ht="14.25" x14ac:dyDescent="0.2">
      <c r="A245" s="23"/>
      <c r="B245" s="24"/>
      <c r="C245" s="25"/>
      <c r="D245" s="26"/>
      <c r="E245" s="25"/>
      <c r="F245" s="25"/>
      <c r="G245" s="25"/>
      <c r="H245" s="31"/>
      <c r="I245" s="32"/>
      <c r="J245" s="26"/>
      <c r="K245" s="33"/>
      <c r="L245" s="30"/>
    </row>
    <row r="246" spans="1:12" ht="14.25" x14ac:dyDescent="0.2">
      <c r="A246" s="23"/>
      <c r="B246" s="24"/>
      <c r="C246" s="25"/>
      <c r="D246" s="26"/>
      <c r="E246" s="25"/>
      <c r="F246" s="25"/>
      <c r="G246" s="25"/>
      <c r="H246" s="31"/>
      <c r="I246" s="32"/>
      <c r="J246" s="26"/>
      <c r="K246" s="33"/>
      <c r="L246" s="30"/>
    </row>
    <row r="247" spans="1:12" ht="14.25" x14ac:dyDescent="0.2">
      <c r="A247" s="23"/>
      <c r="B247" s="24"/>
      <c r="C247" s="25"/>
      <c r="D247" s="26"/>
      <c r="E247" s="25"/>
      <c r="F247" s="25"/>
      <c r="G247" s="25"/>
      <c r="H247" s="31"/>
      <c r="I247" s="32"/>
      <c r="J247" s="26"/>
      <c r="K247" s="33"/>
      <c r="L247" s="30"/>
    </row>
    <row r="248" spans="1:12" ht="14.25" x14ac:dyDescent="0.2">
      <c r="A248" s="23"/>
      <c r="B248" s="24"/>
      <c r="C248" s="25"/>
      <c r="D248" s="26"/>
      <c r="E248" s="25"/>
      <c r="F248" s="25"/>
      <c r="G248" s="25"/>
      <c r="H248" s="31"/>
      <c r="I248" s="32"/>
      <c r="J248" s="26"/>
      <c r="K248" s="33"/>
      <c r="L248" s="30"/>
    </row>
    <row r="249" spans="1:12" ht="14.25" x14ac:dyDescent="0.2">
      <c r="A249" s="23"/>
      <c r="B249" s="24"/>
      <c r="C249" s="25"/>
      <c r="D249" s="26"/>
      <c r="E249" s="25"/>
      <c r="F249" s="25"/>
      <c r="G249" s="25"/>
      <c r="H249" s="31"/>
      <c r="I249" s="32"/>
      <c r="J249" s="26"/>
      <c r="K249" s="33"/>
      <c r="L249" s="30"/>
    </row>
    <row r="250" spans="1:12" ht="14.25" x14ac:dyDescent="0.2">
      <c r="A250" s="23"/>
      <c r="B250" s="24"/>
      <c r="C250" s="25"/>
      <c r="D250" s="26"/>
      <c r="E250" s="25"/>
      <c r="F250" s="25"/>
      <c r="G250" s="25"/>
      <c r="H250" s="31"/>
      <c r="I250" s="32"/>
      <c r="J250" s="26"/>
      <c r="K250" s="33"/>
      <c r="L250" s="30"/>
    </row>
    <row r="251" spans="1:12" ht="14.25" x14ac:dyDescent="0.2">
      <c r="A251" s="23"/>
      <c r="B251" s="24"/>
      <c r="C251" s="25"/>
      <c r="D251" s="26"/>
      <c r="E251" s="25"/>
      <c r="F251" s="25"/>
      <c r="G251" s="25"/>
      <c r="H251" s="31"/>
      <c r="I251" s="32"/>
      <c r="J251" s="26"/>
      <c r="K251" s="33"/>
      <c r="L251" s="30"/>
    </row>
    <row r="252" spans="1:12" ht="14.25" x14ac:dyDescent="0.2">
      <c r="A252" s="23"/>
      <c r="B252" s="24"/>
      <c r="C252" s="25"/>
      <c r="D252" s="26"/>
      <c r="E252" s="25"/>
      <c r="F252" s="25"/>
      <c r="G252" s="25"/>
      <c r="H252" s="31"/>
      <c r="I252" s="32"/>
      <c r="J252" s="26"/>
      <c r="K252" s="33"/>
      <c r="L252" s="30"/>
    </row>
    <row r="253" spans="1:12" ht="14.25" x14ac:dyDescent="0.2">
      <c r="A253" s="23"/>
      <c r="B253" s="24"/>
      <c r="C253" s="25"/>
      <c r="D253" s="26"/>
      <c r="E253" s="25"/>
      <c r="F253" s="25"/>
      <c r="G253" s="25"/>
      <c r="H253" s="31"/>
      <c r="I253" s="32"/>
      <c r="J253" s="26"/>
      <c r="K253" s="33"/>
      <c r="L253" s="30"/>
    </row>
    <row r="254" spans="1:12" ht="14.25" x14ac:dyDescent="0.2">
      <c r="A254" s="23"/>
      <c r="B254" s="24"/>
      <c r="C254" s="25"/>
      <c r="D254" s="26"/>
      <c r="E254" s="25"/>
      <c r="F254" s="25"/>
      <c r="G254" s="25"/>
      <c r="H254" s="31"/>
      <c r="I254" s="32"/>
      <c r="J254" s="26"/>
      <c r="K254" s="33"/>
      <c r="L254" s="30"/>
    </row>
    <row r="255" spans="1:12" ht="14.25" x14ac:dyDescent="0.2">
      <c r="A255" s="23"/>
      <c r="B255" s="24"/>
      <c r="C255" s="25"/>
      <c r="D255" s="26"/>
      <c r="E255" s="25"/>
      <c r="F255" s="25"/>
      <c r="G255" s="25"/>
      <c r="H255" s="31"/>
      <c r="I255" s="32"/>
      <c r="J255" s="26"/>
      <c r="K255" s="33"/>
      <c r="L255" s="30"/>
    </row>
    <row r="256" spans="1:12" ht="14.25" x14ac:dyDescent="0.2">
      <c r="A256" s="23"/>
      <c r="B256" s="24"/>
      <c r="C256" s="25"/>
      <c r="D256" s="26"/>
      <c r="E256" s="25"/>
      <c r="F256" s="25"/>
      <c r="G256" s="25"/>
      <c r="H256" s="31"/>
      <c r="I256" s="32"/>
      <c r="J256" s="26"/>
      <c r="K256" s="33"/>
      <c r="L256" s="30"/>
    </row>
    <row r="257" spans="1:12" ht="14.25" x14ac:dyDescent="0.2">
      <c r="A257" s="23"/>
      <c r="B257" s="24"/>
      <c r="C257" s="25"/>
      <c r="D257" s="26"/>
      <c r="E257" s="25"/>
      <c r="F257" s="25"/>
      <c r="G257" s="25"/>
      <c r="H257" s="31"/>
      <c r="I257" s="32"/>
      <c r="J257" s="26"/>
      <c r="K257" s="33"/>
      <c r="L257" s="30"/>
    </row>
    <row r="258" spans="1:12" ht="14.25" x14ac:dyDescent="0.2">
      <c r="A258" s="23"/>
      <c r="B258" s="24"/>
      <c r="C258" s="25"/>
      <c r="D258" s="26"/>
      <c r="E258" s="25"/>
      <c r="F258" s="25"/>
      <c r="G258" s="25"/>
      <c r="H258" s="31"/>
      <c r="I258" s="32"/>
      <c r="J258" s="26"/>
      <c r="K258" s="33"/>
      <c r="L258" s="30"/>
    </row>
    <row r="259" spans="1:12" ht="14.25" x14ac:dyDescent="0.2">
      <c r="A259" s="23"/>
      <c r="B259" s="24"/>
      <c r="C259" s="25"/>
      <c r="D259" s="26"/>
      <c r="E259" s="25"/>
      <c r="F259" s="25"/>
      <c r="G259" s="25"/>
      <c r="H259" s="31"/>
      <c r="I259" s="32"/>
      <c r="J259" s="26"/>
      <c r="K259" s="33"/>
      <c r="L259" s="30"/>
    </row>
    <row r="260" spans="1:12" ht="14.25" x14ac:dyDescent="0.2">
      <c r="A260" s="23"/>
      <c r="B260" s="24"/>
      <c r="C260" s="25"/>
      <c r="D260" s="26"/>
      <c r="E260" s="25"/>
      <c r="F260" s="25"/>
      <c r="G260" s="25"/>
      <c r="H260" s="31"/>
      <c r="I260" s="32"/>
      <c r="J260" s="26"/>
      <c r="K260" s="33"/>
      <c r="L260" s="30"/>
    </row>
    <row r="261" spans="1:12" ht="14.25" x14ac:dyDescent="0.2">
      <c r="A261" s="23"/>
      <c r="B261" s="24"/>
      <c r="C261" s="25"/>
      <c r="D261" s="26"/>
      <c r="E261" s="25"/>
      <c r="F261" s="25"/>
      <c r="G261" s="25"/>
      <c r="H261" s="31"/>
      <c r="I261" s="32"/>
      <c r="J261" s="26"/>
      <c r="K261" s="33"/>
      <c r="L261" s="30"/>
    </row>
    <row r="262" spans="1:12" ht="14.25" x14ac:dyDescent="0.2">
      <c r="A262" s="23"/>
      <c r="B262" s="24"/>
      <c r="C262" s="25"/>
      <c r="D262" s="26"/>
      <c r="E262" s="25"/>
      <c r="F262" s="25"/>
      <c r="G262" s="25"/>
      <c r="H262" s="31"/>
      <c r="I262" s="32"/>
      <c r="J262" s="26"/>
      <c r="K262" s="33"/>
      <c r="L262" s="30"/>
    </row>
    <row r="263" spans="1:12" ht="14.25" x14ac:dyDescent="0.2">
      <c r="A263" s="23"/>
      <c r="B263" s="24"/>
      <c r="C263" s="25"/>
      <c r="D263" s="26"/>
      <c r="E263" s="25"/>
      <c r="F263" s="25"/>
      <c r="G263" s="25"/>
      <c r="H263" s="31"/>
      <c r="I263" s="32"/>
      <c r="J263" s="26"/>
      <c r="K263" s="33"/>
      <c r="L263" s="30"/>
    </row>
    <row r="264" spans="1:12" ht="14.25" x14ac:dyDescent="0.2">
      <c r="A264" s="23"/>
      <c r="B264" s="24"/>
      <c r="C264" s="25"/>
      <c r="D264" s="26"/>
      <c r="E264" s="25"/>
      <c r="F264" s="25"/>
      <c r="G264" s="25"/>
      <c r="H264" s="31"/>
      <c r="I264" s="32"/>
      <c r="J264" s="26"/>
      <c r="K264" s="33"/>
      <c r="L264" s="30"/>
    </row>
    <row r="265" spans="1:12" ht="14.25" x14ac:dyDescent="0.2">
      <c r="A265" s="23"/>
      <c r="B265" s="24"/>
      <c r="C265" s="25"/>
      <c r="D265" s="26"/>
      <c r="E265" s="25"/>
      <c r="F265" s="25"/>
      <c r="G265" s="25"/>
      <c r="H265" s="31"/>
      <c r="I265" s="32"/>
      <c r="J265" s="26"/>
      <c r="K265" s="33"/>
      <c r="L265" s="30"/>
    </row>
    <row r="266" spans="1:12" ht="14.25" x14ac:dyDescent="0.2">
      <c r="A266" s="23"/>
      <c r="B266" s="24"/>
      <c r="C266" s="25"/>
      <c r="D266" s="26"/>
      <c r="E266" s="25"/>
      <c r="F266" s="25"/>
      <c r="G266" s="25"/>
      <c r="H266" s="31"/>
      <c r="I266" s="32"/>
      <c r="J266" s="26"/>
      <c r="K266" s="33"/>
      <c r="L266" s="30"/>
    </row>
    <row r="267" spans="1:12" ht="14.25" x14ac:dyDescent="0.2">
      <c r="A267" s="23"/>
      <c r="B267" s="24"/>
      <c r="C267" s="25"/>
      <c r="D267" s="26"/>
      <c r="E267" s="25"/>
      <c r="F267" s="25"/>
      <c r="G267" s="25"/>
      <c r="H267" s="31"/>
      <c r="I267" s="32"/>
      <c r="J267" s="26"/>
      <c r="K267" s="33"/>
      <c r="L267" s="30"/>
    </row>
    <row r="268" spans="1:12" ht="14.25" x14ac:dyDescent="0.2">
      <c r="A268" s="23"/>
      <c r="B268" s="24"/>
      <c r="C268" s="25"/>
      <c r="D268" s="26"/>
      <c r="E268" s="25"/>
      <c r="F268" s="25"/>
      <c r="G268" s="25"/>
      <c r="H268" s="31"/>
      <c r="I268" s="32"/>
      <c r="J268" s="26"/>
      <c r="K268" s="33"/>
      <c r="L268" s="30"/>
    </row>
    <row r="269" spans="1:12" ht="14.25" x14ac:dyDescent="0.2">
      <c r="A269" s="23"/>
      <c r="B269" s="24"/>
      <c r="C269" s="25"/>
      <c r="D269" s="26"/>
      <c r="E269" s="25"/>
      <c r="F269" s="25"/>
      <c r="G269" s="25"/>
      <c r="H269" s="31"/>
      <c r="I269" s="32"/>
      <c r="J269" s="26"/>
      <c r="K269" s="33"/>
      <c r="L269" s="30"/>
    </row>
    <row r="270" spans="1:12" ht="14.25" x14ac:dyDescent="0.2">
      <c r="A270" s="23"/>
      <c r="B270" s="24"/>
      <c r="C270" s="25"/>
      <c r="D270" s="26"/>
      <c r="E270" s="25"/>
      <c r="F270" s="25"/>
      <c r="G270" s="25"/>
      <c r="H270" s="31"/>
      <c r="I270" s="32"/>
      <c r="J270" s="26"/>
      <c r="K270" s="33"/>
      <c r="L270" s="30"/>
    </row>
    <row r="271" spans="1:12" ht="14.25" x14ac:dyDescent="0.2">
      <c r="A271" s="23"/>
      <c r="B271" s="24"/>
      <c r="C271" s="25"/>
      <c r="D271" s="26"/>
      <c r="E271" s="25"/>
      <c r="F271" s="25"/>
      <c r="G271" s="25"/>
      <c r="H271" s="31"/>
      <c r="I271" s="32"/>
      <c r="J271" s="26"/>
      <c r="K271" s="33"/>
      <c r="L271" s="30"/>
    </row>
    <row r="272" spans="1:12" ht="14.25" x14ac:dyDescent="0.2">
      <c r="A272" s="23"/>
      <c r="B272" s="24"/>
      <c r="C272" s="25"/>
      <c r="D272" s="26"/>
      <c r="E272" s="25"/>
      <c r="F272" s="25"/>
      <c r="G272" s="25"/>
      <c r="H272" s="31"/>
      <c r="I272" s="32"/>
      <c r="J272" s="26"/>
      <c r="K272" s="33"/>
      <c r="L272" s="30"/>
    </row>
    <row r="273" spans="1:12" ht="14.25" x14ac:dyDescent="0.2">
      <c r="A273" s="23"/>
      <c r="B273" s="24"/>
      <c r="C273" s="25"/>
      <c r="D273" s="26"/>
      <c r="E273" s="25"/>
      <c r="F273" s="25"/>
      <c r="G273" s="25"/>
      <c r="H273" s="31"/>
      <c r="I273" s="32"/>
      <c r="J273" s="26"/>
      <c r="K273" s="33"/>
      <c r="L273" s="30"/>
    </row>
    <row r="274" spans="1:12" ht="14.25" x14ac:dyDescent="0.2">
      <c r="A274" s="23"/>
      <c r="B274" s="24"/>
      <c r="C274" s="25"/>
      <c r="D274" s="26"/>
      <c r="E274" s="25"/>
      <c r="F274" s="25"/>
      <c r="G274" s="25"/>
      <c r="H274" s="31"/>
      <c r="I274" s="32"/>
      <c r="J274" s="26"/>
      <c r="K274" s="33"/>
      <c r="L274" s="30"/>
    </row>
    <row r="275" spans="1:12" ht="14.25" x14ac:dyDescent="0.2">
      <c r="A275" s="23"/>
      <c r="B275" s="24"/>
      <c r="C275" s="25"/>
      <c r="D275" s="26"/>
      <c r="E275" s="25"/>
      <c r="F275" s="25"/>
      <c r="G275" s="25"/>
      <c r="H275" s="31"/>
      <c r="I275" s="32"/>
      <c r="J275" s="26"/>
      <c r="K275" s="33"/>
      <c r="L275" s="30"/>
    </row>
    <row r="276" spans="1:12" ht="14.25" x14ac:dyDescent="0.2">
      <c r="A276" s="23"/>
      <c r="B276" s="24"/>
      <c r="C276" s="25"/>
      <c r="D276" s="26"/>
      <c r="E276" s="25"/>
      <c r="F276" s="25"/>
      <c r="G276" s="25"/>
      <c r="H276" s="31"/>
      <c r="I276" s="32"/>
      <c r="J276" s="26"/>
      <c r="K276" s="33"/>
      <c r="L276" s="30"/>
    </row>
    <row r="277" spans="1:12" ht="14.25" x14ac:dyDescent="0.2">
      <c r="A277" s="23"/>
      <c r="B277" s="24"/>
      <c r="C277" s="25"/>
      <c r="D277" s="26"/>
      <c r="E277" s="25"/>
      <c r="F277" s="25"/>
      <c r="G277" s="25"/>
      <c r="H277" s="31"/>
      <c r="I277" s="32"/>
      <c r="J277" s="26"/>
      <c r="K277" s="33"/>
      <c r="L277" s="30"/>
    </row>
    <row r="278" spans="1:12" ht="14.25" x14ac:dyDescent="0.2">
      <c r="A278" s="23"/>
      <c r="B278" s="24"/>
      <c r="C278" s="25"/>
      <c r="D278" s="26"/>
      <c r="E278" s="25"/>
      <c r="F278" s="25"/>
      <c r="G278" s="25"/>
      <c r="H278" s="31"/>
      <c r="I278" s="32"/>
      <c r="J278" s="26"/>
      <c r="K278" s="33"/>
      <c r="L278" s="30"/>
    </row>
    <row r="279" spans="1:12" ht="14.25" x14ac:dyDescent="0.2">
      <c r="A279" s="23"/>
      <c r="B279" s="24"/>
      <c r="C279" s="25"/>
      <c r="D279" s="26"/>
      <c r="E279" s="25"/>
      <c r="F279" s="25"/>
      <c r="G279" s="25"/>
      <c r="H279" s="31"/>
      <c r="I279" s="32"/>
      <c r="J279" s="26"/>
      <c r="K279" s="33"/>
      <c r="L279" s="30"/>
    </row>
    <row r="280" spans="1:12" ht="14.25" x14ac:dyDescent="0.2">
      <c r="A280" s="23"/>
      <c r="B280" s="24"/>
      <c r="C280" s="25"/>
      <c r="D280" s="26"/>
      <c r="E280" s="25"/>
      <c r="F280" s="25"/>
      <c r="G280" s="25"/>
      <c r="H280" s="31"/>
      <c r="I280" s="32"/>
      <c r="J280" s="26"/>
      <c r="K280" s="33"/>
      <c r="L280" s="30"/>
    </row>
    <row r="281" spans="1:12" ht="14.25" x14ac:dyDescent="0.2">
      <c r="A281" s="23"/>
      <c r="B281" s="24"/>
      <c r="C281" s="25"/>
      <c r="D281" s="26"/>
      <c r="E281" s="25"/>
      <c r="F281" s="25"/>
      <c r="G281" s="25"/>
      <c r="H281" s="31"/>
      <c r="I281" s="32"/>
      <c r="J281" s="26"/>
      <c r="K281" s="33"/>
      <c r="L281" s="30"/>
    </row>
    <row r="282" spans="1:12" ht="14.25" x14ac:dyDescent="0.2">
      <c r="A282" s="23"/>
      <c r="B282" s="24"/>
      <c r="C282" s="25"/>
      <c r="D282" s="26"/>
      <c r="E282" s="25"/>
      <c r="F282" s="25"/>
      <c r="G282" s="25"/>
      <c r="H282" s="31"/>
      <c r="I282" s="32"/>
      <c r="J282" s="26"/>
      <c r="K282" s="33"/>
      <c r="L282" s="30"/>
    </row>
    <row r="283" spans="1:12" ht="14.25" x14ac:dyDescent="0.2">
      <c r="A283" s="23"/>
      <c r="B283" s="24"/>
      <c r="C283" s="25"/>
      <c r="D283" s="26"/>
      <c r="E283" s="25"/>
      <c r="F283" s="25"/>
      <c r="G283" s="25"/>
      <c r="H283" s="31"/>
      <c r="I283" s="32"/>
      <c r="J283" s="26"/>
      <c r="K283" s="33"/>
      <c r="L283" s="30"/>
    </row>
    <row r="284" spans="1:12" ht="14.25" x14ac:dyDescent="0.2">
      <c r="A284" s="23"/>
      <c r="B284" s="24"/>
      <c r="C284" s="25"/>
      <c r="D284" s="26"/>
      <c r="E284" s="25"/>
      <c r="F284" s="25"/>
      <c r="G284" s="25"/>
      <c r="H284" s="31"/>
      <c r="I284" s="32"/>
      <c r="J284" s="26"/>
      <c r="K284" s="33"/>
      <c r="L284" s="30"/>
    </row>
    <row r="285" spans="1:12" ht="14.25" x14ac:dyDescent="0.2">
      <c r="A285" s="23"/>
      <c r="B285" s="24"/>
      <c r="C285" s="25"/>
      <c r="D285" s="26"/>
      <c r="E285" s="25"/>
      <c r="F285" s="25"/>
      <c r="G285" s="25"/>
      <c r="H285" s="31"/>
      <c r="I285" s="32"/>
      <c r="J285" s="26"/>
      <c r="K285" s="33"/>
      <c r="L285" s="30"/>
    </row>
    <row r="286" spans="1:12" ht="14.25" x14ac:dyDescent="0.2">
      <c r="A286" s="23"/>
      <c r="B286" s="24"/>
      <c r="C286" s="25"/>
      <c r="D286" s="26"/>
      <c r="E286" s="25"/>
      <c r="F286" s="25"/>
      <c r="G286" s="25"/>
      <c r="H286" s="31"/>
      <c r="I286" s="32"/>
      <c r="J286" s="26"/>
      <c r="K286" s="33"/>
      <c r="L286" s="30"/>
    </row>
    <row r="287" spans="1:12" ht="14.25" x14ac:dyDescent="0.2">
      <c r="A287" s="23"/>
      <c r="B287" s="24"/>
      <c r="C287" s="25"/>
      <c r="D287" s="26"/>
      <c r="E287" s="25"/>
      <c r="F287" s="25"/>
      <c r="G287" s="25"/>
      <c r="H287" s="31"/>
      <c r="I287" s="32"/>
      <c r="J287" s="26"/>
      <c r="K287" s="33"/>
      <c r="L287" s="30"/>
    </row>
    <row r="288" spans="1:12" ht="14.25" x14ac:dyDescent="0.2">
      <c r="A288" s="23"/>
      <c r="B288" s="24"/>
      <c r="C288" s="25"/>
      <c r="D288" s="26"/>
      <c r="E288" s="25"/>
      <c r="F288" s="25"/>
      <c r="G288" s="25"/>
      <c r="H288" s="31"/>
      <c r="I288" s="32"/>
      <c r="J288" s="26"/>
      <c r="K288" s="33"/>
      <c r="L288" s="30"/>
    </row>
    <row r="289" spans="1:12" ht="14.25" x14ac:dyDescent="0.2">
      <c r="A289" s="23"/>
      <c r="B289" s="24"/>
      <c r="C289" s="25"/>
      <c r="D289" s="26"/>
      <c r="E289" s="25"/>
      <c r="F289" s="25"/>
      <c r="G289" s="25"/>
      <c r="H289" s="31"/>
      <c r="I289" s="32"/>
      <c r="J289" s="26"/>
      <c r="K289" s="33"/>
      <c r="L289" s="30"/>
    </row>
    <row r="290" spans="1:12" ht="14.25" x14ac:dyDescent="0.2">
      <c r="A290" s="23"/>
      <c r="B290" s="24"/>
      <c r="C290" s="25"/>
      <c r="D290" s="26"/>
      <c r="E290" s="25"/>
      <c r="F290" s="25"/>
      <c r="G290" s="25"/>
      <c r="H290" s="31"/>
      <c r="I290" s="32"/>
      <c r="J290" s="26"/>
      <c r="K290" s="33"/>
      <c r="L290" s="30"/>
    </row>
    <row r="291" spans="1:12" ht="14.25" x14ac:dyDescent="0.2">
      <c r="A291" s="23"/>
      <c r="B291" s="24"/>
      <c r="C291" s="25"/>
      <c r="D291" s="26"/>
      <c r="E291" s="25"/>
      <c r="F291" s="25"/>
      <c r="G291" s="25"/>
      <c r="H291" s="31"/>
      <c r="I291" s="32"/>
      <c r="J291" s="26"/>
      <c r="K291" s="33"/>
      <c r="L291" s="30"/>
    </row>
    <row r="292" spans="1:12" ht="14.25" x14ac:dyDescent="0.2">
      <c r="A292" s="23"/>
      <c r="B292" s="24"/>
      <c r="C292" s="25"/>
      <c r="D292" s="26"/>
      <c r="E292" s="25"/>
      <c r="F292" s="25"/>
      <c r="G292" s="25"/>
      <c r="H292" s="31"/>
      <c r="I292" s="32"/>
      <c r="J292" s="26"/>
      <c r="K292" s="33"/>
      <c r="L292" s="30"/>
    </row>
    <row r="293" spans="1:12" ht="14.25" x14ac:dyDescent="0.2">
      <c r="A293" s="23"/>
      <c r="B293" s="24"/>
      <c r="C293" s="25"/>
      <c r="D293" s="26"/>
      <c r="E293" s="25"/>
      <c r="F293" s="25"/>
      <c r="G293" s="25"/>
      <c r="H293" s="31"/>
      <c r="I293" s="32"/>
      <c r="J293" s="26"/>
      <c r="K293" s="33"/>
      <c r="L293" s="30"/>
    </row>
    <row r="294" spans="1:12" ht="14.25" x14ac:dyDescent="0.2">
      <c r="A294" s="23"/>
      <c r="B294" s="24"/>
      <c r="C294" s="25"/>
      <c r="D294" s="26"/>
      <c r="E294" s="25"/>
      <c r="F294" s="25"/>
      <c r="G294" s="25"/>
      <c r="H294" s="31"/>
      <c r="I294" s="32"/>
      <c r="J294" s="26"/>
      <c r="K294" s="33"/>
      <c r="L294" s="30"/>
    </row>
    <row r="295" spans="1:12" ht="14.25" x14ac:dyDescent="0.2">
      <c r="A295" s="23"/>
      <c r="B295" s="24"/>
      <c r="C295" s="25"/>
      <c r="D295" s="26"/>
      <c r="E295" s="25"/>
      <c r="F295" s="25"/>
      <c r="G295" s="25"/>
      <c r="H295" s="31"/>
      <c r="I295" s="32"/>
      <c r="J295" s="26"/>
      <c r="K295" s="33"/>
      <c r="L295" s="30"/>
    </row>
    <row r="296" spans="1:12" ht="14.25" x14ac:dyDescent="0.2">
      <c r="A296" s="23"/>
      <c r="B296" s="24"/>
      <c r="C296" s="25"/>
      <c r="D296" s="26"/>
      <c r="E296" s="25"/>
      <c r="F296" s="25"/>
      <c r="G296" s="25"/>
      <c r="H296" s="31"/>
      <c r="I296" s="32"/>
      <c r="J296" s="26"/>
      <c r="K296" s="33"/>
      <c r="L296" s="30"/>
    </row>
    <row r="297" spans="1:12" ht="14.25" x14ac:dyDescent="0.2">
      <c r="A297" s="23"/>
      <c r="B297" s="24"/>
      <c r="C297" s="25"/>
      <c r="D297" s="26"/>
      <c r="E297" s="25"/>
      <c r="F297" s="25"/>
      <c r="G297" s="25"/>
      <c r="H297" s="31"/>
      <c r="I297" s="32"/>
      <c r="J297" s="26"/>
      <c r="K297" s="33"/>
      <c r="L297" s="30"/>
    </row>
    <row r="298" spans="1:12" ht="14.25" x14ac:dyDescent="0.2">
      <c r="A298" s="23"/>
      <c r="B298" s="24"/>
      <c r="C298" s="25"/>
      <c r="D298" s="26"/>
      <c r="E298" s="25"/>
      <c r="F298" s="25"/>
      <c r="G298" s="25"/>
      <c r="H298" s="31"/>
      <c r="I298" s="32"/>
      <c r="J298" s="26"/>
      <c r="K298" s="33"/>
      <c r="L298" s="30"/>
    </row>
    <row r="299" spans="1:12" ht="14.25" x14ac:dyDescent="0.2">
      <c r="A299" s="23"/>
      <c r="B299" s="24"/>
      <c r="C299" s="25"/>
      <c r="D299" s="26"/>
      <c r="E299" s="25"/>
      <c r="F299" s="25"/>
      <c r="G299" s="25"/>
      <c r="H299" s="31"/>
      <c r="I299" s="32"/>
      <c r="J299" s="26"/>
      <c r="K299" s="33"/>
      <c r="L299" s="30"/>
    </row>
    <row r="300" spans="1:12" ht="14.25" x14ac:dyDescent="0.2">
      <c r="A300" s="23"/>
      <c r="B300" s="24"/>
      <c r="C300" s="25"/>
      <c r="D300" s="26"/>
      <c r="E300" s="25"/>
      <c r="F300" s="25"/>
      <c r="G300" s="25"/>
      <c r="H300" s="31"/>
      <c r="I300" s="32"/>
      <c r="J300" s="26"/>
      <c r="K300" s="33"/>
      <c r="L300" s="30"/>
    </row>
    <row r="301" spans="1:12" ht="14.25" x14ac:dyDescent="0.2">
      <c r="A301" s="23"/>
      <c r="B301" s="24"/>
      <c r="C301" s="25"/>
      <c r="D301" s="26"/>
      <c r="E301" s="25"/>
      <c r="F301" s="25"/>
      <c r="G301" s="25"/>
      <c r="H301" s="31"/>
      <c r="I301" s="32"/>
      <c r="J301" s="26"/>
      <c r="K301" s="33"/>
      <c r="L301" s="30"/>
    </row>
    <row r="302" spans="1:12" ht="14.25" x14ac:dyDescent="0.2">
      <c r="A302" s="23"/>
      <c r="B302" s="24"/>
      <c r="C302" s="25"/>
      <c r="D302" s="26"/>
      <c r="E302" s="25"/>
      <c r="F302" s="25"/>
      <c r="G302" s="25"/>
      <c r="H302" s="31"/>
      <c r="I302" s="32"/>
      <c r="J302" s="26"/>
      <c r="K302" s="33"/>
      <c r="L302" s="30"/>
    </row>
    <row r="303" spans="1:12" ht="14.25" x14ac:dyDescent="0.2">
      <c r="A303" s="23"/>
      <c r="B303" s="24"/>
      <c r="C303" s="25"/>
      <c r="D303" s="26"/>
      <c r="E303" s="25"/>
      <c r="F303" s="25"/>
      <c r="G303" s="25"/>
      <c r="H303" s="31"/>
      <c r="I303" s="32"/>
      <c r="J303" s="26"/>
      <c r="K303" s="33"/>
      <c r="L303" s="30"/>
    </row>
    <row r="304" spans="1:12" ht="14.25" x14ac:dyDescent="0.2">
      <c r="A304" s="23"/>
      <c r="B304" s="24"/>
      <c r="C304" s="25"/>
      <c r="D304" s="26"/>
      <c r="E304" s="25"/>
      <c r="F304" s="25"/>
      <c r="G304" s="25"/>
      <c r="H304" s="31"/>
      <c r="I304" s="32"/>
      <c r="J304" s="26"/>
      <c r="K304" s="33"/>
      <c r="L304" s="30"/>
    </row>
    <row r="305" spans="1:12" ht="14.25" x14ac:dyDescent="0.2">
      <c r="A305" s="23"/>
      <c r="B305" s="24"/>
      <c r="C305" s="25"/>
      <c r="D305" s="26"/>
      <c r="E305" s="25"/>
      <c r="F305" s="25"/>
      <c r="G305" s="25"/>
      <c r="H305" s="31"/>
      <c r="I305" s="32"/>
      <c r="J305" s="26"/>
      <c r="K305" s="33"/>
      <c r="L305" s="30"/>
    </row>
    <row r="306" spans="1:12" ht="14.25" x14ac:dyDescent="0.2">
      <c r="A306" s="23"/>
      <c r="B306" s="24"/>
      <c r="C306" s="25"/>
      <c r="D306" s="26"/>
      <c r="E306" s="25"/>
      <c r="F306" s="25"/>
      <c r="G306" s="25"/>
      <c r="H306" s="31"/>
      <c r="I306" s="32"/>
      <c r="J306" s="26"/>
      <c r="K306" s="33"/>
      <c r="L306" s="30"/>
    </row>
    <row r="307" spans="1:12" ht="14.25" x14ac:dyDescent="0.2">
      <c r="A307" s="23"/>
      <c r="B307" s="24"/>
      <c r="C307" s="25"/>
      <c r="D307" s="26"/>
      <c r="E307" s="25"/>
      <c r="F307" s="25"/>
      <c r="G307" s="25"/>
      <c r="H307" s="31"/>
      <c r="I307" s="32"/>
      <c r="J307" s="26"/>
      <c r="K307" s="33"/>
      <c r="L307" s="30"/>
    </row>
    <row r="308" spans="1:12" ht="14.25" x14ac:dyDescent="0.2">
      <c r="A308" s="23"/>
      <c r="B308" s="24"/>
      <c r="C308" s="25"/>
      <c r="D308" s="26"/>
      <c r="E308" s="25"/>
      <c r="F308" s="25"/>
      <c r="G308" s="25"/>
      <c r="H308" s="31"/>
      <c r="I308" s="32"/>
      <c r="J308" s="26"/>
      <c r="K308" s="33"/>
      <c r="L308" s="30"/>
    </row>
    <row r="309" spans="1:12" ht="14.25" x14ac:dyDescent="0.2">
      <c r="A309" s="23"/>
      <c r="B309" s="24"/>
      <c r="C309" s="25"/>
      <c r="D309" s="26"/>
      <c r="E309" s="25"/>
      <c r="F309" s="25"/>
      <c r="G309" s="25"/>
      <c r="H309" s="31"/>
      <c r="I309" s="32"/>
      <c r="J309" s="26"/>
      <c r="K309" s="33"/>
      <c r="L309" s="30"/>
    </row>
    <row r="310" spans="1:12" ht="14.25" x14ac:dyDescent="0.2">
      <c r="A310" s="23"/>
      <c r="B310" s="24"/>
      <c r="C310" s="25"/>
      <c r="D310" s="26"/>
      <c r="E310" s="25"/>
      <c r="F310" s="25"/>
      <c r="G310" s="25"/>
      <c r="H310" s="31"/>
      <c r="I310" s="32"/>
      <c r="J310" s="26"/>
      <c r="K310" s="33"/>
      <c r="L310" s="30"/>
    </row>
    <row r="311" spans="1:12" ht="14.25" x14ac:dyDescent="0.2">
      <c r="A311" s="23"/>
      <c r="B311" s="24"/>
      <c r="C311" s="25"/>
      <c r="D311" s="26"/>
      <c r="E311" s="25"/>
      <c r="F311" s="25"/>
      <c r="G311" s="25"/>
      <c r="H311" s="31"/>
      <c r="I311" s="32"/>
      <c r="J311" s="26"/>
      <c r="K311" s="33"/>
      <c r="L311" s="30"/>
    </row>
    <row r="312" spans="1:12" ht="14.25" x14ac:dyDescent="0.2">
      <c r="A312" s="23"/>
      <c r="B312" s="24"/>
      <c r="C312" s="25"/>
      <c r="D312" s="26"/>
      <c r="E312" s="25"/>
      <c r="F312" s="25"/>
      <c r="G312" s="25"/>
      <c r="H312" s="31"/>
      <c r="I312" s="32"/>
      <c r="J312" s="26"/>
      <c r="K312" s="33"/>
      <c r="L312" s="30"/>
    </row>
    <row r="313" spans="1:12" ht="14.25" x14ac:dyDescent="0.2">
      <c r="A313" s="23"/>
      <c r="B313" s="24"/>
      <c r="C313" s="25"/>
      <c r="D313" s="26"/>
      <c r="E313" s="25"/>
      <c r="F313" s="25"/>
      <c r="G313" s="25"/>
      <c r="H313" s="31"/>
      <c r="I313" s="32"/>
      <c r="J313" s="26"/>
      <c r="K313" s="33"/>
      <c r="L313" s="30"/>
    </row>
    <row r="314" spans="1:12" ht="14.25" x14ac:dyDescent="0.2">
      <c r="A314" s="23"/>
      <c r="B314" s="24"/>
      <c r="C314" s="25"/>
      <c r="D314" s="26"/>
      <c r="E314" s="25"/>
      <c r="F314" s="25"/>
      <c r="G314" s="25"/>
      <c r="H314" s="31"/>
      <c r="I314" s="32"/>
      <c r="J314" s="26"/>
      <c r="K314" s="33"/>
      <c r="L314" s="30"/>
    </row>
    <row r="315" spans="1:12" ht="14.25" x14ac:dyDescent="0.2">
      <c r="A315" s="23"/>
      <c r="B315" s="24"/>
      <c r="C315" s="25"/>
      <c r="D315" s="26"/>
      <c r="E315" s="25"/>
      <c r="F315" s="25"/>
      <c r="G315" s="25"/>
      <c r="H315" s="31"/>
      <c r="I315" s="32"/>
      <c r="J315" s="26"/>
      <c r="K315" s="33"/>
      <c r="L315" s="30"/>
    </row>
    <row r="316" spans="1:12" ht="14.25" x14ac:dyDescent="0.2">
      <c r="A316" s="23"/>
      <c r="B316" s="24"/>
      <c r="C316" s="25"/>
      <c r="D316" s="26"/>
      <c r="E316" s="25"/>
      <c r="F316" s="25"/>
      <c r="G316" s="25"/>
      <c r="H316" s="31"/>
      <c r="I316" s="32"/>
      <c r="J316" s="26"/>
      <c r="K316" s="33"/>
      <c r="L316" s="30"/>
    </row>
    <row r="317" spans="1:12" ht="14.25" x14ac:dyDescent="0.2">
      <c r="A317" s="23"/>
      <c r="B317" s="24"/>
      <c r="C317" s="25"/>
      <c r="D317" s="26"/>
      <c r="E317" s="25"/>
      <c r="F317" s="25"/>
      <c r="G317" s="25"/>
      <c r="H317" s="31"/>
      <c r="I317" s="32"/>
      <c r="J317" s="26"/>
      <c r="K317" s="33"/>
      <c r="L317" s="30"/>
    </row>
    <row r="318" spans="1:12" ht="14.25" x14ac:dyDescent="0.2">
      <c r="A318" s="23"/>
      <c r="B318" s="24"/>
      <c r="C318" s="25"/>
      <c r="D318" s="26"/>
      <c r="E318" s="25"/>
      <c r="F318" s="25"/>
      <c r="G318" s="25"/>
      <c r="H318" s="31"/>
      <c r="I318" s="32"/>
      <c r="J318" s="26"/>
      <c r="K318" s="33"/>
      <c r="L318" s="30"/>
    </row>
    <row r="319" spans="1:12" ht="14.25" x14ac:dyDescent="0.2">
      <c r="A319" s="23"/>
      <c r="B319" s="24"/>
      <c r="C319" s="25"/>
      <c r="D319" s="26"/>
      <c r="E319" s="25"/>
      <c r="F319" s="25"/>
      <c r="G319" s="25"/>
      <c r="H319" s="31"/>
      <c r="I319" s="32"/>
      <c r="J319" s="26"/>
      <c r="K319" s="33"/>
      <c r="L319" s="30"/>
    </row>
    <row r="320" spans="1:12" ht="14.25" x14ac:dyDescent="0.2">
      <c r="A320" s="23"/>
      <c r="B320" s="24"/>
      <c r="C320" s="25"/>
      <c r="D320" s="26"/>
      <c r="E320" s="25"/>
      <c r="F320" s="25"/>
      <c r="G320" s="25"/>
      <c r="H320" s="31"/>
      <c r="I320" s="32"/>
      <c r="J320" s="26"/>
      <c r="K320" s="33"/>
      <c r="L320" s="30"/>
    </row>
    <row r="321" spans="1:12" ht="14.25" x14ac:dyDescent="0.2">
      <c r="A321" s="23"/>
      <c r="B321" s="24"/>
      <c r="C321" s="25"/>
      <c r="D321" s="26"/>
      <c r="E321" s="25"/>
      <c r="F321" s="25"/>
      <c r="G321" s="25"/>
      <c r="H321" s="31"/>
      <c r="I321" s="32"/>
      <c r="J321" s="26"/>
      <c r="K321" s="33"/>
      <c r="L321" s="30"/>
    </row>
    <row r="322" spans="1:12" ht="14.25" x14ac:dyDescent="0.2">
      <c r="A322" s="23"/>
      <c r="B322" s="24"/>
      <c r="C322" s="25"/>
      <c r="D322" s="26"/>
      <c r="E322" s="25"/>
      <c r="F322" s="25"/>
      <c r="G322" s="25"/>
      <c r="H322" s="31"/>
      <c r="I322" s="32"/>
      <c r="J322" s="26"/>
      <c r="K322" s="33"/>
      <c r="L322" s="30"/>
    </row>
    <row r="323" spans="1:12" ht="14.25" x14ac:dyDescent="0.2">
      <c r="A323" s="23"/>
      <c r="B323" s="24"/>
      <c r="C323" s="25"/>
      <c r="D323" s="26"/>
      <c r="E323" s="25"/>
      <c r="F323" s="25"/>
      <c r="G323" s="25"/>
      <c r="H323" s="31"/>
      <c r="I323" s="32"/>
      <c r="J323" s="26"/>
      <c r="K323" s="33"/>
      <c r="L323" s="30"/>
    </row>
    <row r="324" spans="1:12" ht="14.25" x14ac:dyDescent="0.2">
      <c r="A324" s="23"/>
      <c r="B324" s="24"/>
      <c r="C324" s="25"/>
      <c r="D324" s="26"/>
      <c r="E324" s="25"/>
      <c r="F324" s="25"/>
      <c r="G324" s="25"/>
      <c r="H324" s="31"/>
      <c r="I324" s="32"/>
      <c r="J324" s="26"/>
      <c r="K324" s="33"/>
      <c r="L324" s="30"/>
    </row>
    <row r="325" spans="1:12" ht="14.25" x14ac:dyDescent="0.2">
      <c r="A325" s="23"/>
      <c r="B325" s="24"/>
      <c r="C325" s="25"/>
      <c r="D325" s="26"/>
      <c r="E325" s="25"/>
      <c r="F325" s="25"/>
      <c r="G325" s="25"/>
      <c r="H325" s="31"/>
      <c r="I325" s="32"/>
      <c r="J325" s="26"/>
      <c r="K325" s="33"/>
      <c r="L325" s="30"/>
    </row>
    <row r="326" spans="1:12" ht="14.25" x14ac:dyDescent="0.2">
      <c r="A326" s="23"/>
      <c r="B326" s="24"/>
      <c r="C326" s="25"/>
      <c r="D326" s="26"/>
      <c r="E326" s="25"/>
      <c r="F326" s="25"/>
      <c r="G326" s="25"/>
      <c r="H326" s="31"/>
      <c r="I326" s="32"/>
      <c r="J326" s="26"/>
      <c r="K326" s="33"/>
      <c r="L326" s="30"/>
    </row>
    <row r="327" spans="1:12" ht="14.25" x14ac:dyDescent="0.2">
      <c r="A327" s="23"/>
      <c r="B327" s="24"/>
      <c r="C327" s="25"/>
      <c r="D327" s="26"/>
      <c r="E327" s="25"/>
      <c r="F327" s="25"/>
      <c r="G327" s="25"/>
      <c r="H327" s="31"/>
      <c r="I327" s="32"/>
      <c r="J327" s="26"/>
      <c r="K327" s="33"/>
      <c r="L327" s="30"/>
    </row>
    <row r="328" spans="1:12" ht="14.25" x14ac:dyDescent="0.2">
      <c r="A328" s="23"/>
      <c r="B328" s="24"/>
      <c r="C328" s="25"/>
      <c r="D328" s="26"/>
      <c r="E328" s="25"/>
      <c r="F328" s="25"/>
      <c r="G328" s="25"/>
      <c r="H328" s="31"/>
      <c r="I328" s="32"/>
      <c r="J328" s="26"/>
      <c r="K328" s="33"/>
      <c r="L328" s="30"/>
    </row>
    <row r="329" spans="1:12" ht="14.25" x14ac:dyDescent="0.2">
      <c r="A329" s="23"/>
      <c r="B329" s="24"/>
      <c r="C329" s="25"/>
      <c r="D329" s="26"/>
      <c r="E329" s="25"/>
      <c r="F329" s="25"/>
      <c r="G329" s="25"/>
      <c r="H329" s="31"/>
      <c r="I329" s="32"/>
      <c r="J329" s="26"/>
      <c r="K329" s="33"/>
      <c r="L329" s="30"/>
    </row>
    <row r="330" spans="1:12" ht="14.25" x14ac:dyDescent="0.2">
      <c r="A330" s="23"/>
      <c r="B330" s="24"/>
      <c r="C330" s="25"/>
      <c r="D330" s="26"/>
      <c r="E330" s="25"/>
      <c r="F330" s="25"/>
      <c r="G330" s="25"/>
      <c r="H330" s="31"/>
      <c r="I330" s="32"/>
      <c r="J330" s="26"/>
      <c r="K330" s="33"/>
      <c r="L330" s="30"/>
    </row>
    <row r="331" spans="1:12" ht="14.25" x14ac:dyDescent="0.2">
      <c r="A331" s="23"/>
      <c r="B331" s="24"/>
      <c r="C331" s="25"/>
      <c r="D331" s="26"/>
      <c r="E331" s="25"/>
      <c r="F331" s="25"/>
      <c r="G331" s="25"/>
      <c r="H331" s="31"/>
      <c r="I331" s="32"/>
      <c r="J331" s="26"/>
      <c r="K331" s="33"/>
      <c r="L331" s="30"/>
    </row>
    <row r="332" spans="1:12" ht="14.25" x14ac:dyDescent="0.2">
      <c r="A332" s="23"/>
      <c r="B332" s="24"/>
      <c r="C332" s="25"/>
      <c r="D332" s="26"/>
      <c r="E332" s="25"/>
      <c r="F332" s="25"/>
      <c r="G332" s="25"/>
      <c r="H332" s="31"/>
      <c r="I332" s="32"/>
      <c r="J332" s="26"/>
      <c r="K332" s="33"/>
      <c r="L332" s="30"/>
    </row>
    <row r="333" spans="1:12" ht="14.25" x14ac:dyDescent="0.2">
      <c r="A333" s="23"/>
      <c r="B333" s="24"/>
      <c r="C333" s="25"/>
      <c r="D333" s="26"/>
      <c r="E333" s="25"/>
      <c r="F333" s="25"/>
      <c r="G333" s="25"/>
      <c r="H333" s="31"/>
      <c r="I333" s="32"/>
      <c r="J333" s="26"/>
      <c r="K333" s="33"/>
      <c r="L333" s="30"/>
    </row>
    <row r="334" spans="1:12" ht="14.25" x14ac:dyDescent="0.2">
      <c r="A334" s="23"/>
      <c r="B334" s="24"/>
      <c r="C334" s="25"/>
      <c r="D334" s="26"/>
      <c r="E334" s="25"/>
      <c r="F334" s="25"/>
      <c r="G334" s="25"/>
      <c r="H334" s="31"/>
      <c r="I334" s="32"/>
      <c r="J334" s="26"/>
      <c r="K334" s="33"/>
      <c r="L334" s="30"/>
    </row>
    <row r="335" spans="1:12" ht="14.25" x14ac:dyDescent="0.2">
      <c r="A335" s="23"/>
      <c r="B335" s="24"/>
      <c r="C335" s="25"/>
      <c r="D335" s="26"/>
      <c r="E335" s="25"/>
      <c r="F335" s="25"/>
      <c r="G335" s="25"/>
      <c r="H335" s="31"/>
      <c r="I335" s="32"/>
      <c r="J335" s="26"/>
      <c r="K335" s="33"/>
      <c r="L335" s="30"/>
    </row>
    <row r="336" spans="1:12" ht="14.25" x14ac:dyDescent="0.2">
      <c r="A336" s="23"/>
      <c r="B336" s="24"/>
      <c r="C336" s="25"/>
      <c r="D336" s="26"/>
      <c r="E336" s="25"/>
      <c r="F336" s="25"/>
      <c r="G336" s="25"/>
      <c r="H336" s="31"/>
      <c r="I336" s="32"/>
      <c r="J336" s="26"/>
      <c r="K336" s="33"/>
      <c r="L336" s="30"/>
    </row>
    <row r="337" spans="1:12" ht="14.25" x14ac:dyDescent="0.2">
      <c r="A337" s="23"/>
      <c r="B337" s="24"/>
      <c r="C337" s="25"/>
      <c r="D337" s="26"/>
      <c r="E337" s="25"/>
      <c r="F337" s="25"/>
      <c r="G337" s="25"/>
      <c r="H337" s="31"/>
      <c r="I337" s="32"/>
      <c r="J337" s="26"/>
      <c r="K337" s="33"/>
      <c r="L337" s="30"/>
    </row>
    <row r="338" spans="1:12" ht="14.25" x14ac:dyDescent="0.2">
      <c r="A338" s="23"/>
      <c r="B338" s="24"/>
      <c r="C338" s="25"/>
      <c r="D338" s="26"/>
      <c r="E338" s="25"/>
      <c r="F338" s="25"/>
      <c r="G338" s="25"/>
      <c r="H338" s="31"/>
      <c r="I338" s="32"/>
      <c r="J338" s="26"/>
      <c r="K338" s="33"/>
      <c r="L338" s="30"/>
    </row>
    <row r="339" spans="1:12" ht="14.25" x14ac:dyDescent="0.2">
      <c r="A339" s="23"/>
      <c r="B339" s="24"/>
      <c r="C339" s="25"/>
      <c r="D339" s="26"/>
      <c r="E339" s="25"/>
      <c r="F339" s="25"/>
      <c r="G339" s="25"/>
      <c r="H339" s="31"/>
      <c r="I339" s="32"/>
      <c r="J339" s="26"/>
      <c r="K339" s="33"/>
      <c r="L339" s="30"/>
    </row>
    <row r="340" spans="1:12" ht="14.25" x14ac:dyDescent="0.2">
      <c r="A340" s="23"/>
      <c r="B340" s="24"/>
      <c r="C340" s="25"/>
      <c r="D340" s="26"/>
      <c r="E340" s="25"/>
      <c r="F340" s="25"/>
      <c r="G340" s="25"/>
      <c r="H340" s="31"/>
      <c r="I340" s="32"/>
      <c r="J340" s="26"/>
      <c r="K340" s="33"/>
      <c r="L340" s="30"/>
    </row>
    <row r="341" spans="1:12" ht="14.25" x14ac:dyDescent="0.2">
      <c r="A341" s="23"/>
      <c r="B341" s="24"/>
      <c r="C341" s="25"/>
      <c r="D341" s="26"/>
      <c r="E341" s="25"/>
      <c r="F341" s="25"/>
      <c r="G341" s="25"/>
      <c r="H341" s="31"/>
      <c r="I341" s="32"/>
      <c r="J341" s="26"/>
      <c r="K341" s="33"/>
      <c r="L341" s="30"/>
    </row>
    <row r="342" spans="1:12" ht="14.25" x14ac:dyDescent="0.2">
      <c r="A342" s="23"/>
      <c r="B342" s="24"/>
      <c r="C342" s="25"/>
      <c r="D342" s="26"/>
      <c r="E342" s="25"/>
      <c r="F342" s="25"/>
      <c r="G342" s="25"/>
      <c r="H342" s="31"/>
      <c r="I342" s="32"/>
      <c r="J342" s="26"/>
      <c r="K342" s="33"/>
      <c r="L342" s="30"/>
    </row>
    <row r="343" spans="1:12" ht="14.25" x14ac:dyDescent="0.2">
      <c r="A343" s="23"/>
      <c r="B343" s="24"/>
      <c r="C343" s="25"/>
      <c r="D343" s="26"/>
      <c r="E343" s="25"/>
      <c r="F343" s="25"/>
      <c r="G343" s="25"/>
      <c r="H343" s="31"/>
      <c r="I343" s="32"/>
      <c r="J343" s="26"/>
      <c r="K343" s="33"/>
      <c r="L343" s="30"/>
    </row>
    <row r="344" spans="1:12" ht="14.25" x14ac:dyDescent="0.2">
      <c r="A344" s="23"/>
      <c r="B344" s="24"/>
      <c r="C344" s="25"/>
      <c r="D344" s="26"/>
      <c r="E344" s="25"/>
      <c r="F344" s="25"/>
      <c r="G344" s="25"/>
      <c r="H344" s="31"/>
      <c r="I344" s="32"/>
      <c r="J344" s="26"/>
      <c r="K344" s="33"/>
      <c r="L344" s="30"/>
    </row>
    <row r="345" spans="1:12" ht="14.25" x14ac:dyDescent="0.2">
      <c r="A345" s="23"/>
      <c r="B345" s="24"/>
      <c r="C345" s="25"/>
      <c r="D345" s="26"/>
      <c r="E345" s="25"/>
      <c r="F345" s="25"/>
      <c r="G345" s="25"/>
      <c r="H345" s="31"/>
      <c r="I345" s="32"/>
      <c r="J345" s="26"/>
      <c r="K345" s="33"/>
      <c r="L345" s="30"/>
    </row>
    <row r="346" spans="1:12" ht="14.25" x14ac:dyDescent="0.2">
      <c r="A346" s="23"/>
      <c r="B346" s="24"/>
      <c r="C346" s="25"/>
      <c r="D346" s="26"/>
      <c r="E346" s="25"/>
      <c r="F346" s="25"/>
      <c r="G346" s="25"/>
      <c r="H346" s="31"/>
      <c r="I346" s="32"/>
      <c r="J346" s="26"/>
      <c r="K346" s="33"/>
      <c r="L346" s="30"/>
    </row>
    <row r="347" spans="1:12" ht="14.25" x14ac:dyDescent="0.2">
      <c r="A347" s="23"/>
      <c r="B347" s="24"/>
      <c r="C347" s="25"/>
      <c r="D347" s="26"/>
      <c r="E347" s="25"/>
      <c r="F347" s="25"/>
      <c r="G347" s="25"/>
      <c r="H347" s="31"/>
      <c r="I347" s="32"/>
      <c r="J347" s="26"/>
      <c r="K347" s="33"/>
      <c r="L347" s="30"/>
    </row>
    <row r="348" spans="1:12" ht="14.25" x14ac:dyDescent="0.2">
      <c r="A348" s="23"/>
      <c r="B348" s="24"/>
      <c r="C348" s="25"/>
      <c r="D348" s="26"/>
      <c r="E348" s="25"/>
      <c r="F348" s="25"/>
      <c r="G348" s="25"/>
      <c r="H348" s="31"/>
      <c r="I348" s="32"/>
      <c r="J348" s="26"/>
      <c r="K348" s="33"/>
      <c r="L348" s="30"/>
    </row>
    <row r="349" spans="1:12" ht="14.25" x14ac:dyDescent="0.2">
      <c r="A349" s="23"/>
      <c r="B349" s="24"/>
      <c r="C349" s="25"/>
      <c r="D349" s="26"/>
      <c r="E349" s="25"/>
      <c r="F349" s="25"/>
      <c r="G349" s="25"/>
      <c r="H349" s="31"/>
      <c r="I349" s="32"/>
      <c r="J349" s="26"/>
      <c r="K349" s="33"/>
      <c r="L349" s="30"/>
    </row>
    <row r="350" spans="1:12" ht="14.25" x14ac:dyDescent="0.2">
      <c r="A350" s="23"/>
      <c r="B350" s="24"/>
      <c r="C350" s="25"/>
      <c r="D350" s="26"/>
      <c r="E350" s="25"/>
      <c r="F350" s="25"/>
      <c r="G350" s="25"/>
      <c r="H350" s="31"/>
      <c r="I350" s="32"/>
      <c r="J350" s="26"/>
      <c r="K350" s="33"/>
      <c r="L350" s="30"/>
    </row>
    <row r="351" spans="1:12" ht="14.25" x14ac:dyDescent="0.2">
      <c r="A351" s="23"/>
      <c r="B351" s="24"/>
      <c r="C351" s="25"/>
      <c r="D351" s="26"/>
      <c r="E351" s="25"/>
      <c r="F351" s="25"/>
      <c r="G351" s="25"/>
      <c r="H351" s="31"/>
      <c r="I351" s="32"/>
      <c r="J351" s="26"/>
      <c r="K351" s="33"/>
      <c r="L351" s="30"/>
    </row>
    <row r="352" spans="1:12" ht="14.25" x14ac:dyDescent="0.2">
      <c r="A352" s="23"/>
      <c r="B352" s="24"/>
      <c r="C352" s="25"/>
      <c r="D352" s="26"/>
      <c r="E352" s="25"/>
      <c r="F352" s="25"/>
      <c r="G352" s="25"/>
      <c r="H352" s="31"/>
      <c r="I352" s="32"/>
      <c r="J352" s="26"/>
      <c r="K352" s="33"/>
      <c r="L352" s="30"/>
    </row>
    <row r="353" spans="1:12" ht="14.25" x14ac:dyDescent="0.2">
      <c r="A353" s="23"/>
      <c r="B353" s="24"/>
      <c r="C353" s="25"/>
      <c r="D353" s="26"/>
      <c r="E353" s="25"/>
      <c r="F353" s="25"/>
      <c r="G353" s="25"/>
      <c r="H353" s="31"/>
      <c r="I353" s="32"/>
      <c r="J353" s="26"/>
      <c r="K353" s="33"/>
      <c r="L353" s="30"/>
    </row>
    <row r="354" spans="1:12" ht="14.25" x14ac:dyDescent="0.2">
      <c r="A354" s="23"/>
      <c r="B354" s="24"/>
      <c r="C354" s="25"/>
      <c r="D354" s="26"/>
      <c r="E354" s="25"/>
      <c r="F354" s="25"/>
      <c r="G354" s="25"/>
      <c r="H354" s="31"/>
      <c r="I354" s="32"/>
      <c r="J354" s="26"/>
      <c r="K354" s="33"/>
      <c r="L354" s="30"/>
    </row>
    <row r="355" spans="1:12" ht="14.25" x14ac:dyDescent="0.2">
      <c r="A355" s="23"/>
      <c r="B355" s="24"/>
      <c r="C355" s="25"/>
      <c r="D355" s="26"/>
      <c r="E355" s="25"/>
      <c r="F355" s="25"/>
      <c r="G355" s="25"/>
      <c r="H355" s="31"/>
      <c r="I355" s="32"/>
      <c r="J355" s="26"/>
      <c r="K355" s="33"/>
      <c r="L355" s="30"/>
    </row>
    <row r="356" spans="1:12" ht="14.25" x14ac:dyDescent="0.2">
      <c r="A356" s="23"/>
      <c r="B356" s="24"/>
      <c r="C356" s="25"/>
      <c r="D356" s="26"/>
      <c r="E356" s="25"/>
      <c r="F356" s="25"/>
      <c r="G356" s="25"/>
      <c r="H356" s="31"/>
      <c r="I356" s="32"/>
      <c r="J356" s="26"/>
      <c r="K356" s="33"/>
      <c r="L356" s="30"/>
    </row>
    <row r="357" spans="1:12" ht="14.25" x14ac:dyDescent="0.2">
      <c r="A357" s="23"/>
      <c r="B357" s="24"/>
      <c r="C357" s="25"/>
      <c r="D357" s="26"/>
      <c r="E357" s="25"/>
      <c r="F357" s="25"/>
      <c r="G357" s="25"/>
      <c r="H357" s="31"/>
      <c r="I357" s="32"/>
      <c r="J357" s="26"/>
      <c r="K357" s="33"/>
      <c r="L357" s="30"/>
    </row>
    <row r="358" spans="1:12" ht="14.25" x14ac:dyDescent="0.2">
      <c r="A358" s="23"/>
      <c r="B358" s="24"/>
      <c r="C358" s="25"/>
      <c r="D358" s="26"/>
      <c r="E358" s="25"/>
      <c r="F358" s="25"/>
      <c r="G358" s="25"/>
      <c r="H358" s="31"/>
      <c r="I358" s="32"/>
      <c r="J358" s="26"/>
      <c r="K358" s="33"/>
      <c r="L358" s="30"/>
    </row>
    <row r="359" spans="1:12" ht="14.25" x14ac:dyDescent="0.2">
      <c r="A359" s="23"/>
      <c r="B359" s="24"/>
      <c r="C359" s="25"/>
      <c r="D359" s="26"/>
      <c r="E359" s="25"/>
      <c r="F359" s="25"/>
      <c r="G359" s="25"/>
      <c r="H359" s="31"/>
      <c r="I359" s="32"/>
      <c r="J359" s="26"/>
      <c r="K359" s="33"/>
      <c r="L359" s="30"/>
    </row>
    <row r="360" spans="1:12" ht="14.25" x14ac:dyDescent="0.2">
      <c r="A360" s="23"/>
      <c r="B360" s="24"/>
      <c r="C360" s="25"/>
      <c r="D360" s="26"/>
      <c r="E360" s="25"/>
      <c r="F360" s="25"/>
      <c r="G360" s="25"/>
      <c r="H360" s="31"/>
      <c r="I360" s="32"/>
      <c r="J360" s="26"/>
      <c r="K360" s="33"/>
      <c r="L360" s="30"/>
    </row>
    <row r="361" spans="1:12" ht="14.25" x14ac:dyDescent="0.2">
      <c r="A361" s="23"/>
      <c r="B361" s="24"/>
      <c r="C361" s="25"/>
      <c r="D361" s="26"/>
      <c r="E361" s="25"/>
      <c r="F361" s="25"/>
      <c r="G361" s="25"/>
      <c r="H361" s="31"/>
      <c r="I361" s="32"/>
      <c r="J361" s="26"/>
      <c r="K361" s="33"/>
      <c r="L361" s="30"/>
    </row>
    <row r="362" spans="1:12" ht="14.25" x14ac:dyDescent="0.2">
      <c r="A362" s="23"/>
      <c r="B362" s="24"/>
      <c r="C362" s="25"/>
      <c r="D362" s="26"/>
      <c r="E362" s="25"/>
      <c r="F362" s="25"/>
      <c r="G362" s="25"/>
      <c r="H362" s="31"/>
      <c r="I362" s="32"/>
      <c r="J362" s="26"/>
      <c r="K362" s="33"/>
      <c r="L362" s="30"/>
    </row>
    <row r="363" spans="1:12" ht="14.25" x14ac:dyDescent="0.2">
      <c r="A363" s="23"/>
      <c r="B363" s="24"/>
      <c r="C363" s="25"/>
      <c r="D363" s="26"/>
      <c r="E363" s="25"/>
      <c r="F363" s="25"/>
      <c r="G363" s="25"/>
      <c r="H363" s="31"/>
      <c r="I363" s="32"/>
      <c r="J363" s="26"/>
      <c r="K363" s="33"/>
      <c r="L363" s="30"/>
    </row>
    <row r="364" spans="1:12" ht="14.25" x14ac:dyDescent="0.2">
      <c r="A364" s="23"/>
      <c r="B364" s="24"/>
      <c r="C364" s="25"/>
      <c r="D364" s="26"/>
      <c r="E364" s="25"/>
      <c r="F364" s="25"/>
      <c r="G364" s="25"/>
      <c r="H364" s="31"/>
      <c r="I364" s="32"/>
      <c r="J364" s="26"/>
      <c r="K364" s="33"/>
      <c r="L364" s="30"/>
    </row>
    <row r="365" spans="1:12" ht="14.25" x14ac:dyDescent="0.2">
      <c r="A365" s="23"/>
      <c r="B365" s="24"/>
      <c r="C365" s="25"/>
      <c r="D365" s="26"/>
      <c r="E365" s="25"/>
      <c r="F365" s="25"/>
      <c r="G365" s="25"/>
      <c r="H365" s="31"/>
      <c r="I365" s="32"/>
      <c r="J365" s="26"/>
      <c r="K365" s="33"/>
      <c r="L365" s="30"/>
    </row>
    <row r="366" spans="1:12" ht="14.25" x14ac:dyDescent="0.2">
      <c r="A366" s="23"/>
      <c r="B366" s="24"/>
      <c r="C366" s="25"/>
      <c r="D366" s="26"/>
      <c r="E366" s="25"/>
      <c r="F366" s="25"/>
      <c r="G366" s="25"/>
      <c r="H366" s="31"/>
      <c r="I366" s="32"/>
      <c r="J366" s="26"/>
      <c r="K366" s="33"/>
      <c r="L366" s="30"/>
    </row>
    <row r="367" spans="1:12" ht="14.25" x14ac:dyDescent="0.2">
      <c r="A367" s="23"/>
      <c r="B367" s="24"/>
      <c r="C367" s="25"/>
      <c r="D367" s="26"/>
      <c r="E367" s="25"/>
      <c r="F367" s="25"/>
      <c r="G367" s="25"/>
      <c r="H367" s="31"/>
      <c r="I367" s="32"/>
      <c r="J367" s="26"/>
      <c r="K367" s="33"/>
      <c r="L367" s="30"/>
    </row>
    <row r="368" spans="1:12" ht="14.25" x14ac:dyDescent="0.2">
      <c r="A368" s="23"/>
      <c r="B368" s="24"/>
      <c r="C368" s="25"/>
      <c r="D368" s="26"/>
      <c r="E368" s="25"/>
      <c r="F368" s="25"/>
      <c r="G368" s="25"/>
      <c r="H368" s="31"/>
      <c r="I368" s="32"/>
      <c r="J368" s="26"/>
      <c r="K368" s="33"/>
      <c r="L368" s="30"/>
    </row>
    <row r="369" spans="1:12" ht="14.25" x14ac:dyDescent="0.2">
      <c r="A369" s="23"/>
      <c r="B369" s="24"/>
      <c r="C369" s="25"/>
      <c r="D369" s="26"/>
      <c r="E369" s="25"/>
      <c r="F369" s="25"/>
      <c r="G369" s="25"/>
      <c r="H369" s="31"/>
      <c r="I369" s="32"/>
      <c r="J369" s="26"/>
      <c r="K369" s="33"/>
      <c r="L369" s="30"/>
    </row>
    <row r="370" spans="1:12" ht="14.25" x14ac:dyDescent="0.2">
      <c r="A370" s="23"/>
      <c r="B370" s="24"/>
      <c r="C370" s="25"/>
      <c r="D370" s="26"/>
      <c r="E370" s="25"/>
      <c r="F370" s="25"/>
      <c r="G370" s="25"/>
      <c r="H370" s="31"/>
      <c r="I370" s="32"/>
      <c r="J370" s="26"/>
      <c r="K370" s="33"/>
      <c r="L370" s="30"/>
    </row>
    <row r="371" spans="1:12" ht="14.25" x14ac:dyDescent="0.2">
      <c r="A371" s="23"/>
      <c r="B371" s="24"/>
      <c r="C371" s="25"/>
      <c r="D371" s="26"/>
      <c r="E371" s="25"/>
      <c r="F371" s="25"/>
      <c r="G371" s="25"/>
      <c r="H371" s="31"/>
      <c r="I371" s="32"/>
      <c r="J371" s="26"/>
      <c r="K371" s="33"/>
      <c r="L371" s="30"/>
    </row>
    <row r="372" spans="1:12" ht="12.75" x14ac:dyDescent="0.2">
      <c r="A372" s="23"/>
      <c r="B372" s="32"/>
      <c r="C372" s="25"/>
      <c r="D372" s="26"/>
      <c r="E372" s="25"/>
      <c r="F372" s="25"/>
      <c r="G372" s="25"/>
      <c r="H372" s="31"/>
      <c r="I372" s="32"/>
      <c r="J372" s="26"/>
      <c r="K372" s="33"/>
      <c r="L372" s="30"/>
    </row>
    <row r="373" spans="1:12" ht="12.75" x14ac:dyDescent="0.2">
      <c r="A373" s="23"/>
      <c r="B373" s="32"/>
      <c r="C373" s="25"/>
      <c r="D373" s="26"/>
      <c r="E373" s="25"/>
      <c r="F373" s="25"/>
      <c r="G373" s="25"/>
      <c r="H373" s="31"/>
      <c r="I373" s="32"/>
      <c r="J373" s="26"/>
      <c r="K373" s="33"/>
      <c r="L373" s="30"/>
    </row>
    <row r="374" spans="1:12" ht="12.75" x14ac:dyDescent="0.2">
      <c r="A374" s="23"/>
      <c r="B374" s="32"/>
      <c r="C374" s="25"/>
      <c r="D374" s="26"/>
      <c r="E374" s="25"/>
      <c r="F374" s="25"/>
      <c r="G374" s="25"/>
      <c r="H374" s="31"/>
      <c r="I374" s="32"/>
      <c r="J374" s="26"/>
      <c r="K374" s="33"/>
      <c r="L374" s="30"/>
    </row>
    <row r="375" spans="1:12" ht="12.75" x14ac:dyDescent="0.2">
      <c r="A375" s="23"/>
      <c r="B375" s="32"/>
      <c r="C375" s="25"/>
      <c r="D375" s="26"/>
      <c r="E375" s="25"/>
      <c r="F375" s="25"/>
      <c r="G375" s="25"/>
      <c r="H375" s="31"/>
      <c r="I375" s="32"/>
      <c r="J375" s="26"/>
      <c r="K375" s="33"/>
      <c r="L375" s="30"/>
    </row>
    <row r="376" spans="1:12" ht="12.75" x14ac:dyDescent="0.2">
      <c r="A376" s="23"/>
      <c r="B376" s="32"/>
      <c r="C376" s="25"/>
      <c r="D376" s="26"/>
      <c r="E376" s="25"/>
      <c r="F376" s="25"/>
      <c r="G376" s="25"/>
      <c r="H376" s="31"/>
      <c r="I376" s="32"/>
      <c r="J376" s="26"/>
      <c r="K376" s="33"/>
      <c r="L376" s="30"/>
    </row>
    <row r="377" spans="1:12" ht="12.75" x14ac:dyDescent="0.2">
      <c r="A377" s="23"/>
      <c r="B377" s="32"/>
      <c r="C377" s="25"/>
      <c r="D377" s="26"/>
      <c r="E377" s="25"/>
      <c r="F377" s="25"/>
      <c r="G377" s="25"/>
      <c r="H377" s="31"/>
      <c r="I377" s="32"/>
      <c r="J377" s="26"/>
      <c r="K377" s="33"/>
      <c r="L377" s="30"/>
    </row>
    <row r="378" spans="1:12" ht="12.75" x14ac:dyDescent="0.2">
      <c r="A378" s="23"/>
      <c r="B378" s="32"/>
      <c r="C378" s="25"/>
      <c r="D378" s="26"/>
      <c r="E378" s="25"/>
      <c r="F378" s="25"/>
      <c r="G378" s="25"/>
      <c r="H378" s="31"/>
      <c r="I378" s="32"/>
      <c r="J378" s="26"/>
      <c r="K378" s="33"/>
      <c r="L378" s="30"/>
    </row>
    <row r="379" spans="1:12" ht="12.75" x14ac:dyDescent="0.2">
      <c r="A379" s="23"/>
      <c r="B379" s="32"/>
      <c r="C379" s="25"/>
      <c r="D379" s="26"/>
      <c r="E379" s="25"/>
      <c r="F379" s="25"/>
      <c r="G379" s="25"/>
      <c r="H379" s="31"/>
      <c r="I379" s="32"/>
      <c r="J379" s="26"/>
      <c r="K379" s="33"/>
      <c r="L379" s="30"/>
    </row>
    <row r="380" spans="1:12" ht="12.75" x14ac:dyDescent="0.2">
      <c r="A380" s="23"/>
      <c r="B380" s="32"/>
      <c r="C380" s="25"/>
      <c r="D380" s="26"/>
      <c r="E380" s="25"/>
      <c r="F380" s="25"/>
      <c r="G380" s="25"/>
      <c r="H380" s="31"/>
      <c r="I380" s="32"/>
      <c r="J380" s="26"/>
      <c r="K380" s="33"/>
      <c r="L380" s="30"/>
    </row>
    <row r="381" spans="1:12" ht="12.75" x14ac:dyDescent="0.2">
      <c r="A381" s="23"/>
      <c r="B381" s="32"/>
      <c r="C381" s="25"/>
      <c r="D381" s="26"/>
      <c r="E381" s="25"/>
      <c r="F381" s="25"/>
      <c r="G381" s="25"/>
      <c r="H381" s="31"/>
      <c r="I381" s="32"/>
      <c r="J381" s="26"/>
      <c r="K381" s="33"/>
      <c r="L381" s="30"/>
    </row>
    <row r="382" spans="1:12" ht="12.75" x14ac:dyDescent="0.2">
      <c r="A382" s="23"/>
      <c r="B382" s="32"/>
      <c r="C382" s="25"/>
      <c r="D382" s="26"/>
      <c r="E382" s="25"/>
      <c r="F382" s="25"/>
      <c r="G382" s="25"/>
      <c r="H382" s="31"/>
      <c r="I382" s="32"/>
      <c r="J382" s="26"/>
      <c r="K382" s="33"/>
      <c r="L382" s="30"/>
    </row>
    <row r="383" spans="1:12" ht="12.75" x14ac:dyDescent="0.2">
      <c r="A383" s="23"/>
      <c r="B383" s="32"/>
      <c r="C383" s="25"/>
      <c r="D383" s="26"/>
      <c r="E383" s="25"/>
      <c r="F383" s="25"/>
      <c r="G383" s="25"/>
      <c r="H383" s="31"/>
      <c r="I383" s="32"/>
      <c r="J383" s="26"/>
      <c r="K383" s="33"/>
      <c r="L383" s="30"/>
    </row>
    <row r="384" spans="1:12" ht="12.75" x14ac:dyDescent="0.2">
      <c r="A384" s="23"/>
      <c r="B384" s="32"/>
      <c r="C384" s="25"/>
      <c r="D384" s="26"/>
      <c r="E384" s="25"/>
      <c r="F384" s="25"/>
      <c r="G384" s="25"/>
      <c r="H384" s="31"/>
      <c r="I384" s="32"/>
      <c r="J384" s="26"/>
      <c r="K384" s="33"/>
      <c r="L384" s="30"/>
    </row>
    <row r="385" spans="1:12" ht="12.75" x14ac:dyDescent="0.2">
      <c r="A385" s="23"/>
      <c r="B385" s="32"/>
      <c r="C385" s="25"/>
      <c r="D385" s="26"/>
      <c r="E385" s="25"/>
      <c r="F385" s="25"/>
      <c r="G385" s="25"/>
      <c r="H385" s="31"/>
      <c r="I385" s="32"/>
      <c r="J385" s="26"/>
      <c r="K385" s="33"/>
      <c r="L385" s="30"/>
    </row>
    <row r="386" spans="1:12" ht="12.75" x14ac:dyDescent="0.2">
      <c r="A386" s="23"/>
      <c r="B386" s="32"/>
      <c r="C386" s="25"/>
      <c r="D386" s="26"/>
      <c r="E386" s="25"/>
      <c r="F386" s="25"/>
      <c r="G386" s="25"/>
      <c r="H386" s="31"/>
      <c r="I386" s="32"/>
      <c r="J386" s="26"/>
      <c r="K386" s="33"/>
      <c r="L386" s="30"/>
    </row>
    <row r="387" spans="1:12" ht="12.75" x14ac:dyDescent="0.2">
      <c r="A387" s="23"/>
      <c r="B387" s="32"/>
      <c r="C387" s="25"/>
      <c r="D387" s="26"/>
      <c r="E387" s="25"/>
      <c r="F387" s="25"/>
      <c r="G387" s="25"/>
      <c r="H387" s="31"/>
      <c r="I387" s="32"/>
      <c r="J387" s="26"/>
      <c r="K387" s="33"/>
      <c r="L387" s="30"/>
    </row>
    <row r="388" spans="1:12" ht="12.75" x14ac:dyDescent="0.2">
      <c r="A388" s="23"/>
      <c r="B388" s="32"/>
      <c r="C388" s="25"/>
      <c r="D388" s="26"/>
      <c r="E388" s="25"/>
      <c r="F388" s="25"/>
      <c r="G388" s="25"/>
      <c r="H388" s="31"/>
      <c r="I388" s="32"/>
      <c r="J388" s="26"/>
      <c r="K388" s="33"/>
      <c r="L388" s="30"/>
    </row>
    <row r="389" spans="1:12" ht="12.75" x14ac:dyDescent="0.2">
      <c r="A389" s="23"/>
      <c r="B389" s="32"/>
      <c r="C389" s="25"/>
      <c r="D389" s="26"/>
      <c r="E389" s="25"/>
      <c r="F389" s="25"/>
      <c r="G389" s="25"/>
      <c r="H389" s="31"/>
      <c r="I389" s="32"/>
      <c r="J389" s="26"/>
      <c r="K389" s="33"/>
      <c r="L389" s="30"/>
    </row>
    <row r="390" spans="1:12" ht="12.75" x14ac:dyDescent="0.2">
      <c r="A390" s="23"/>
      <c r="B390" s="32"/>
      <c r="C390" s="25"/>
      <c r="D390" s="26"/>
      <c r="E390" s="25"/>
      <c r="F390" s="25"/>
      <c r="G390" s="25"/>
      <c r="H390" s="31"/>
      <c r="I390" s="32"/>
      <c r="J390" s="26"/>
      <c r="K390" s="33"/>
      <c r="L390" s="30"/>
    </row>
    <row r="391" spans="1:12" ht="12.75" x14ac:dyDescent="0.2">
      <c r="A391" s="23"/>
      <c r="B391" s="32"/>
      <c r="C391" s="25"/>
      <c r="D391" s="26"/>
      <c r="E391" s="25"/>
      <c r="F391" s="25"/>
      <c r="G391" s="25"/>
      <c r="H391" s="31"/>
      <c r="I391" s="32"/>
      <c r="J391" s="26"/>
      <c r="K391" s="33"/>
      <c r="L391" s="30"/>
    </row>
    <row r="392" spans="1:12" ht="12.75" x14ac:dyDescent="0.2">
      <c r="A392" s="23"/>
      <c r="B392" s="32"/>
      <c r="C392" s="25"/>
      <c r="D392" s="26"/>
      <c r="E392" s="25"/>
      <c r="F392" s="25"/>
      <c r="G392" s="25"/>
      <c r="H392" s="31"/>
      <c r="I392" s="32"/>
      <c r="J392" s="26"/>
      <c r="K392" s="33"/>
      <c r="L392" s="30"/>
    </row>
    <row r="393" spans="1:12" ht="12.75" x14ac:dyDescent="0.2">
      <c r="A393" s="23"/>
      <c r="B393" s="32"/>
      <c r="C393" s="25"/>
      <c r="D393" s="26"/>
      <c r="E393" s="25"/>
      <c r="F393" s="25"/>
      <c r="G393" s="25"/>
      <c r="H393" s="31"/>
      <c r="I393" s="32"/>
      <c r="J393" s="26"/>
      <c r="K393" s="33"/>
      <c r="L393" s="30"/>
    </row>
    <row r="394" spans="1:12" ht="12.75" x14ac:dyDescent="0.2">
      <c r="A394" s="23"/>
      <c r="B394" s="32"/>
      <c r="C394" s="25"/>
      <c r="D394" s="26"/>
      <c r="E394" s="25"/>
      <c r="F394" s="25"/>
      <c r="G394" s="25"/>
      <c r="H394" s="31"/>
      <c r="I394" s="32"/>
      <c r="J394" s="26"/>
      <c r="K394" s="33"/>
      <c r="L394" s="30"/>
    </row>
    <row r="395" spans="1:12" ht="12.75" x14ac:dyDescent="0.2">
      <c r="A395" s="23"/>
      <c r="B395" s="32"/>
      <c r="C395" s="25"/>
      <c r="D395" s="26"/>
      <c r="E395" s="25"/>
      <c r="F395" s="25"/>
      <c r="G395" s="25"/>
      <c r="H395" s="31"/>
      <c r="I395" s="32"/>
      <c r="J395" s="26"/>
      <c r="K395" s="33"/>
      <c r="L395" s="30"/>
    </row>
    <row r="396" spans="1:12" ht="12.75" x14ac:dyDescent="0.2">
      <c r="A396" s="23"/>
      <c r="B396" s="32"/>
      <c r="C396" s="25"/>
      <c r="D396" s="26"/>
      <c r="E396" s="25"/>
      <c r="F396" s="25"/>
      <c r="G396" s="25"/>
      <c r="H396" s="31"/>
      <c r="I396" s="32"/>
      <c r="J396" s="26"/>
      <c r="K396" s="33"/>
      <c r="L396" s="30"/>
    </row>
    <row r="397" spans="1:12" ht="12.75" x14ac:dyDescent="0.2">
      <c r="A397" s="23"/>
      <c r="B397" s="32"/>
      <c r="C397" s="25"/>
      <c r="D397" s="26"/>
      <c r="E397" s="25"/>
      <c r="F397" s="25"/>
      <c r="G397" s="25"/>
      <c r="H397" s="31"/>
      <c r="I397" s="32"/>
      <c r="J397" s="26"/>
      <c r="K397" s="33"/>
      <c r="L397" s="30"/>
    </row>
    <row r="398" spans="1:12" ht="12.75" x14ac:dyDescent="0.2">
      <c r="A398" s="23"/>
      <c r="B398" s="32"/>
      <c r="C398" s="25"/>
      <c r="D398" s="26"/>
      <c r="E398" s="25"/>
      <c r="F398" s="25"/>
      <c r="G398" s="25"/>
      <c r="H398" s="31"/>
      <c r="I398" s="32"/>
      <c r="J398" s="26"/>
      <c r="K398" s="33"/>
      <c r="L398" s="30"/>
    </row>
    <row r="399" spans="1:12" ht="12.75" x14ac:dyDescent="0.2">
      <c r="A399" s="23"/>
      <c r="B399" s="32"/>
      <c r="C399" s="25"/>
      <c r="D399" s="26"/>
      <c r="E399" s="25"/>
      <c r="F399" s="25"/>
      <c r="G399" s="25"/>
      <c r="H399" s="31"/>
      <c r="I399" s="32"/>
      <c r="J399" s="26"/>
      <c r="K399" s="33"/>
      <c r="L399" s="30"/>
    </row>
    <row r="400" spans="1:12" ht="12.75" x14ac:dyDescent="0.2">
      <c r="A400" s="23"/>
      <c r="B400" s="32"/>
      <c r="C400" s="25"/>
      <c r="D400" s="26"/>
      <c r="E400" s="25"/>
      <c r="F400" s="25"/>
      <c r="G400" s="25"/>
      <c r="H400" s="31"/>
      <c r="I400" s="32"/>
      <c r="J400" s="26"/>
      <c r="K400" s="33"/>
      <c r="L400" s="30"/>
    </row>
    <row r="401" spans="1:12" ht="12.75" x14ac:dyDescent="0.2">
      <c r="A401" s="23"/>
      <c r="B401" s="32"/>
      <c r="C401" s="25"/>
      <c r="D401" s="26"/>
      <c r="E401" s="25"/>
      <c r="F401" s="25"/>
      <c r="G401" s="25"/>
      <c r="H401" s="31"/>
      <c r="I401" s="32"/>
      <c r="J401" s="26"/>
      <c r="K401" s="33"/>
      <c r="L401" s="30"/>
    </row>
    <row r="402" spans="1:12" ht="12.75" x14ac:dyDescent="0.2">
      <c r="A402" s="23"/>
      <c r="B402" s="32"/>
      <c r="C402" s="25"/>
      <c r="D402" s="26"/>
      <c r="E402" s="25"/>
      <c r="F402" s="25"/>
      <c r="G402" s="25"/>
      <c r="H402" s="31"/>
      <c r="I402" s="32"/>
      <c r="J402" s="26"/>
      <c r="K402" s="33"/>
      <c r="L402" s="30"/>
    </row>
    <row r="403" spans="1:12" ht="12.75" x14ac:dyDescent="0.2">
      <c r="A403" s="23"/>
      <c r="B403" s="32"/>
      <c r="C403" s="25"/>
      <c r="D403" s="26"/>
      <c r="E403" s="25"/>
      <c r="F403" s="25"/>
      <c r="G403" s="25"/>
      <c r="H403" s="31"/>
      <c r="I403" s="32"/>
      <c r="J403" s="26"/>
      <c r="K403" s="33"/>
      <c r="L403" s="30"/>
    </row>
    <row r="404" spans="1:12" ht="12.75" x14ac:dyDescent="0.2">
      <c r="A404" s="23"/>
      <c r="B404" s="32"/>
      <c r="C404" s="25"/>
      <c r="D404" s="26"/>
      <c r="E404" s="25"/>
      <c r="F404" s="25"/>
      <c r="G404" s="25"/>
      <c r="H404" s="31"/>
      <c r="I404" s="32"/>
      <c r="J404" s="26"/>
      <c r="K404" s="33"/>
      <c r="L404" s="30"/>
    </row>
    <row r="405" spans="1:12" ht="12.75" x14ac:dyDescent="0.2">
      <c r="A405" s="23"/>
      <c r="B405" s="32"/>
      <c r="C405" s="25"/>
      <c r="D405" s="26"/>
      <c r="E405" s="25"/>
      <c r="F405" s="25"/>
      <c r="G405" s="25"/>
      <c r="H405" s="31"/>
      <c r="I405" s="32"/>
      <c r="J405" s="26"/>
      <c r="K405" s="33"/>
      <c r="L405" s="30"/>
    </row>
    <row r="406" spans="1:12" ht="12.75" x14ac:dyDescent="0.2">
      <c r="A406" s="23"/>
      <c r="B406" s="32"/>
      <c r="C406" s="25"/>
      <c r="D406" s="26"/>
      <c r="E406" s="25"/>
      <c r="F406" s="25"/>
      <c r="G406" s="25"/>
      <c r="H406" s="31"/>
      <c r="I406" s="32"/>
      <c r="J406" s="26"/>
      <c r="K406" s="33"/>
      <c r="L406" s="30"/>
    </row>
    <row r="407" spans="1:12" ht="12.75" x14ac:dyDescent="0.2">
      <c r="A407" s="23"/>
      <c r="B407" s="32"/>
      <c r="C407" s="25"/>
      <c r="D407" s="26"/>
      <c r="E407" s="25"/>
      <c r="F407" s="25"/>
      <c r="G407" s="25"/>
      <c r="H407" s="31"/>
      <c r="I407" s="32"/>
      <c r="J407" s="26"/>
      <c r="K407" s="33"/>
      <c r="L407" s="30"/>
    </row>
    <row r="408" spans="1:12" ht="12.75" x14ac:dyDescent="0.2">
      <c r="A408" s="23"/>
      <c r="B408" s="32"/>
      <c r="C408" s="25"/>
      <c r="D408" s="26"/>
      <c r="E408" s="25"/>
      <c r="F408" s="25"/>
      <c r="G408" s="25"/>
      <c r="H408" s="31"/>
      <c r="I408" s="32"/>
      <c r="J408" s="26"/>
      <c r="K408" s="33"/>
      <c r="L408" s="30"/>
    </row>
    <row r="409" spans="1:12" ht="12.75" x14ac:dyDescent="0.2">
      <c r="A409" s="23"/>
      <c r="B409" s="32"/>
      <c r="C409" s="25"/>
      <c r="D409" s="26"/>
      <c r="E409" s="25"/>
      <c r="F409" s="25"/>
      <c r="G409" s="25"/>
      <c r="H409" s="31"/>
      <c r="I409" s="32"/>
      <c r="J409" s="26"/>
      <c r="K409" s="33"/>
      <c r="L409" s="30"/>
    </row>
    <row r="410" spans="1:12" ht="12.75" x14ac:dyDescent="0.2">
      <c r="A410" s="23"/>
      <c r="B410" s="32"/>
      <c r="C410" s="25"/>
      <c r="D410" s="26"/>
      <c r="E410" s="25"/>
      <c r="F410" s="25"/>
      <c r="G410" s="25"/>
      <c r="H410" s="31"/>
      <c r="I410" s="32"/>
      <c r="J410" s="26"/>
      <c r="K410" s="33"/>
      <c r="L410" s="30"/>
    </row>
    <row r="411" spans="1:12" ht="12.75" x14ac:dyDescent="0.2">
      <c r="A411" s="23"/>
      <c r="B411" s="32"/>
      <c r="C411" s="25"/>
      <c r="D411" s="26"/>
      <c r="E411" s="25"/>
      <c r="F411" s="25"/>
      <c r="G411" s="25"/>
      <c r="H411" s="31"/>
      <c r="I411" s="32"/>
      <c r="J411" s="26"/>
      <c r="K411" s="33"/>
      <c r="L411" s="30"/>
    </row>
    <row r="412" spans="1:12" ht="12.75" x14ac:dyDescent="0.2">
      <c r="A412" s="23"/>
      <c r="B412" s="32"/>
      <c r="C412" s="25"/>
      <c r="D412" s="26"/>
      <c r="E412" s="25"/>
      <c r="F412" s="25"/>
      <c r="G412" s="25"/>
      <c r="H412" s="31"/>
      <c r="I412" s="32"/>
      <c r="J412" s="26"/>
      <c r="K412" s="33"/>
      <c r="L412" s="30"/>
    </row>
    <row r="413" spans="1:12" ht="12.75" x14ac:dyDescent="0.2">
      <c r="A413" s="23"/>
      <c r="B413" s="32"/>
      <c r="C413" s="25"/>
      <c r="D413" s="26"/>
      <c r="E413" s="25"/>
      <c r="F413" s="25"/>
      <c r="G413" s="25"/>
      <c r="H413" s="31"/>
      <c r="I413" s="32"/>
      <c r="J413" s="26"/>
      <c r="K413" s="33"/>
      <c r="L413" s="30"/>
    </row>
    <row r="414" spans="1:12" ht="12.75" x14ac:dyDescent="0.2">
      <c r="A414" s="23"/>
      <c r="B414" s="32"/>
      <c r="C414" s="25"/>
      <c r="D414" s="26"/>
      <c r="E414" s="25"/>
      <c r="F414" s="25"/>
      <c r="G414" s="25"/>
      <c r="H414" s="31"/>
      <c r="I414" s="32"/>
      <c r="J414" s="26"/>
      <c r="K414" s="33"/>
      <c r="L414" s="30"/>
    </row>
    <row r="415" spans="1:12" ht="12.75" x14ac:dyDescent="0.2">
      <c r="A415" s="23"/>
      <c r="B415" s="32"/>
      <c r="C415" s="25"/>
      <c r="D415" s="26"/>
      <c r="E415" s="25"/>
      <c r="F415" s="25"/>
      <c r="G415" s="25"/>
      <c r="H415" s="31"/>
      <c r="I415" s="32"/>
      <c r="J415" s="26"/>
      <c r="K415" s="33"/>
      <c r="L415" s="30"/>
    </row>
    <row r="416" spans="1:12" ht="12.75" x14ac:dyDescent="0.2">
      <c r="A416" s="23"/>
      <c r="B416" s="32"/>
      <c r="C416" s="25"/>
      <c r="D416" s="26"/>
      <c r="E416" s="25"/>
      <c r="F416" s="25"/>
      <c r="G416" s="25"/>
      <c r="H416" s="31"/>
      <c r="I416" s="32"/>
      <c r="J416" s="26"/>
      <c r="K416" s="33"/>
      <c r="L416" s="30"/>
    </row>
    <row r="417" spans="1:12" ht="12.75" x14ac:dyDescent="0.2">
      <c r="A417" s="23"/>
      <c r="B417" s="32"/>
      <c r="C417" s="25"/>
      <c r="D417" s="26"/>
      <c r="E417" s="25"/>
      <c r="F417" s="25"/>
      <c r="G417" s="25"/>
      <c r="H417" s="31"/>
      <c r="I417" s="32"/>
      <c r="J417" s="26"/>
      <c r="K417" s="33"/>
      <c r="L417" s="30"/>
    </row>
    <row r="418" spans="1:12" ht="12.75" x14ac:dyDescent="0.2">
      <c r="A418" s="23"/>
      <c r="B418" s="32"/>
      <c r="C418" s="25"/>
      <c r="D418" s="26"/>
      <c r="E418" s="25"/>
      <c r="F418" s="25"/>
      <c r="G418" s="25"/>
      <c r="H418" s="31"/>
      <c r="I418" s="32"/>
      <c r="J418" s="26"/>
      <c r="K418" s="33"/>
      <c r="L418" s="30"/>
    </row>
    <row r="419" spans="1:12" ht="12.75" x14ac:dyDescent="0.2">
      <c r="A419" s="23"/>
      <c r="B419" s="32"/>
      <c r="C419" s="25"/>
      <c r="D419" s="26"/>
      <c r="E419" s="25"/>
      <c r="F419" s="25"/>
      <c r="G419" s="25"/>
      <c r="H419" s="31"/>
      <c r="I419" s="32"/>
      <c r="J419" s="26"/>
      <c r="K419" s="33"/>
      <c r="L419" s="30"/>
    </row>
    <row r="420" spans="1:12" ht="12.75" x14ac:dyDescent="0.2">
      <c r="A420" s="23"/>
      <c r="B420" s="32"/>
      <c r="C420" s="25"/>
      <c r="D420" s="26"/>
      <c r="E420" s="25"/>
      <c r="F420" s="25"/>
      <c r="G420" s="25"/>
      <c r="H420" s="31"/>
      <c r="I420" s="32"/>
      <c r="J420" s="26"/>
      <c r="K420" s="33"/>
      <c r="L420" s="30"/>
    </row>
    <row r="421" spans="1:12" ht="12.75" x14ac:dyDescent="0.2">
      <c r="A421" s="23"/>
      <c r="B421" s="32"/>
      <c r="C421" s="25"/>
      <c r="D421" s="26"/>
      <c r="E421" s="25"/>
      <c r="F421" s="25"/>
      <c r="G421" s="25"/>
      <c r="H421" s="31"/>
      <c r="I421" s="32"/>
      <c r="J421" s="26"/>
      <c r="K421" s="33"/>
      <c r="L421" s="30"/>
    </row>
    <row r="422" spans="1:12" ht="12.75" x14ac:dyDescent="0.2">
      <c r="A422" s="23"/>
      <c r="B422" s="32"/>
      <c r="C422" s="25"/>
      <c r="D422" s="26"/>
      <c r="E422" s="25"/>
      <c r="F422" s="25"/>
      <c r="G422" s="25"/>
      <c r="H422" s="31"/>
      <c r="I422" s="32"/>
      <c r="J422" s="26"/>
      <c r="K422" s="33"/>
      <c r="L422" s="30"/>
    </row>
    <row r="423" spans="1:12" ht="12.75" x14ac:dyDescent="0.2">
      <c r="A423" s="23"/>
      <c r="B423" s="32"/>
      <c r="C423" s="25"/>
      <c r="D423" s="26"/>
      <c r="E423" s="25"/>
      <c r="F423" s="25"/>
      <c r="G423" s="25"/>
      <c r="H423" s="31"/>
      <c r="I423" s="32"/>
      <c r="J423" s="26"/>
      <c r="K423" s="33"/>
      <c r="L423" s="30"/>
    </row>
    <row r="424" spans="1:12" ht="12.75" x14ac:dyDescent="0.2">
      <c r="A424" s="23"/>
      <c r="B424" s="32"/>
      <c r="C424" s="25"/>
      <c r="D424" s="26"/>
      <c r="E424" s="25"/>
      <c r="F424" s="25"/>
      <c r="G424" s="25"/>
      <c r="H424" s="31"/>
      <c r="I424" s="32"/>
      <c r="J424" s="26"/>
      <c r="K424" s="33"/>
      <c r="L424" s="30"/>
    </row>
    <row r="425" spans="1:12" ht="12.75" x14ac:dyDescent="0.2">
      <c r="A425" s="23"/>
      <c r="B425" s="32"/>
      <c r="C425" s="25"/>
      <c r="D425" s="26"/>
      <c r="E425" s="25"/>
      <c r="F425" s="25"/>
      <c r="G425" s="25"/>
      <c r="H425" s="31"/>
      <c r="I425" s="32"/>
      <c r="J425" s="26"/>
      <c r="K425" s="33"/>
      <c r="L425" s="30"/>
    </row>
    <row r="426" spans="1:12" ht="12.75" x14ac:dyDescent="0.2">
      <c r="A426" s="23"/>
      <c r="B426" s="32"/>
      <c r="C426" s="25"/>
      <c r="D426" s="26"/>
      <c r="E426" s="25"/>
      <c r="F426" s="25"/>
      <c r="G426" s="25"/>
      <c r="H426" s="31"/>
      <c r="I426" s="32"/>
      <c r="J426" s="26"/>
      <c r="K426" s="33"/>
      <c r="L426" s="30"/>
    </row>
    <row r="427" spans="1:12" ht="12.75" x14ac:dyDescent="0.2">
      <c r="A427" s="23"/>
      <c r="B427" s="32"/>
      <c r="C427" s="25"/>
      <c r="D427" s="26"/>
      <c r="E427" s="25"/>
      <c r="F427" s="25"/>
      <c r="G427" s="25"/>
      <c r="H427" s="31"/>
      <c r="I427" s="32"/>
      <c r="J427" s="26"/>
      <c r="K427" s="33"/>
      <c r="L427" s="30"/>
    </row>
    <row r="428" spans="1:12" ht="12.75" x14ac:dyDescent="0.2">
      <c r="A428" s="23"/>
      <c r="B428" s="32"/>
      <c r="C428" s="25"/>
      <c r="D428" s="26"/>
      <c r="E428" s="25"/>
      <c r="F428" s="25"/>
      <c r="G428" s="25"/>
      <c r="H428" s="31"/>
      <c r="I428" s="32"/>
      <c r="J428" s="26"/>
      <c r="K428" s="33"/>
      <c r="L428" s="30"/>
    </row>
    <row r="429" spans="1:12" ht="12.75" x14ac:dyDescent="0.2">
      <c r="A429" s="23"/>
      <c r="B429" s="32"/>
      <c r="C429" s="25"/>
      <c r="D429" s="26"/>
      <c r="E429" s="25"/>
      <c r="F429" s="25"/>
      <c r="G429" s="25"/>
      <c r="H429" s="31"/>
      <c r="I429" s="32"/>
      <c r="J429" s="26"/>
      <c r="K429" s="33"/>
      <c r="L429" s="30"/>
    </row>
    <row r="430" spans="1:12" ht="12.75" x14ac:dyDescent="0.2">
      <c r="A430" s="23"/>
      <c r="B430" s="32"/>
      <c r="C430" s="25"/>
      <c r="D430" s="26"/>
      <c r="E430" s="25"/>
      <c r="F430" s="25"/>
      <c r="G430" s="25"/>
      <c r="H430" s="31"/>
      <c r="I430" s="32"/>
      <c r="J430" s="26"/>
      <c r="K430" s="33"/>
      <c r="L430" s="30"/>
    </row>
    <row r="431" spans="1:12" ht="12.75" x14ac:dyDescent="0.2">
      <c r="A431" s="23"/>
      <c r="B431" s="32"/>
      <c r="C431" s="25"/>
      <c r="D431" s="26"/>
      <c r="E431" s="25"/>
      <c r="F431" s="25"/>
      <c r="G431" s="25"/>
      <c r="H431" s="31"/>
      <c r="I431" s="32"/>
      <c r="J431" s="26"/>
      <c r="K431" s="33"/>
      <c r="L431" s="30"/>
    </row>
    <row r="432" spans="1:12" ht="12.75" x14ac:dyDescent="0.2">
      <c r="A432" s="23"/>
      <c r="B432" s="32"/>
      <c r="C432" s="25"/>
      <c r="D432" s="26"/>
      <c r="E432" s="25"/>
      <c r="F432" s="25"/>
      <c r="G432" s="25"/>
      <c r="H432" s="31"/>
      <c r="I432" s="32"/>
      <c r="J432" s="26"/>
      <c r="K432" s="33"/>
      <c r="L432" s="30"/>
    </row>
    <row r="433" spans="1:12" ht="12.75" x14ac:dyDescent="0.2">
      <c r="A433" s="23"/>
      <c r="B433" s="32"/>
      <c r="C433" s="25"/>
      <c r="D433" s="26"/>
      <c r="E433" s="25"/>
      <c r="F433" s="25"/>
      <c r="G433" s="25"/>
      <c r="H433" s="31"/>
      <c r="I433" s="32"/>
      <c r="J433" s="26"/>
      <c r="K433" s="33"/>
      <c r="L433" s="30"/>
    </row>
    <row r="434" spans="1:12" ht="12.75" x14ac:dyDescent="0.2">
      <c r="A434" s="23"/>
      <c r="B434" s="32"/>
      <c r="C434" s="25"/>
      <c r="D434" s="26"/>
      <c r="E434" s="25"/>
      <c r="F434" s="25"/>
      <c r="G434" s="25"/>
      <c r="H434" s="31"/>
      <c r="I434" s="32"/>
      <c r="J434" s="26"/>
      <c r="K434" s="33"/>
      <c r="L434" s="30"/>
    </row>
    <row r="435" spans="1:12" ht="12.75" x14ac:dyDescent="0.2">
      <c r="A435" s="23"/>
      <c r="B435" s="32"/>
      <c r="C435" s="25"/>
      <c r="D435" s="26"/>
      <c r="E435" s="25"/>
      <c r="F435" s="25"/>
      <c r="G435" s="25"/>
      <c r="H435" s="31"/>
      <c r="I435" s="32"/>
      <c r="J435" s="26"/>
      <c r="K435" s="33"/>
      <c r="L435" s="30"/>
    </row>
    <row r="436" spans="1:12" ht="12.75" x14ac:dyDescent="0.2">
      <c r="A436" s="23"/>
      <c r="B436" s="32"/>
      <c r="C436" s="25"/>
      <c r="D436" s="26"/>
      <c r="E436" s="25"/>
      <c r="F436" s="25"/>
      <c r="G436" s="25"/>
      <c r="H436" s="31"/>
      <c r="I436" s="32"/>
      <c r="J436" s="26"/>
      <c r="K436" s="33"/>
      <c r="L436" s="30"/>
    </row>
    <row r="437" spans="1:12" ht="12.75" x14ac:dyDescent="0.2">
      <c r="A437" s="23"/>
      <c r="B437" s="32"/>
      <c r="C437" s="25"/>
      <c r="D437" s="26"/>
      <c r="E437" s="25"/>
      <c r="F437" s="25"/>
      <c r="G437" s="25"/>
      <c r="H437" s="31"/>
      <c r="I437" s="32"/>
      <c r="J437" s="26"/>
      <c r="K437" s="33"/>
      <c r="L437" s="30"/>
    </row>
    <row r="438" spans="1:12" ht="12.75" x14ac:dyDescent="0.2">
      <c r="A438" s="23"/>
      <c r="B438" s="32"/>
      <c r="C438" s="25"/>
      <c r="D438" s="26"/>
      <c r="E438" s="25"/>
      <c r="F438" s="25"/>
      <c r="G438" s="25"/>
      <c r="H438" s="31"/>
      <c r="I438" s="32"/>
      <c r="J438" s="26"/>
      <c r="K438" s="33"/>
      <c r="L438" s="30"/>
    </row>
    <row r="439" spans="1:12" ht="12.75" x14ac:dyDescent="0.2">
      <c r="A439" s="23"/>
      <c r="B439" s="32"/>
      <c r="C439" s="25"/>
      <c r="D439" s="26"/>
      <c r="E439" s="25"/>
      <c r="F439" s="25"/>
      <c r="G439" s="25"/>
      <c r="H439" s="31"/>
      <c r="I439" s="32"/>
      <c r="J439" s="26"/>
      <c r="K439" s="33"/>
      <c r="L439" s="30"/>
    </row>
    <row r="440" spans="1:12" ht="12.75" x14ac:dyDescent="0.2">
      <c r="A440" s="23"/>
      <c r="B440" s="32"/>
      <c r="C440" s="25"/>
      <c r="D440" s="26"/>
      <c r="E440" s="25"/>
      <c r="F440" s="25"/>
      <c r="G440" s="25"/>
      <c r="H440" s="31"/>
      <c r="I440" s="32"/>
      <c r="J440" s="26"/>
      <c r="K440" s="33"/>
      <c r="L440" s="30"/>
    </row>
    <row r="441" spans="1:12" ht="12.75" x14ac:dyDescent="0.2">
      <c r="A441" s="23"/>
      <c r="B441" s="32"/>
      <c r="C441" s="25"/>
      <c r="D441" s="26"/>
      <c r="E441" s="25"/>
      <c r="F441" s="25"/>
      <c r="G441" s="25"/>
      <c r="H441" s="31"/>
      <c r="I441" s="32"/>
      <c r="J441" s="26"/>
      <c r="K441" s="33"/>
      <c r="L441" s="30"/>
    </row>
    <row r="442" spans="1:12" ht="12.75" x14ac:dyDescent="0.2">
      <c r="A442" s="23"/>
      <c r="B442" s="32"/>
      <c r="C442" s="25"/>
      <c r="D442" s="26"/>
      <c r="E442" s="25"/>
      <c r="F442" s="25"/>
      <c r="G442" s="25"/>
      <c r="H442" s="31"/>
      <c r="I442" s="32"/>
      <c r="J442" s="26"/>
      <c r="K442" s="33"/>
      <c r="L442" s="30"/>
    </row>
    <row r="443" spans="1:12" ht="12.75" x14ac:dyDescent="0.2">
      <c r="A443" s="23"/>
      <c r="B443" s="32"/>
      <c r="C443" s="25"/>
      <c r="D443" s="26"/>
      <c r="E443" s="25"/>
      <c r="F443" s="25"/>
      <c r="G443" s="25"/>
      <c r="H443" s="31"/>
      <c r="I443" s="32"/>
      <c r="J443" s="26"/>
      <c r="K443" s="33"/>
      <c r="L443" s="30"/>
    </row>
    <row r="444" spans="1:12" ht="12.75" x14ac:dyDescent="0.2">
      <c r="A444" s="23"/>
      <c r="B444" s="32"/>
      <c r="C444" s="25"/>
      <c r="D444" s="26"/>
      <c r="E444" s="25"/>
      <c r="F444" s="25"/>
      <c r="G444" s="25"/>
      <c r="H444" s="31"/>
      <c r="I444" s="32"/>
      <c r="J444" s="26"/>
      <c r="K444" s="33"/>
      <c r="L444" s="30"/>
    </row>
    <row r="445" spans="1:12" ht="12.75" x14ac:dyDescent="0.2">
      <c r="A445" s="23"/>
      <c r="B445" s="32"/>
      <c r="C445" s="25"/>
      <c r="D445" s="26"/>
      <c r="E445" s="25"/>
      <c r="F445" s="25"/>
      <c r="G445" s="25"/>
      <c r="H445" s="31"/>
      <c r="I445" s="32"/>
      <c r="J445" s="26"/>
      <c r="K445" s="33"/>
      <c r="L445" s="30"/>
    </row>
    <row r="446" spans="1:12" ht="12.75" x14ac:dyDescent="0.2">
      <c r="A446" s="23"/>
      <c r="B446" s="32"/>
      <c r="C446" s="25"/>
      <c r="D446" s="26"/>
      <c r="E446" s="25"/>
      <c r="F446" s="25"/>
      <c r="G446" s="25"/>
      <c r="H446" s="31"/>
      <c r="I446" s="32"/>
      <c r="J446" s="26"/>
      <c r="K446" s="33"/>
      <c r="L446" s="30"/>
    </row>
    <row r="447" spans="1:12" ht="12.75" x14ac:dyDescent="0.2">
      <c r="A447" s="23"/>
      <c r="B447" s="32"/>
      <c r="C447" s="25"/>
      <c r="D447" s="26"/>
      <c r="E447" s="25"/>
      <c r="F447" s="25"/>
      <c r="G447" s="25"/>
      <c r="H447" s="31"/>
      <c r="I447" s="32"/>
      <c r="J447" s="26"/>
      <c r="K447" s="33"/>
      <c r="L447" s="30"/>
    </row>
    <row r="448" spans="1:12" ht="12.75" x14ac:dyDescent="0.2">
      <c r="A448" s="23"/>
      <c r="B448" s="32"/>
      <c r="C448" s="25"/>
      <c r="D448" s="26"/>
      <c r="E448" s="25"/>
      <c r="F448" s="25"/>
      <c r="G448" s="25"/>
      <c r="H448" s="31"/>
      <c r="I448" s="32"/>
      <c r="J448" s="26"/>
      <c r="K448" s="33"/>
      <c r="L448" s="30"/>
    </row>
    <row r="449" spans="1:12" ht="12.75" x14ac:dyDescent="0.2">
      <c r="A449" s="23"/>
      <c r="B449" s="32"/>
      <c r="C449" s="25"/>
      <c r="D449" s="26"/>
      <c r="E449" s="25"/>
      <c r="F449" s="25"/>
      <c r="G449" s="25"/>
      <c r="H449" s="31"/>
      <c r="I449" s="32"/>
      <c r="J449" s="26"/>
      <c r="K449" s="33"/>
      <c r="L449" s="30"/>
    </row>
    <row r="450" spans="1:12" ht="12.75" x14ac:dyDescent="0.2">
      <c r="A450" s="23"/>
      <c r="B450" s="32"/>
      <c r="C450" s="25"/>
      <c r="D450" s="26"/>
      <c r="E450" s="25"/>
      <c r="F450" s="25"/>
      <c r="G450" s="25"/>
      <c r="H450" s="31"/>
      <c r="I450" s="32"/>
      <c r="J450" s="26"/>
      <c r="K450" s="33"/>
      <c r="L450" s="30"/>
    </row>
    <row r="451" spans="1:12" ht="12.75" x14ac:dyDescent="0.2">
      <c r="A451" s="23"/>
      <c r="B451" s="32"/>
      <c r="C451" s="25"/>
      <c r="D451" s="26"/>
      <c r="E451" s="25"/>
      <c r="F451" s="25"/>
      <c r="G451" s="25"/>
      <c r="H451" s="31"/>
      <c r="I451" s="32"/>
      <c r="J451" s="26"/>
      <c r="K451" s="33"/>
      <c r="L451" s="30"/>
    </row>
    <row r="452" spans="1:12" ht="12.75" x14ac:dyDescent="0.2">
      <c r="A452" s="23"/>
      <c r="B452" s="32"/>
      <c r="C452" s="25"/>
      <c r="D452" s="26"/>
      <c r="E452" s="25"/>
      <c r="F452" s="25"/>
      <c r="G452" s="25"/>
      <c r="H452" s="31"/>
      <c r="I452" s="32"/>
      <c r="J452" s="26"/>
      <c r="K452" s="33"/>
      <c r="L452" s="30"/>
    </row>
    <row r="453" spans="1:12" ht="12.75" x14ac:dyDescent="0.2">
      <c r="A453" s="23"/>
      <c r="B453" s="32"/>
      <c r="C453" s="25"/>
      <c r="D453" s="26"/>
      <c r="E453" s="25"/>
      <c r="F453" s="25"/>
      <c r="G453" s="25"/>
      <c r="H453" s="31"/>
      <c r="I453" s="32"/>
      <c r="J453" s="26"/>
      <c r="K453" s="33"/>
      <c r="L453" s="30"/>
    </row>
    <row r="454" spans="1:12" ht="12.75" x14ac:dyDescent="0.2">
      <c r="A454" s="23"/>
      <c r="B454" s="32"/>
      <c r="C454" s="25"/>
      <c r="D454" s="26"/>
      <c r="E454" s="25"/>
      <c r="F454" s="25"/>
      <c r="G454" s="25"/>
      <c r="H454" s="31"/>
      <c r="I454" s="32"/>
      <c r="J454" s="26"/>
      <c r="K454" s="33"/>
      <c r="L454" s="30"/>
    </row>
    <row r="455" spans="1:12" ht="12.75" x14ac:dyDescent="0.2">
      <c r="A455" s="23"/>
      <c r="B455" s="32"/>
      <c r="C455" s="25"/>
      <c r="D455" s="26"/>
      <c r="E455" s="25"/>
      <c r="F455" s="25"/>
      <c r="G455" s="25"/>
      <c r="H455" s="31"/>
      <c r="I455" s="32"/>
      <c r="J455" s="26"/>
      <c r="K455" s="33"/>
      <c r="L455" s="30"/>
    </row>
    <row r="456" spans="1:12" ht="12.75" x14ac:dyDescent="0.2">
      <c r="A456" s="23"/>
      <c r="B456" s="32"/>
      <c r="C456" s="25"/>
      <c r="D456" s="26"/>
      <c r="E456" s="25"/>
      <c r="F456" s="25"/>
      <c r="G456" s="25"/>
      <c r="H456" s="31"/>
      <c r="I456" s="32"/>
      <c r="J456" s="26"/>
      <c r="K456" s="33"/>
      <c r="L456" s="30"/>
    </row>
    <row r="457" spans="1:12" ht="12.75" x14ac:dyDescent="0.2">
      <c r="A457" s="23"/>
      <c r="B457" s="32"/>
      <c r="C457" s="25"/>
      <c r="D457" s="26"/>
      <c r="E457" s="25"/>
      <c r="F457" s="25"/>
      <c r="G457" s="25"/>
      <c r="H457" s="31"/>
      <c r="I457" s="32"/>
      <c r="J457" s="26"/>
      <c r="K457" s="33"/>
      <c r="L457" s="30"/>
    </row>
    <row r="458" spans="1:12" ht="12.75" x14ac:dyDescent="0.2">
      <c r="A458" s="23"/>
      <c r="B458" s="32"/>
      <c r="C458" s="25"/>
      <c r="D458" s="26"/>
      <c r="E458" s="25"/>
      <c r="F458" s="25"/>
      <c r="G458" s="25"/>
      <c r="H458" s="31"/>
      <c r="I458" s="32"/>
      <c r="J458" s="26"/>
      <c r="K458" s="33"/>
      <c r="L458" s="30"/>
    </row>
    <row r="459" spans="1:12" ht="12.75" x14ac:dyDescent="0.2">
      <c r="A459" s="23"/>
      <c r="B459" s="32"/>
      <c r="C459" s="25"/>
      <c r="D459" s="26"/>
      <c r="E459" s="25"/>
      <c r="F459" s="25"/>
      <c r="G459" s="25"/>
      <c r="H459" s="31"/>
      <c r="I459" s="32"/>
      <c r="J459" s="26"/>
      <c r="K459" s="33"/>
      <c r="L459" s="30"/>
    </row>
    <row r="460" spans="1:12" ht="12.75" x14ac:dyDescent="0.2">
      <c r="A460" s="23"/>
      <c r="B460" s="32"/>
      <c r="C460" s="25"/>
      <c r="D460" s="26"/>
      <c r="E460" s="25"/>
      <c r="F460" s="25"/>
      <c r="G460" s="25"/>
      <c r="H460" s="31"/>
      <c r="I460" s="32"/>
      <c r="J460" s="26"/>
      <c r="K460" s="33"/>
      <c r="L460" s="30"/>
    </row>
    <row r="461" spans="1:12" ht="12.75" x14ac:dyDescent="0.2">
      <c r="A461" s="23"/>
      <c r="B461" s="32"/>
      <c r="C461" s="25"/>
      <c r="D461" s="26"/>
      <c r="E461" s="25"/>
      <c r="F461" s="25"/>
      <c r="G461" s="25"/>
      <c r="H461" s="31"/>
      <c r="I461" s="32"/>
      <c r="J461" s="26"/>
      <c r="K461" s="33"/>
      <c r="L461" s="30"/>
    </row>
    <row r="462" spans="1:12" ht="12.75" x14ac:dyDescent="0.2">
      <c r="A462" s="23"/>
      <c r="B462" s="32"/>
      <c r="C462" s="25"/>
      <c r="D462" s="26"/>
      <c r="E462" s="25"/>
      <c r="F462" s="25"/>
      <c r="G462" s="25"/>
      <c r="H462" s="31"/>
      <c r="I462" s="32"/>
      <c r="J462" s="26"/>
      <c r="K462" s="33"/>
      <c r="L462" s="30"/>
    </row>
    <row r="463" spans="1:12" ht="12.75" x14ac:dyDescent="0.2">
      <c r="A463" s="23"/>
      <c r="B463" s="32"/>
      <c r="C463" s="25"/>
      <c r="D463" s="26"/>
      <c r="E463" s="25"/>
      <c r="F463" s="25"/>
      <c r="G463" s="25"/>
      <c r="H463" s="31"/>
      <c r="I463" s="32"/>
      <c r="J463" s="26"/>
      <c r="K463" s="33"/>
      <c r="L463" s="30"/>
    </row>
    <row r="464" spans="1:12" ht="12.75" x14ac:dyDescent="0.2">
      <c r="A464" s="23"/>
      <c r="B464" s="32"/>
      <c r="C464" s="25"/>
      <c r="D464" s="26"/>
      <c r="E464" s="25"/>
      <c r="F464" s="25"/>
      <c r="G464" s="25"/>
      <c r="H464" s="31"/>
      <c r="I464" s="32"/>
      <c r="J464" s="26"/>
      <c r="K464" s="33"/>
      <c r="L464" s="30"/>
    </row>
    <row r="465" spans="1:12" ht="12.75" x14ac:dyDescent="0.2">
      <c r="A465" s="23"/>
      <c r="B465" s="32"/>
      <c r="C465" s="25"/>
      <c r="D465" s="26"/>
      <c r="E465" s="25"/>
      <c r="F465" s="25"/>
      <c r="G465" s="25"/>
      <c r="H465" s="31"/>
      <c r="I465" s="32"/>
      <c r="J465" s="26"/>
      <c r="K465" s="33"/>
      <c r="L465" s="30"/>
    </row>
    <row r="466" spans="1:12" ht="12.75" x14ac:dyDescent="0.2">
      <c r="A466" s="23"/>
      <c r="B466" s="32"/>
      <c r="C466" s="25"/>
      <c r="D466" s="26"/>
      <c r="E466" s="25"/>
      <c r="F466" s="25"/>
      <c r="G466" s="25"/>
      <c r="H466" s="31"/>
      <c r="I466" s="32"/>
      <c r="J466" s="26"/>
      <c r="K466" s="33"/>
      <c r="L466" s="30"/>
    </row>
    <row r="467" spans="1:12" ht="12.75" x14ac:dyDescent="0.2">
      <c r="A467" s="23"/>
      <c r="B467" s="32"/>
      <c r="C467" s="25"/>
      <c r="D467" s="26"/>
      <c r="E467" s="25"/>
      <c r="F467" s="25"/>
      <c r="G467" s="25"/>
      <c r="H467" s="31"/>
      <c r="I467" s="32"/>
      <c r="J467" s="26"/>
      <c r="K467" s="33"/>
      <c r="L467" s="30"/>
    </row>
    <row r="468" spans="1:12" ht="12.75" x14ac:dyDescent="0.2">
      <c r="A468" s="23"/>
      <c r="B468" s="32"/>
      <c r="C468" s="25"/>
      <c r="D468" s="26"/>
      <c r="E468" s="25"/>
      <c r="F468" s="25"/>
      <c r="G468" s="25"/>
      <c r="H468" s="31"/>
      <c r="I468" s="32"/>
      <c r="J468" s="26"/>
      <c r="K468" s="33"/>
      <c r="L468" s="30"/>
    </row>
    <row r="469" spans="1:12" ht="12.75" x14ac:dyDescent="0.2">
      <c r="A469" s="23"/>
      <c r="B469" s="32"/>
      <c r="C469" s="25"/>
      <c r="D469" s="26"/>
      <c r="E469" s="25"/>
      <c r="F469" s="25"/>
      <c r="G469" s="25"/>
      <c r="H469" s="31"/>
      <c r="I469" s="32"/>
      <c r="J469" s="26"/>
      <c r="K469" s="33"/>
      <c r="L469" s="30"/>
    </row>
    <row r="470" spans="1:12" ht="12.75" x14ac:dyDescent="0.2">
      <c r="A470" s="23"/>
      <c r="B470" s="32"/>
      <c r="C470" s="25"/>
      <c r="D470" s="26"/>
      <c r="E470" s="25"/>
      <c r="F470" s="25"/>
      <c r="G470" s="25"/>
      <c r="H470" s="31"/>
      <c r="I470" s="32"/>
      <c r="J470" s="26"/>
      <c r="K470" s="33"/>
      <c r="L470" s="30"/>
    </row>
    <row r="471" spans="1:12" ht="12.75" x14ac:dyDescent="0.2">
      <c r="A471" s="23"/>
      <c r="B471" s="32"/>
      <c r="C471" s="25"/>
      <c r="D471" s="26"/>
      <c r="E471" s="25"/>
      <c r="F471" s="25"/>
      <c r="G471" s="25"/>
      <c r="H471" s="31"/>
      <c r="I471" s="32"/>
      <c r="J471" s="26"/>
      <c r="K471" s="33"/>
      <c r="L471" s="30"/>
    </row>
    <row r="472" spans="1:12" ht="12.75" x14ac:dyDescent="0.2">
      <c r="A472" s="23"/>
      <c r="B472" s="32"/>
      <c r="C472" s="25"/>
      <c r="D472" s="26"/>
      <c r="E472" s="25"/>
      <c r="F472" s="25"/>
      <c r="G472" s="25"/>
      <c r="H472" s="31"/>
      <c r="I472" s="32"/>
      <c r="J472" s="26"/>
      <c r="K472" s="33"/>
      <c r="L472" s="30"/>
    </row>
    <row r="473" spans="1:12" ht="12.75" x14ac:dyDescent="0.2">
      <c r="A473" s="23"/>
      <c r="B473" s="32"/>
      <c r="C473" s="25"/>
      <c r="D473" s="26"/>
      <c r="E473" s="25"/>
      <c r="F473" s="25"/>
      <c r="G473" s="25"/>
      <c r="H473" s="31"/>
      <c r="I473" s="32"/>
      <c r="J473" s="26"/>
      <c r="K473" s="33"/>
      <c r="L473" s="30"/>
    </row>
    <row r="474" spans="1:12" ht="12.75" x14ac:dyDescent="0.2">
      <c r="A474" s="23"/>
      <c r="B474" s="32"/>
      <c r="C474" s="25"/>
      <c r="D474" s="26"/>
      <c r="E474" s="25"/>
      <c r="F474" s="25"/>
      <c r="G474" s="25"/>
      <c r="H474" s="31"/>
      <c r="I474" s="32"/>
      <c r="J474" s="26"/>
      <c r="K474" s="33"/>
      <c r="L474" s="30"/>
    </row>
    <row r="475" spans="1:12" ht="12.75" x14ac:dyDescent="0.2">
      <c r="A475" s="23"/>
      <c r="B475" s="32"/>
      <c r="C475" s="25"/>
      <c r="D475" s="26"/>
      <c r="E475" s="25"/>
      <c r="F475" s="25"/>
      <c r="G475" s="25"/>
      <c r="H475" s="31"/>
      <c r="I475" s="32"/>
      <c r="J475" s="26"/>
      <c r="K475" s="33"/>
      <c r="L475" s="30"/>
    </row>
    <row r="476" spans="1:12" ht="12.75" x14ac:dyDescent="0.2">
      <c r="A476" s="23"/>
      <c r="B476" s="32"/>
      <c r="C476" s="25"/>
      <c r="D476" s="26"/>
      <c r="E476" s="25"/>
      <c r="F476" s="25"/>
      <c r="G476" s="25"/>
      <c r="H476" s="31"/>
      <c r="I476" s="32"/>
      <c r="J476" s="26"/>
      <c r="K476" s="33"/>
      <c r="L476" s="30"/>
    </row>
    <row r="477" spans="1:12" ht="12.75" x14ac:dyDescent="0.2">
      <c r="A477" s="23"/>
      <c r="B477" s="32"/>
      <c r="C477" s="25"/>
      <c r="D477" s="26"/>
      <c r="E477" s="25"/>
      <c r="F477" s="25"/>
      <c r="G477" s="25"/>
      <c r="H477" s="31"/>
      <c r="I477" s="32"/>
      <c r="J477" s="26"/>
      <c r="K477" s="33"/>
      <c r="L477" s="30"/>
    </row>
    <row r="478" spans="1:12" ht="12.75" x14ac:dyDescent="0.2">
      <c r="A478" s="23"/>
      <c r="B478" s="32"/>
      <c r="C478" s="25"/>
      <c r="D478" s="26"/>
      <c r="E478" s="25"/>
      <c r="F478" s="25"/>
      <c r="G478" s="25"/>
      <c r="H478" s="31"/>
      <c r="I478" s="32"/>
      <c r="J478" s="26"/>
      <c r="K478" s="33"/>
      <c r="L478" s="30"/>
    </row>
    <row r="479" spans="1:12" ht="12.75" x14ac:dyDescent="0.2">
      <c r="A479" s="23"/>
      <c r="B479" s="32"/>
      <c r="C479" s="25"/>
      <c r="D479" s="26"/>
      <c r="E479" s="25"/>
      <c r="F479" s="25"/>
      <c r="G479" s="25"/>
      <c r="H479" s="31"/>
      <c r="I479" s="32"/>
      <c r="J479" s="26"/>
      <c r="K479" s="33"/>
      <c r="L479" s="30"/>
    </row>
    <row r="480" spans="1:12" ht="12.75" x14ac:dyDescent="0.2">
      <c r="A480" s="23"/>
      <c r="B480" s="32"/>
      <c r="C480" s="25"/>
      <c r="D480" s="26"/>
      <c r="E480" s="25"/>
      <c r="F480" s="25"/>
      <c r="G480" s="25"/>
      <c r="H480" s="31"/>
      <c r="I480" s="32"/>
      <c r="J480" s="26"/>
      <c r="K480" s="33"/>
      <c r="L480" s="30"/>
    </row>
    <row r="481" spans="1:12" ht="12.75" x14ac:dyDescent="0.2">
      <c r="A481" s="23"/>
      <c r="B481" s="32"/>
      <c r="C481" s="25"/>
      <c r="D481" s="26"/>
      <c r="E481" s="25"/>
      <c r="F481" s="25"/>
      <c r="G481" s="25"/>
      <c r="H481" s="31"/>
      <c r="I481" s="32"/>
      <c r="J481" s="26"/>
      <c r="K481" s="33"/>
      <c r="L481" s="30"/>
    </row>
    <row r="482" spans="1:12" ht="12.75" x14ac:dyDescent="0.2">
      <c r="A482" s="23"/>
      <c r="B482" s="32"/>
      <c r="C482" s="25"/>
      <c r="D482" s="26"/>
      <c r="E482" s="25"/>
      <c r="F482" s="25"/>
      <c r="G482" s="25"/>
      <c r="H482" s="31"/>
      <c r="I482" s="32"/>
      <c r="J482" s="26"/>
      <c r="K482" s="33"/>
      <c r="L482" s="30"/>
    </row>
    <row r="483" spans="1:12" ht="12.75" x14ac:dyDescent="0.2">
      <c r="A483" s="23"/>
      <c r="B483" s="32"/>
      <c r="C483" s="25"/>
      <c r="D483" s="26"/>
      <c r="E483" s="25"/>
      <c r="F483" s="25"/>
      <c r="G483" s="25"/>
      <c r="H483" s="31"/>
      <c r="I483" s="32"/>
      <c r="J483" s="26"/>
      <c r="K483" s="33"/>
      <c r="L483" s="30"/>
    </row>
    <row r="484" spans="1:12" ht="12.75" x14ac:dyDescent="0.2">
      <c r="A484" s="23"/>
      <c r="B484" s="32"/>
      <c r="C484" s="25"/>
      <c r="D484" s="26"/>
      <c r="E484" s="25"/>
      <c r="F484" s="25"/>
      <c r="G484" s="25"/>
      <c r="H484" s="31"/>
      <c r="I484" s="32"/>
      <c r="J484" s="26"/>
      <c r="K484" s="33"/>
      <c r="L484" s="30"/>
    </row>
    <row r="485" spans="1:12" ht="12.75" x14ac:dyDescent="0.2">
      <c r="A485" s="23"/>
      <c r="B485" s="32"/>
      <c r="C485" s="25"/>
      <c r="D485" s="26"/>
      <c r="E485" s="25"/>
      <c r="F485" s="25"/>
      <c r="G485" s="25"/>
      <c r="H485" s="31"/>
      <c r="I485" s="32"/>
      <c r="J485" s="26"/>
      <c r="K485" s="33"/>
      <c r="L485" s="30"/>
    </row>
    <row r="486" spans="1:12" ht="12.75" x14ac:dyDescent="0.2">
      <c r="A486" s="23"/>
      <c r="B486" s="32"/>
      <c r="C486" s="25"/>
      <c r="D486" s="26"/>
      <c r="E486" s="25"/>
      <c r="F486" s="25"/>
      <c r="G486" s="25"/>
      <c r="H486" s="31"/>
      <c r="I486" s="32"/>
      <c r="J486" s="26"/>
      <c r="K486" s="33"/>
      <c r="L486" s="30"/>
    </row>
    <row r="487" spans="1:12" ht="12.75" x14ac:dyDescent="0.2">
      <c r="A487" s="23"/>
      <c r="B487" s="32"/>
      <c r="C487" s="25"/>
      <c r="D487" s="26"/>
      <c r="E487" s="25"/>
      <c r="F487" s="25"/>
      <c r="G487" s="25"/>
      <c r="H487" s="31"/>
      <c r="I487" s="32"/>
      <c r="J487" s="26"/>
      <c r="K487" s="33"/>
      <c r="L487" s="30"/>
    </row>
    <row r="488" spans="1:12" ht="12.75" x14ac:dyDescent="0.2">
      <c r="A488" s="23"/>
      <c r="B488" s="32"/>
      <c r="C488" s="25"/>
      <c r="D488" s="26"/>
      <c r="E488" s="25"/>
      <c r="F488" s="25"/>
      <c r="G488" s="25"/>
      <c r="H488" s="31"/>
      <c r="I488" s="32"/>
      <c r="J488" s="26"/>
      <c r="K488" s="33"/>
      <c r="L488" s="30"/>
    </row>
    <row r="489" spans="1:12" ht="12.75" x14ac:dyDescent="0.2">
      <c r="A489" s="23"/>
      <c r="B489" s="32"/>
      <c r="C489" s="25"/>
      <c r="D489" s="26"/>
      <c r="E489" s="25"/>
      <c r="F489" s="25"/>
      <c r="G489" s="25"/>
      <c r="H489" s="31"/>
      <c r="I489" s="32"/>
      <c r="J489" s="26"/>
      <c r="K489" s="33"/>
      <c r="L489" s="30"/>
    </row>
    <row r="490" spans="1:12" ht="12.75" x14ac:dyDescent="0.2">
      <c r="A490" s="23"/>
      <c r="B490" s="32"/>
      <c r="C490" s="25"/>
      <c r="D490" s="26"/>
      <c r="E490" s="25"/>
      <c r="F490" s="25"/>
      <c r="G490" s="25"/>
      <c r="H490" s="31"/>
      <c r="I490" s="32"/>
      <c r="J490" s="26"/>
      <c r="K490" s="33"/>
      <c r="L490" s="30"/>
    </row>
    <row r="491" spans="1:12" ht="12.75" x14ac:dyDescent="0.2">
      <c r="A491" s="23"/>
      <c r="B491" s="32"/>
      <c r="C491" s="25"/>
      <c r="D491" s="26"/>
      <c r="E491" s="25"/>
      <c r="F491" s="25"/>
      <c r="G491" s="25"/>
      <c r="H491" s="31"/>
      <c r="I491" s="32"/>
      <c r="J491" s="26"/>
      <c r="K491" s="33"/>
      <c r="L491" s="30"/>
    </row>
    <row r="492" spans="1:12" ht="12.75" x14ac:dyDescent="0.2">
      <c r="A492" s="23"/>
      <c r="B492" s="32"/>
      <c r="C492" s="25"/>
      <c r="D492" s="26"/>
      <c r="E492" s="25"/>
      <c r="F492" s="25"/>
      <c r="G492" s="25"/>
      <c r="H492" s="31"/>
      <c r="I492" s="32"/>
      <c r="J492" s="26"/>
      <c r="K492" s="33"/>
      <c r="L492" s="30"/>
    </row>
    <row r="493" spans="1:12" ht="12.75" x14ac:dyDescent="0.2">
      <c r="A493" s="23"/>
      <c r="B493" s="32"/>
      <c r="C493" s="25"/>
      <c r="D493" s="26"/>
      <c r="E493" s="25"/>
      <c r="F493" s="25"/>
      <c r="G493" s="25"/>
      <c r="H493" s="31"/>
      <c r="I493" s="32"/>
      <c r="J493" s="26"/>
      <c r="K493" s="33"/>
      <c r="L493" s="30"/>
    </row>
    <row r="494" spans="1:12" ht="12.75" x14ac:dyDescent="0.2">
      <c r="A494" s="23"/>
      <c r="B494" s="32"/>
      <c r="C494" s="25"/>
      <c r="D494" s="26"/>
      <c r="E494" s="25"/>
      <c r="F494" s="25"/>
      <c r="G494" s="25"/>
      <c r="H494" s="31"/>
      <c r="I494" s="32"/>
      <c r="J494" s="26"/>
      <c r="K494" s="33"/>
      <c r="L494" s="30"/>
    </row>
    <row r="495" spans="1:12" ht="12.75" x14ac:dyDescent="0.2">
      <c r="A495" s="23"/>
      <c r="B495" s="32"/>
      <c r="C495" s="25"/>
      <c r="D495" s="26"/>
      <c r="E495" s="25"/>
      <c r="F495" s="25"/>
      <c r="G495" s="25"/>
      <c r="H495" s="31"/>
      <c r="I495" s="32"/>
      <c r="J495" s="26"/>
      <c r="K495" s="33"/>
      <c r="L495" s="30"/>
    </row>
    <row r="496" spans="1:12" ht="12.75" x14ac:dyDescent="0.2">
      <c r="A496" s="23"/>
      <c r="B496" s="32"/>
      <c r="C496" s="25"/>
      <c r="D496" s="26"/>
      <c r="E496" s="25"/>
      <c r="F496" s="25"/>
      <c r="G496" s="25"/>
      <c r="H496" s="31"/>
      <c r="I496" s="32"/>
      <c r="J496" s="26"/>
      <c r="K496" s="33"/>
      <c r="L496" s="30"/>
    </row>
    <row r="497" spans="1:12" ht="12.75" x14ac:dyDescent="0.2">
      <c r="A497" s="23"/>
      <c r="B497" s="32"/>
      <c r="C497" s="25"/>
      <c r="D497" s="26"/>
      <c r="E497" s="25"/>
      <c r="F497" s="25"/>
      <c r="G497" s="25"/>
      <c r="H497" s="31"/>
      <c r="I497" s="32"/>
      <c r="J497" s="26"/>
      <c r="K497" s="33"/>
      <c r="L497" s="30"/>
    </row>
    <row r="498" spans="1:12" ht="12.75" x14ac:dyDescent="0.2">
      <c r="A498" s="23"/>
      <c r="B498" s="32"/>
      <c r="C498" s="25"/>
      <c r="D498" s="26"/>
      <c r="E498" s="25"/>
      <c r="F498" s="25"/>
      <c r="G498" s="25"/>
      <c r="H498" s="31"/>
      <c r="I498" s="32"/>
      <c r="J498" s="26"/>
      <c r="K498" s="33"/>
      <c r="L498" s="30"/>
    </row>
    <row r="499" spans="1:12" ht="12.75" x14ac:dyDescent="0.2">
      <c r="A499" s="23"/>
      <c r="B499" s="32"/>
      <c r="C499" s="25"/>
      <c r="D499" s="26"/>
      <c r="E499" s="25"/>
      <c r="F499" s="25"/>
      <c r="G499" s="25"/>
      <c r="H499" s="31"/>
      <c r="I499" s="32"/>
      <c r="J499" s="26"/>
      <c r="K499" s="33"/>
      <c r="L499" s="30"/>
    </row>
    <row r="500" spans="1:12" ht="12.75" x14ac:dyDescent="0.2">
      <c r="A500" s="23"/>
      <c r="B500" s="32"/>
      <c r="C500" s="25"/>
      <c r="D500" s="26"/>
      <c r="E500" s="25"/>
      <c r="F500" s="25"/>
      <c r="G500" s="25"/>
      <c r="H500" s="31"/>
      <c r="I500" s="32"/>
      <c r="J500" s="26"/>
      <c r="K500" s="33"/>
      <c r="L500" s="30"/>
    </row>
    <row r="501" spans="1:12" ht="12.75" x14ac:dyDescent="0.2">
      <c r="A501" s="23"/>
      <c r="B501" s="32"/>
      <c r="C501" s="25"/>
      <c r="D501" s="26"/>
      <c r="E501" s="25"/>
      <c r="F501" s="25"/>
      <c r="G501" s="25"/>
      <c r="H501" s="31"/>
      <c r="I501" s="32"/>
      <c r="J501" s="26"/>
      <c r="K501" s="33"/>
      <c r="L501" s="30"/>
    </row>
    <row r="502" spans="1:12" ht="12.75" x14ac:dyDescent="0.2">
      <c r="A502" s="23"/>
      <c r="B502" s="32"/>
      <c r="C502" s="25"/>
      <c r="D502" s="26"/>
      <c r="E502" s="25"/>
      <c r="F502" s="25"/>
      <c r="G502" s="25"/>
      <c r="H502" s="31"/>
      <c r="I502" s="32"/>
      <c r="J502" s="26"/>
      <c r="K502" s="33"/>
      <c r="L502" s="30"/>
    </row>
    <row r="503" spans="1:12" ht="12.75" x14ac:dyDescent="0.2">
      <c r="A503" s="23"/>
      <c r="B503" s="32"/>
      <c r="C503" s="25"/>
      <c r="D503" s="26"/>
      <c r="E503" s="25"/>
      <c r="F503" s="25"/>
      <c r="G503" s="25"/>
      <c r="H503" s="31"/>
      <c r="I503" s="32"/>
      <c r="J503" s="26"/>
      <c r="K503" s="33"/>
      <c r="L503" s="30"/>
    </row>
    <row r="504" spans="1:12" ht="12.75" x14ac:dyDescent="0.2">
      <c r="A504" s="23"/>
      <c r="B504" s="32"/>
      <c r="C504" s="25"/>
      <c r="D504" s="26"/>
      <c r="E504" s="25"/>
      <c r="F504" s="25"/>
      <c r="G504" s="25"/>
      <c r="H504" s="31"/>
      <c r="I504" s="32"/>
      <c r="J504" s="26"/>
      <c r="K504" s="33"/>
      <c r="L504" s="30"/>
    </row>
    <row r="505" spans="1:12" ht="12.75" x14ac:dyDescent="0.2">
      <c r="A505" s="23"/>
      <c r="B505" s="32"/>
      <c r="C505" s="25"/>
      <c r="D505" s="26"/>
      <c r="E505" s="25"/>
      <c r="F505" s="25"/>
      <c r="G505" s="25"/>
      <c r="H505" s="31"/>
      <c r="I505" s="32"/>
      <c r="J505" s="26"/>
      <c r="K505" s="33"/>
      <c r="L505" s="30"/>
    </row>
    <row r="506" spans="1:12" ht="12.75" x14ac:dyDescent="0.2">
      <c r="A506" s="23"/>
      <c r="B506" s="32"/>
      <c r="C506" s="25"/>
      <c r="D506" s="26"/>
      <c r="E506" s="25"/>
      <c r="F506" s="25"/>
      <c r="G506" s="25"/>
      <c r="H506" s="31"/>
      <c r="I506" s="32"/>
      <c r="J506" s="26"/>
      <c r="K506" s="33"/>
      <c r="L506" s="30"/>
    </row>
    <row r="507" spans="1:12" ht="12.75" x14ac:dyDescent="0.2">
      <c r="A507" s="23"/>
      <c r="B507" s="32"/>
      <c r="C507" s="25"/>
      <c r="D507" s="26"/>
      <c r="E507" s="25"/>
      <c r="F507" s="25"/>
      <c r="G507" s="25"/>
      <c r="H507" s="31"/>
      <c r="I507" s="32"/>
      <c r="J507" s="26"/>
      <c r="K507" s="33"/>
      <c r="L507" s="30"/>
    </row>
    <row r="508" spans="1:12" ht="12.75" x14ac:dyDescent="0.2">
      <c r="A508" s="23"/>
      <c r="B508" s="32"/>
      <c r="C508" s="25"/>
      <c r="D508" s="26"/>
      <c r="E508" s="25"/>
      <c r="F508" s="25"/>
      <c r="G508" s="25"/>
      <c r="H508" s="31"/>
      <c r="I508" s="32"/>
      <c r="J508" s="26"/>
      <c r="K508" s="33"/>
      <c r="L508" s="30"/>
    </row>
    <row r="509" spans="1:12" ht="12.75" x14ac:dyDescent="0.2">
      <c r="A509" s="23"/>
      <c r="B509" s="32"/>
      <c r="C509" s="25"/>
      <c r="D509" s="26"/>
      <c r="E509" s="25"/>
      <c r="F509" s="25"/>
      <c r="G509" s="25"/>
      <c r="H509" s="31"/>
      <c r="I509" s="32"/>
      <c r="J509" s="26"/>
      <c r="K509" s="33"/>
      <c r="L509" s="30"/>
    </row>
    <row r="510" spans="1:12" ht="12.75" x14ac:dyDescent="0.2">
      <c r="A510" s="23"/>
      <c r="B510" s="32"/>
      <c r="C510" s="25"/>
      <c r="D510" s="26"/>
      <c r="E510" s="25"/>
      <c r="F510" s="25"/>
      <c r="G510" s="25"/>
      <c r="H510" s="31"/>
      <c r="I510" s="32"/>
      <c r="J510" s="26"/>
      <c r="K510" s="33"/>
      <c r="L510" s="30"/>
    </row>
    <row r="511" spans="1:12" ht="12.75" x14ac:dyDescent="0.2">
      <c r="A511" s="23"/>
      <c r="B511" s="32"/>
      <c r="C511" s="25"/>
      <c r="D511" s="26"/>
      <c r="E511" s="25"/>
      <c r="F511" s="25"/>
      <c r="G511" s="25"/>
      <c r="H511" s="31"/>
      <c r="I511" s="32"/>
      <c r="J511" s="26"/>
      <c r="K511" s="33"/>
      <c r="L511" s="30"/>
    </row>
    <row r="512" spans="1:12" ht="12.75" x14ac:dyDescent="0.2">
      <c r="A512" s="23"/>
      <c r="B512" s="32"/>
      <c r="C512" s="25"/>
      <c r="D512" s="26"/>
      <c r="E512" s="25"/>
      <c r="F512" s="25"/>
      <c r="G512" s="25"/>
      <c r="H512" s="31"/>
      <c r="I512" s="32"/>
      <c r="J512" s="26"/>
      <c r="K512" s="33"/>
      <c r="L512" s="30"/>
    </row>
    <row r="513" spans="1:12" ht="12.75" x14ac:dyDescent="0.2">
      <c r="A513" s="23"/>
      <c r="B513" s="32"/>
      <c r="C513" s="25"/>
      <c r="D513" s="26"/>
      <c r="E513" s="25"/>
      <c r="F513" s="25"/>
      <c r="G513" s="25"/>
      <c r="H513" s="31"/>
      <c r="I513" s="32"/>
      <c r="J513" s="26"/>
      <c r="K513" s="33"/>
      <c r="L513" s="30"/>
    </row>
    <row r="514" spans="1:12" ht="12.75" x14ac:dyDescent="0.2">
      <c r="A514" s="23"/>
      <c r="B514" s="32"/>
      <c r="C514" s="25"/>
      <c r="D514" s="26"/>
      <c r="E514" s="25"/>
      <c r="F514" s="25"/>
      <c r="G514" s="25"/>
      <c r="H514" s="31"/>
      <c r="I514" s="32"/>
      <c r="J514" s="26"/>
      <c r="K514" s="33"/>
      <c r="L514" s="30"/>
    </row>
    <row r="515" spans="1:12" ht="12.75" x14ac:dyDescent="0.2">
      <c r="A515" s="23"/>
      <c r="B515" s="32"/>
      <c r="C515" s="25"/>
      <c r="D515" s="26"/>
      <c r="E515" s="25"/>
      <c r="F515" s="25"/>
      <c r="G515" s="25"/>
      <c r="H515" s="31"/>
      <c r="I515" s="32"/>
      <c r="J515" s="26"/>
      <c r="K515" s="33"/>
      <c r="L515" s="30"/>
    </row>
    <row r="516" spans="1:12" ht="12.75" x14ac:dyDescent="0.2">
      <c r="A516" s="23"/>
      <c r="B516" s="32"/>
      <c r="C516" s="25"/>
      <c r="D516" s="26"/>
      <c r="E516" s="25"/>
      <c r="F516" s="25"/>
      <c r="G516" s="25"/>
      <c r="H516" s="31"/>
      <c r="I516" s="32"/>
      <c r="J516" s="26"/>
      <c r="K516" s="33"/>
      <c r="L516" s="30"/>
    </row>
    <row r="517" spans="1:12" ht="12.75" x14ac:dyDescent="0.2">
      <c r="A517" s="23"/>
      <c r="B517" s="32"/>
      <c r="C517" s="25"/>
      <c r="D517" s="26"/>
      <c r="E517" s="25"/>
      <c r="F517" s="25"/>
      <c r="G517" s="25"/>
      <c r="H517" s="31"/>
      <c r="I517" s="32"/>
      <c r="J517" s="26"/>
      <c r="K517" s="33"/>
      <c r="L517" s="30"/>
    </row>
    <row r="518" spans="1:12" ht="12.75" x14ac:dyDescent="0.2">
      <c r="A518" s="23"/>
      <c r="B518" s="32"/>
      <c r="C518" s="25"/>
      <c r="D518" s="26"/>
      <c r="E518" s="25"/>
      <c r="F518" s="25"/>
      <c r="G518" s="25"/>
      <c r="H518" s="31"/>
      <c r="I518" s="32"/>
      <c r="J518" s="26"/>
      <c r="K518" s="33"/>
      <c r="L518" s="30"/>
    </row>
    <row r="519" spans="1:12" ht="12.75" x14ac:dyDescent="0.2">
      <c r="A519" s="23"/>
      <c r="B519" s="32"/>
      <c r="C519" s="25"/>
      <c r="D519" s="26"/>
      <c r="E519" s="25"/>
      <c r="F519" s="25"/>
      <c r="G519" s="25"/>
      <c r="H519" s="31"/>
      <c r="I519" s="32"/>
      <c r="J519" s="26"/>
      <c r="K519" s="33"/>
      <c r="L519" s="30"/>
    </row>
    <row r="520" spans="1:12" ht="12.75" x14ac:dyDescent="0.2">
      <c r="A520" s="23"/>
      <c r="B520" s="32"/>
      <c r="C520" s="25"/>
      <c r="D520" s="26"/>
      <c r="E520" s="25"/>
      <c r="F520" s="25"/>
      <c r="G520" s="25"/>
      <c r="H520" s="31"/>
      <c r="I520" s="32"/>
      <c r="J520" s="26"/>
      <c r="K520" s="33"/>
      <c r="L520" s="30"/>
    </row>
    <row r="521" spans="1:12" ht="12.75" x14ac:dyDescent="0.2">
      <c r="A521" s="23"/>
      <c r="B521" s="32"/>
      <c r="C521" s="25"/>
      <c r="D521" s="26"/>
      <c r="E521" s="25"/>
      <c r="F521" s="25"/>
      <c r="G521" s="25"/>
      <c r="H521" s="31"/>
      <c r="I521" s="32"/>
      <c r="J521" s="26"/>
      <c r="K521" s="33"/>
      <c r="L521" s="30"/>
    </row>
    <row r="522" spans="1:12" ht="12.75" x14ac:dyDescent="0.2">
      <c r="A522" s="23"/>
      <c r="B522" s="32"/>
      <c r="C522" s="25"/>
      <c r="D522" s="26"/>
      <c r="E522" s="25"/>
      <c r="F522" s="25"/>
      <c r="G522" s="25"/>
      <c r="H522" s="31"/>
      <c r="I522" s="32"/>
      <c r="J522" s="26"/>
      <c r="K522" s="33"/>
      <c r="L522" s="30"/>
    </row>
    <row r="523" spans="1:12" ht="12.75" x14ac:dyDescent="0.2">
      <c r="A523" s="23"/>
      <c r="B523" s="32"/>
      <c r="C523" s="25"/>
      <c r="D523" s="26"/>
      <c r="E523" s="25"/>
      <c r="F523" s="25"/>
      <c r="G523" s="25"/>
      <c r="H523" s="31"/>
      <c r="I523" s="32"/>
      <c r="J523" s="26"/>
      <c r="K523" s="33"/>
      <c r="L523" s="30"/>
    </row>
    <row r="524" spans="1:12" ht="12.75" x14ac:dyDescent="0.2">
      <c r="A524" s="23"/>
      <c r="B524" s="32"/>
      <c r="C524" s="25"/>
      <c r="D524" s="26"/>
      <c r="E524" s="25"/>
      <c r="F524" s="25"/>
      <c r="G524" s="25"/>
      <c r="H524" s="31"/>
      <c r="I524" s="32"/>
      <c r="J524" s="26"/>
      <c r="K524" s="33"/>
      <c r="L524" s="30"/>
    </row>
    <row r="525" spans="1:12" ht="12.75" x14ac:dyDescent="0.2">
      <c r="A525" s="23"/>
      <c r="B525" s="32"/>
      <c r="C525" s="25"/>
      <c r="D525" s="26"/>
      <c r="E525" s="25"/>
      <c r="F525" s="25"/>
      <c r="G525" s="25"/>
      <c r="H525" s="31"/>
      <c r="I525" s="32"/>
      <c r="J525" s="26"/>
      <c r="K525" s="33"/>
      <c r="L525" s="30"/>
    </row>
    <row r="526" spans="1:12" ht="12.75" x14ac:dyDescent="0.2">
      <c r="A526" s="23"/>
      <c r="B526" s="32"/>
      <c r="C526" s="25"/>
      <c r="D526" s="26"/>
      <c r="E526" s="25"/>
      <c r="F526" s="25"/>
      <c r="G526" s="25"/>
      <c r="H526" s="31"/>
      <c r="I526" s="32"/>
      <c r="J526" s="26"/>
      <c r="K526" s="33"/>
      <c r="L526" s="30"/>
    </row>
    <row r="527" spans="1:12" ht="12.75" x14ac:dyDescent="0.2">
      <c r="A527" s="23"/>
      <c r="B527" s="32"/>
      <c r="C527" s="25"/>
      <c r="D527" s="26"/>
      <c r="E527" s="25"/>
      <c r="F527" s="25"/>
      <c r="G527" s="25"/>
      <c r="H527" s="31"/>
      <c r="I527" s="32"/>
      <c r="J527" s="26"/>
      <c r="K527" s="33"/>
      <c r="L527" s="30"/>
    </row>
    <row r="528" spans="1:12" ht="12.75" x14ac:dyDescent="0.2">
      <c r="A528" s="23"/>
      <c r="B528" s="32"/>
      <c r="C528" s="25"/>
      <c r="D528" s="26"/>
      <c r="E528" s="25"/>
      <c r="F528" s="25"/>
      <c r="G528" s="25"/>
      <c r="H528" s="31"/>
      <c r="I528" s="32"/>
      <c r="J528" s="26"/>
      <c r="K528" s="33"/>
      <c r="L528" s="30"/>
    </row>
    <row r="529" spans="1:12" ht="12.75" x14ac:dyDescent="0.2">
      <c r="A529" s="23"/>
      <c r="B529" s="32"/>
      <c r="C529" s="25"/>
      <c r="D529" s="26"/>
      <c r="E529" s="25"/>
      <c r="F529" s="25"/>
      <c r="G529" s="25"/>
      <c r="H529" s="31"/>
      <c r="I529" s="32"/>
      <c r="J529" s="26"/>
      <c r="K529" s="33"/>
      <c r="L529" s="30"/>
    </row>
    <row r="530" spans="1:12" ht="12.75" x14ac:dyDescent="0.2">
      <c r="A530" s="23"/>
      <c r="B530" s="32"/>
      <c r="C530" s="25"/>
      <c r="D530" s="26"/>
      <c r="E530" s="25"/>
      <c r="F530" s="25"/>
      <c r="G530" s="25"/>
      <c r="H530" s="31"/>
      <c r="I530" s="32"/>
      <c r="J530" s="26"/>
      <c r="K530" s="33"/>
      <c r="L530" s="30"/>
    </row>
    <row r="531" spans="1:12" ht="12.75" x14ac:dyDescent="0.2">
      <c r="A531" s="23"/>
      <c r="B531" s="32"/>
      <c r="C531" s="25"/>
      <c r="D531" s="26"/>
      <c r="E531" s="25"/>
      <c r="F531" s="25"/>
      <c r="G531" s="25"/>
      <c r="H531" s="31"/>
      <c r="I531" s="32"/>
      <c r="J531" s="26"/>
      <c r="K531" s="33"/>
      <c r="L531" s="30"/>
    </row>
    <row r="532" spans="1:12" ht="12.75" x14ac:dyDescent="0.2">
      <c r="A532" s="23"/>
      <c r="B532" s="32"/>
      <c r="C532" s="25"/>
      <c r="D532" s="26"/>
      <c r="E532" s="25"/>
      <c r="F532" s="25"/>
      <c r="G532" s="25"/>
      <c r="H532" s="31"/>
      <c r="I532" s="32"/>
      <c r="J532" s="26"/>
      <c r="K532" s="33"/>
      <c r="L532" s="30"/>
    </row>
    <row r="533" spans="1:12" ht="12.75" x14ac:dyDescent="0.2">
      <c r="A533" s="23"/>
      <c r="B533" s="32"/>
      <c r="C533" s="25"/>
      <c r="D533" s="26"/>
      <c r="E533" s="25"/>
      <c r="F533" s="25"/>
      <c r="G533" s="25"/>
      <c r="H533" s="31"/>
      <c r="I533" s="32"/>
      <c r="J533" s="26"/>
      <c r="K533" s="33"/>
      <c r="L533" s="30"/>
    </row>
    <row r="534" spans="1:12" ht="12.75" x14ac:dyDescent="0.2">
      <c r="A534" s="23"/>
      <c r="B534" s="32"/>
      <c r="C534" s="25"/>
      <c r="D534" s="26"/>
      <c r="E534" s="25"/>
      <c r="F534" s="25"/>
      <c r="G534" s="25"/>
      <c r="H534" s="31"/>
      <c r="I534" s="32"/>
      <c r="J534" s="26"/>
      <c r="K534" s="33"/>
      <c r="L534" s="30"/>
    </row>
    <row r="535" spans="1:12" ht="12.75" x14ac:dyDescent="0.2">
      <c r="A535" s="23"/>
      <c r="B535" s="32"/>
      <c r="C535" s="25"/>
      <c r="D535" s="26"/>
      <c r="E535" s="25"/>
      <c r="F535" s="25"/>
      <c r="G535" s="25"/>
      <c r="H535" s="31"/>
      <c r="I535" s="32"/>
      <c r="J535" s="26"/>
      <c r="K535" s="33"/>
      <c r="L535" s="30"/>
    </row>
    <row r="536" spans="1:12" ht="12.75" x14ac:dyDescent="0.2">
      <c r="A536" s="23"/>
      <c r="B536" s="32"/>
      <c r="C536" s="25"/>
      <c r="D536" s="26"/>
      <c r="E536" s="25"/>
      <c r="F536" s="25"/>
      <c r="G536" s="25"/>
      <c r="H536" s="31"/>
      <c r="I536" s="32"/>
      <c r="J536" s="26"/>
      <c r="K536" s="33"/>
      <c r="L536" s="30"/>
    </row>
    <row r="537" spans="1:12" ht="12.75" x14ac:dyDescent="0.2">
      <c r="A537" s="23"/>
      <c r="B537" s="32"/>
      <c r="C537" s="25"/>
      <c r="D537" s="26"/>
      <c r="E537" s="25"/>
      <c r="F537" s="25"/>
      <c r="G537" s="25"/>
      <c r="H537" s="31"/>
      <c r="I537" s="32"/>
      <c r="J537" s="26"/>
      <c r="K537" s="33"/>
      <c r="L537" s="30"/>
    </row>
    <row r="538" spans="1:12" ht="12.75" x14ac:dyDescent="0.2">
      <c r="A538" s="23"/>
      <c r="B538" s="32"/>
      <c r="C538" s="25"/>
      <c r="D538" s="26"/>
      <c r="E538" s="25"/>
      <c r="F538" s="25"/>
      <c r="G538" s="25"/>
      <c r="H538" s="31"/>
      <c r="I538" s="32"/>
      <c r="J538" s="26"/>
      <c r="K538" s="33"/>
      <c r="L538" s="30"/>
    </row>
    <row r="539" spans="1:12" ht="12.75" x14ac:dyDescent="0.2">
      <c r="A539" s="23"/>
      <c r="B539" s="32"/>
      <c r="C539" s="25"/>
      <c r="D539" s="26"/>
      <c r="E539" s="25"/>
      <c r="F539" s="25"/>
      <c r="G539" s="25"/>
      <c r="H539" s="31"/>
      <c r="I539" s="32"/>
      <c r="J539" s="26"/>
      <c r="K539" s="33"/>
      <c r="L539" s="30"/>
    </row>
    <row r="540" spans="1:12" ht="12.75" x14ac:dyDescent="0.2">
      <c r="A540" s="23"/>
      <c r="B540" s="32"/>
      <c r="C540" s="25"/>
      <c r="D540" s="26"/>
      <c r="E540" s="25"/>
      <c r="F540" s="25"/>
      <c r="G540" s="25"/>
      <c r="H540" s="31"/>
      <c r="I540" s="32"/>
      <c r="J540" s="26"/>
      <c r="K540" s="33"/>
      <c r="L540" s="30"/>
    </row>
    <row r="541" spans="1:12" ht="12.75" x14ac:dyDescent="0.2">
      <c r="A541" s="23"/>
      <c r="B541" s="32"/>
      <c r="C541" s="25"/>
      <c r="D541" s="26"/>
      <c r="E541" s="25"/>
      <c r="F541" s="25"/>
      <c r="G541" s="25"/>
      <c r="H541" s="31"/>
      <c r="I541" s="32"/>
      <c r="J541" s="26"/>
      <c r="K541" s="33"/>
      <c r="L541" s="30"/>
    </row>
    <row r="542" spans="1:12" ht="12.75" x14ac:dyDescent="0.2">
      <c r="A542" s="23"/>
      <c r="B542" s="32"/>
      <c r="C542" s="25"/>
      <c r="D542" s="26"/>
      <c r="E542" s="25"/>
      <c r="F542" s="25"/>
      <c r="G542" s="25"/>
      <c r="H542" s="31"/>
      <c r="I542" s="32"/>
      <c r="J542" s="26"/>
      <c r="K542" s="33"/>
      <c r="L542" s="30"/>
    </row>
    <row r="543" spans="1:12" ht="12.75" x14ac:dyDescent="0.2">
      <c r="A543" s="23"/>
      <c r="B543" s="32"/>
      <c r="C543" s="25"/>
      <c r="D543" s="26"/>
      <c r="E543" s="25"/>
      <c r="F543" s="25"/>
      <c r="G543" s="25"/>
      <c r="H543" s="31"/>
      <c r="I543" s="32"/>
      <c r="J543" s="26"/>
      <c r="K543" s="33"/>
      <c r="L543" s="30"/>
    </row>
    <row r="544" spans="1:12" ht="12.75" x14ac:dyDescent="0.2">
      <c r="A544" s="23"/>
      <c r="B544" s="32"/>
      <c r="C544" s="25"/>
      <c r="D544" s="26"/>
      <c r="E544" s="25"/>
      <c r="F544" s="25"/>
      <c r="G544" s="25"/>
      <c r="H544" s="31"/>
      <c r="I544" s="32"/>
      <c r="J544" s="26"/>
      <c r="K544" s="33"/>
      <c r="L544" s="30"/>
    </row>
    <row r="545" spans="1:12" ht="12.75" x14ac:dyDescent="0.2">
      <c r="A545" s="23"/>
      <c r="B545" s="32"/>
      <c r="C545" s="25"/>
      <c r="D545" s="26"/>
      <c r="E545" s="25"/>
      <c r="F545" s="25"/>
      <c r="G545" s="25"/>
      <c r="H545" s="31"/>
      <c r="I545" s="32"/>
      <c r="J545" s="26"/>
      <c r="K545" s="33"/>
      <c r="L545" s="30"/>
    </row>
    <row r="546" spans="1:12" ht="12.75" x14ac:dyDescent="0.2">
      <c r="A546" s="23"/>
      <c r="B546" s="32"/>
      <c r="C546" s="25"/>
      <c r="D546" s="26"/>
      <c r="E546" s="25"/>
      <c r="F546" s="25"/>
      <c r="G546" s="25"/>
      <c r="H546" s="31"/>
      <c r="I546" s="32"/>
      <c r="J546" s="26"/>
      <c r="K546" s="33"/>
      <c r="L546" s="30"/>
    </row>
    <row r="547" spans="1:12" ht="12.75" x14ac:dyDescent="0.2">
      <c r="A547" s="23"/>
      <c r="B547" s="32"/>
      <c r="C547" s="25"/>
      <c r="D547" s="26"/>
      <c r="E547" s="25"/>
      <c r="F547" s="25"/>
      <c r="G547" s="25"/>
      <c r="H547" s="31"/>
      <c r="I547" s="32"/>
      <c r="J547" s="26"/>
      <c r="K547" s="33"/>
      <c r="L547" s="30"/>
    </row>
    <row r="548" spans="1:12" ht="12.75" x14ac:dyDescent="0.2">
      <c r="A548" s="23"/>
      <c r="B548" s="32"/>
      <c r="C548" s="25"/>
      <c r="D548" s="26"/>
      <c r="E548" s="25"/>
      <c r="F548" s="25"/>
      <c r="G548" s="25"/>
      <c r="H548" s="31"/>
      <c r="I548" s="32"/>
      <c r="J548" s="26"/>
      <c r="K548" s="33"/>
      <c r="L548" s="30"/>
    </row>
    <row r="549" spans="1:12" ht="12.75" x14ac:dyDescent="0.2">
      <c r="A549" s="23"/>
      <c r="B549" s="32"/>
      <c r="C549" s="25"/>
      <c r="D549" s="26"/>
      <c r="E549" s="25"/>
      <c r="F549" s="25"/>
      <c r="G549" s="25"/>
      <c r="H549" s="31"/>
      <c r="I549" s="32"/>
      <c r="J549" s="26"/>
      <c r="K549" s="33"/>
      <c r="L549" s="30"/>
    </row>
    <row r="550" spans="1:12" ht="12.75" x14ac:dyDescent="0.2">
      <c r="A550" s="23"/>
      <c r="B550" s="32"/>
      <c r="C550" s="25"/>
      <c r="D550" s="26"/>
      <c r="E550" s="25"/>
      <c r="F550" s="25"/>
      <c r="G550" s="25"/>
      <c r="H550" s="31"/>
      <c r="I550" s="32"/>
      <c r="J550" s="26"/>
      <c r="K550" s="33"/>
      <c r="L550" s="30"/>
    </row>
    <row r="551" spans="1:12" ht="12.75" x14ac:dyDescent="0.2">
      <c r="A551" s="23"/>
      <c r="B551" s="32"/>
      <c r="C551" s="25"/>
      <c r="D551" s="26"/>
      <c r="E551" s="25"/>
      <c r="F551" s="25"/>
      <c r="G551" s="25"/>
      <c r="H551" s="31"/>
      <c r="I551" s="32"/>
      <c r="J551" s="26"/>
      <c r="K551" s="33"/>
      <c r="L551" s="30"/>
    </row>
    <row r="552" spans="1:12" ht="12.75" x14ac:dyDescent="0.2">
      <c r="A552" s="23"/>
      <c r="B552" s="32"/>
      <c r="C552" s="25"/>
      <c r="D552" s="26"/>
      <c r="E552" s="25"/>
      <c r="F552" s="25"/>
      <c r="G552" s="25"/>
      <c r="H552" s="31"/>
      <c r="I552" s="32"/>
      <c r="J552" s="26"/>
      <c r="K552" s="33"/>
      <c r="L552" s="30"/>
    </row>
    <row r="553" spans="1:12" ht="12.75" x14ac:dyDescent="0.2">
      <c r="A553" s="23"/>
      <c r="B553" s="32"/>
      <c r="C553" s="25"/>
      <c r="D553" s="26"/>
      <c r="E553" s="25"/>
      <c r="F553" s="25"/>
      <c r="G553" s="25"/>
      <c r="H553" s="31"/>
      <c r="I553" s="32"/>
      <c r="J553" s="26"/>
      <c r="K553" s="33"/>
      <c r="L553" s="30"/>
    </row>
    <row r="554" spans="1:12" ht="12.75" x14ac:dyDescent="0.2">
      <c r="A554" s="23"/>
      <c r="B554" s="32"/>
      <c r="C554" s="25"/>
      <c r="D554" s="26"/>
      <c r="E554" s="25"/>
      <c r="F554" s="25"/>
      <c r="G554" s="25"/>
      <c r="H554" s="31"/>
      <c r="I554" s="32"/>
      <c r="J554" s="26"/>
      <c r="K554" s="33"/>
      <c r="L554" s="30"/>
    </row>
    <row r="555" spans="1:12" ht="12.75" x14ac:dyDescent="0.2">
      <c r="A555" s="23"/>
      <c r="B555" s="32"/>
      <c r="C555" s="25"/>
      <c r="D555" s="26"/>
      <c r="E555" s="25"/>
      <c r="F555" s="25"/>
      <c r="G555" s="25"/>
      <c r="H555" s="31"/>
      <c r="I555" s="32"/>
      <c r="J555" s="26"/>
      <c r="K555" s="33"/>
      <c r="L555" s="30"/>
    </row>
    <row r="556" spans="1:12" ht="12.75" x14ac:dyDescent="0.2">
      <c r="A556" s="23"/>
      <c r="B556" s="32"/>
      <c r="C556" s="25"/>
      <c r="D556" s="26"/>
      <c r="E556" s="25"/>
      <c r="F556" s="25"/>
      <c r="G556" s="25"/>
      <c r="H556" s="31"/>
      <c r="I556" s="32"/>
      <c r="J556" s="26"/>
      <c r="K556" s="33"/>
      <c r="L556" s="30"/>
    </row>
    <row r="557" spans="1:12" ht="12.75" x14ac:dyDescent="0.2">
      <c r="A557" s="23"/>
      <c r="B557" s="32"/>
      <c r="C557" s="25"/>
      <c r="D557" s="26"/>
      <c r="E557" s="25"/>
      <c r="F557" s="25"/>
      <c r="G557" s="25"/>
      <c r="H557" s="31"/>
      <c r="I557" s="32"/>
      <c r="J557" s="26"/>
      <c r="K557" s="33"/>
      <c r="L557" s="30"/>
    </row>
    <row r="558" spans="1:12" ht="12.75" x14ac:dyDescent="0.2">
      <c r="A558" s="23"/>
      <c r="B558" s="32"/>
      <c r="C558" s="25"/>
      <c r="D558" s="26"/>
      <c r="E558" s="25"/>
      <c r="F558" s="25"/>
      <c r="G558" s="25"/>
      <c r="H558" s="31"/>
      <c r="I558" s="32"/>
      <c r="J558" s="26"/>
      <c r="K558" s="33"/>
      <c r="L558" s="30"/>
    </row>
    <row r="559" spans="1:12" ht="12.75" x14ac:dyDescent="0.2">
      <c r="A559" s="23"/>
      <c r="B559" s="32"/>
      <c r="C559" s="25"/>
      <c r="D559" s="26"/>
      <c r="E559" s="25"/>
      <c r="F559" s="25"/>
      <c r="G559" s="25"/>
      <c r="H559" s="31"/>
      <c r="I559" s="32"/>
      <c r="J559" s="26"/>
      <c r="K559" s="33"/>
      <c r="L559" s="30"/>
    </row>
    <row r="560" spans="1:12" ht="12.75" x14ac:dyDescent="0.2">
      <c r="A560" s="23"/>
      <c r="B560" s="32"/>
      <c r="C560" s="25"/>
      <c r="D560" s="26"/>
      <c r="E560" s="25"/>
      <c r="F560" s="25"/>
      <c r="G560" s="25"/>
      <c r="H560" s="31"/>
      <c r="I560" s="32"/>
      <c r="J560" s="26"/>
      <c r="K560" s="33"/>
      <c r="L560" s="30"/>
    </row>
    <row r="561" spans="1:12" ht="12.75" x14ac:dyDescent="0.2">
      <c r="A561" s="23"/>
      <c r="B561" s="32"/>
      <c r="C561" s="25"/>
      <c r="D561" s="26"/>
      <c r="E561" s="25"/>
      <c r="F561" s="25"/>
      <c r="G561" s="25"/>
      <c r="H561" s="31"/>
      <c r="I561" s="32"/>
      <c r="J561" s="26"/>
      <c r="K561" s="33"/>
      <c r="L561" s="30"/>
    </row>
    <row r="562" spans="1:12" ht="12.75" x14ac:dyDescent="0.2">
      <c r="A562" s="23"/>
      <c r="B562" s="32"/>
      <c r="C562" s="25"/>
      <c r="D562" s="26"/>
      <c r="E562" s="25"/>
      <c r="F562" s="25"/>
      <c r="G562" s="25"/>
      <c r="H562" s="31"/>
      <c r="I562" s="32"/>
      <c r="J562" s="26"/>
      <c r="K562" s="33"/>
      <c r="L562" s="30"/>
    </row>
    <row r="563" spans="1:12" ht="12.75" x14ac:dyDescent="0.2">
      <c r="A563" s="23"/>
      <c r="B563" s="32"/>
      <c r="C563" s="25"/>
      <c r="D563" s="26"/>
      <c r="E563" s="25"/>
      <c r="F563" s="25"/>
      <c r="G563" s="25"/>
      <c r="H563" s="31"/>
      <c r="I563" s="32"/>
      <c r="J563" s="26"/>
      <c r="K563" s="33"/>
      <c r="L563" s="30"/>
    </row>
    <row r="564" spans="1:12" ht="12.75" x14ac:dyDescent="0.2">
      <c r="A564" s="23"/>
      <c r="B564" s="32"/>
      <c r="C564" s="25"/>
      <c r="D564" s="26"/>
      <c r="E564" s="25"/>
      <c r="F564" s="25"/>
      <c r="G564" s="25"/>
      <c r="H564" s="31"/>
      <c r="I564" s="32"/>
      <c r="J564" s="26"/>
      <c r="K564" s="33"/>
      <c r="L564" s="30"/>
    </row>
    <row r="565" spans="1:12" ht="12.75" x14ac:dyDescent="0.2">
      <c r="A565" s="23"/>
      <c r="B565" s="32"/>
      <c r="C565" s="25"/>
      <c r="D565" s="26"/>
      <c r="E565" s="25"/>
      <c r="F565" s="25"/>
      <c r="G565" s="25"/>
      <c r="H565" s="31"/>
      <c r="I565" s="32"/>
      <c r="J565" s="26"/>
      <c r="K565" s="33"/>
      <c r="L565" s="30"/>
    </row>
    <row r="566" spans="1:12" ht="12.75" x14ac:dyDescent="0.2">
      <c r="A566" s="23"/>
      <c r="B566" s="32"/>
      <c r="C566" s="25"/>
      <c r="D566" s="26"/>
      <c r="E566" s="25"/>
      <c r="F566" s="25"/>
      <c r="G566" s="25"/>
      <c r="H566" s="31"/>
      <c r="I566" s="32"/>
      <c r="J566" s="26"/>
      <c r="K566" s="33"/>
      <c r="L566" s="30"/>
    </row>
    <row r="567" spans="1:12" ht="12.75" x14ac:dyDescent="0.2">
      <c r="A567" s="23"/>
      <c r="B567" s="32"/>
      <c r="C567" s="25"/>
      <c r="D567" s="26"/>
      <c r="E567" s="25"/>
      <c r="F567" s="25"/>
      <c r="G567" s="25"/>
      <c r="H567" s="31"/>
      <c r="I567" s="32"/>
      <c r="J567" s="26"/>
      <c r="K567" s="33"/>
      <c r="L567" s="30"/>
    </row>
    <row r="568" spans="1:12" ht="12.75" x14ac:dyDescent="0.2">
      <c r="A568" s="23"/>
      <c r="B568" s="32"/>
      <c r="C568" s="25"/>
      <c r="D568" s="26"/>
      <c r="E568" s="25"/>
      <c r="F568" s="25"/>
      <c r="G568" s="25"/>
      <c r="H568" s="31"/>
      <c r="I568" s="32"/>
      <c r="J568" s="26"/>
      <c r="K568" s="33"/>
      <c r="L568" s="30"/>
    </row>
    <row r="569" spans="1:12" ht="12.75" x14ac:dyDescent="0.2">
      <c r="A569" s="23"/>
      <c r="B569" s="32"/>
      <c r="C569" s="25"/>
      <c r="D569" s="26"/>
      <c r="E569" s="25"/>
      <c r="F569" s="25"/>
      <c r="G569" s="25"/>
      <c r="H569" s="31"/>
      <c r="I569" s="32"/>
      <c r="J569" s="26"/>
      <c r="K569" s="33"/>
      <c r="L569" s="30"/>
    </row>
    <row r="570" spans="1:12" ht="12.75" x14ac:dyDescent="0.2">
      <c r="A570" s="23"/>
      <c r="B570" s="32"/>
      <c r="C570" s="25"/>
      <c r="D570" s="26"/>
      <c r="E570" s="25"/>
      <c r="F570" s="25"/>
      <c r="G570" s="25"/>
      <c r="H570" s="31"/>
      <c r="I570" s="32"/>
      <c r="J570" s="26"/>
      <c r="K570" s="33"/>
      <c r="L570" s="30"/>
    </row>
    <row r="571" spans="1:12" ht="12.75" x14ac:dyDescent="0.2">
      <c r="A571" s="23"/>
      <c r="B571" s="32"/>
      <c r="C571" s="25"/>
      <c r="D571" s="26"/>
      <c r="E571" s="25"/>
      <c r="F571" s="25"/>
      <c r="G571" s="25"/>
      <c r="H571" s="31"/>
      <c r="I571" s="32"/>
      <c r="J571" s="26"/>
      <c r="K571" s="33"/>
      <c r="L571" s="30"/>
    </row>
    <row r="572" spans="1:12" ht="12.75" x14ac:dyDescent="0.2">
      <c r="A572" s="23"/>
      <c r="B572" s="32"/>
      <c r="C572" s="25"/>
      <c r="D572" s="26"/>
      <c r="E572" s="25"/>
      <c r="F572" s="25"/>
      <c r="G572" s="25"/>
      <c r="H572" s="31"/>
      <c r="I572" s="32"/>
      <c r="J572" s="26"/>
      <c r="K572" s="33"/>
      <c r="L572" s="30"/>
    </row>
    <row r="573" spans="1:12" ht="12.75" x14ac:dyDescent="0.2">
      <c r="A573" s="23"/>
      <c r="B573" s="32"/>
      <c r="C573" s="25"/>
      <c r="D573" s="26"/>
      <c r="E573" s="25"/>
      <c r="F573" s="25"/>
      <c r="G573" s="25"/>
      <c r="H573" s="31"/>
      <c r="I573" s="32"/>
      <c r="J573" s="26"/>
      <c r="K573" s="33"/>
      <c r="L573" s="30"/>
    </row>
    <row r="574" spans="1:12" ht="12.75" x14ac:dyDescent="0.2">
      <c r="A574" s="23"/>
      <c r="B574" s="32"/>
      <c r="C574" s="25"/>
      <c r="D574" s="26"/>
      <c r="E574" s="25"/>
      <c r="F574" s="25"/>
      <c r="G574" s="25"/>
      <c r="H574" s="31"/>
      <c r="I574" s="32"/>
      <c r="J574" s="26"/>
      <c r="K574" s="33"/>
      <c r="L574" s="30"/>
    </row>
    <row r="575" spans="1:12" ht="12.75" x14ac:dyDescent="0.2">
      <c r="A575" s="23"/>
      <c r="B575" s="32"/>
      <c r="C575" s="25"/>
      <c r="D575" s="26"/>
      <c r="E575" s="25"/>
      <c r="F575" s="25"/>
      <c r="G575" s="25"/>
      <c r="H575" s="31"/>
      <c r="I575" s="32"/>
      <c r="J575" s="26"/>
      <c r="K575" s="33"/>
      <c r="L575" s="30"/>
    </row>
    <row r="576" spans="1:12" ht="12.75" x14ac:dyDescent="0.2">
      <c r="A576" s="23"/>
      <c r="B576" s="32"/>
      <c r="C576" s="25"/>
      <c r="D576" s="26"/>
      <c r="E576" s="25"/>
      <c r="F576" s="25"/>
      <c r="G576" s="25"/>
      <c r="H576" s="31"/>
      <c r="I576" s="32"/>
      <c r="J576" s="26"/>
      <c r="K576" s="33"/>
      <c r="L576" s="30"/>
    </row>
    <row r="577" spans="1:12" ht="12.75" x14ac:dyDescent="0.2">
      <c r="A577" s="23"/>
      <c r="B577" s="32"/>
      <c r="C577" s="25"/>
      <c r="D577" s="26"/>
      <c r="E577" s="25"/>
      <c r="F577" s="25"/>
      <c r="G577" s="25"/>
      <c r="H577" s="31"/>
      <c r="I577" s="32"/>
      <c r="J577" s="26"/>
      <c r="K577" s="33"/>
      <c r="L577" s="30"/>
    </row>
    <row r="578" spans="1:12" ht="12.75" x14ac:dyDescent="0.2">
      <c r="A578" s="23"/>
      <c r="B578" s="32"/>
      <c r="C578" s="25"/>
      <c r="D578" s="26"/>
      <c r="E578" s="25"/>
      <c r="F578" s="25"/>
      <c r="G578" s="25"/>
      <c r="H578" s="31"/>
      <c r="I578" s="32"/>
      <c r="J578" s="26"/>
      <c r="K578" s="33"/>
      <c r="L578" s="30"/>
    </row>
    <row r="579" spans="1:12" ht="12.75" x14ac:dyDescent="0.2">
      <c r="A579" s="23"/>
      <c r="B579" s="32"/>
      <c r="C579" s="25"/>
      <c r="D579" s="26"/>
      <c r="E579" s="25"/>
      <c r="F579" s="25"/>
      <c r="G579" s="25"/>
      <c r="H579" s="31"/>
      <c r="I579" s="32"/>
      <c r="J579" s="26"/>
      <c r="K579" s="33"/>
      <c r="L579" s="30"/>
    </row>
    <row r="580" spans="1:12" ht="12.75" x14ac:dyDescent="0.2">
      <c r="A580" s="23"/>
      <c r="B580" s="32"/>
      <c r="C580" s="25"/>
      <c r="D580" s="26"/>
      <c r="E580" s="25"/>
      <c r="F580" s="25"/>
      <c r="G580" s="25"/>
      <c r="H580" s="31"/>
      <c r="I580" s="32"/>
      <c r="J580" s="26"/>
      <c r="K580" s="33"/>
      <c r="L580" s="30"/>
    </row>
    <row r="581" spans="1:12" ht="12.75" x14ac:dyDescent="0.2">
      <c r="A581" s="23"/>
      <c r="B581" s="32"/>
      <c r="C581" s="25"/>
      <c r="D581" s="26"/>
      <c r="E581" s="25"/>
      <c r="F581" s="25"/>
      <c r="G581" s="25"/>
      <c r="H581" s="31"/>
      <c r="I581" s="32"/>
      <c r="J581" s="26"/>
      <c r="K581" s="33"/>
      <c r="L581" s="30"/>
    </row>
    <row r="582" spans="1:12" ht="12.75" x14ac:dyDescent="0.2">
      <c r="A582" s="23"/>
      <c r="B582" s="32"/>
      <c r="C582" s="25"/>
      <c r="D582" s="26"/>
      <c r="E582" s="25"/>
      <c r="F582" s="25"/>
      <c r="G582" s="25"/>
      <c r="H582" s="31"/>
      <c r="I582" s="32"/>
      <c r="J582" s="26"/>
      <c r="K582" s="33"/>
      <c r="L582" s="30"/>
    </row>
    <row r="583" spans="1:12" ht="12.75" x14ac:dyDescent="0.2">
      <c r="A583" s="23"/>
      <c r="B583" s="32"/>
      <c r="C583" s="25"/>
      <c r="D583" s="26"/>
      <c r="E583" s="25"/>
      <c r="F583" s="25"/>
      <c r="G583" s="25"/>
      <c r="H583" s="31"/>
      <c r="I583" s="32"/>
      <c r="J583" s="26"/>
      <c r="K583" s="33"/>
      <c r="L583" s="30"/>
    </row>
    <row r="584" spans="1:12" ht="12.75" x14ac:dyDescent="0.2">
      <c r="A584" s="23"/>
      <c r="B584" s="32"/>
      <c r="C584" s="25"/>
      <c r="D584" s="26"/>
      <c r="E584" s="25"/>
      <c r="F584" s="25"/>
      <c r="G584" s="25"/>
      <c r="H584" s="31"/>
      <c r="I584" s="32"/>
      <c r="J584" s="26"/>
      <c r="K584" s="33"/>
      <c r="L584" s="30"/>
    </row>
    <row r="585" spans="1:12" ht="12.75" x14ac:dyDescent="0.2">
      <c r="A585" s="23"/>
      <c r="B585" s="32"/>
      <c r="C585" s="25"/>
      <c r="D585" s="26"/>
      <c r="E585" s="25"/>
      <c r="F585" s="25"/>
      <c r="G585" s="25"/>
      <c r="H585" s="31"/>
      <c r="I585" s="32"/>
      <c r="J585" s="26"/>
      <c r="K585" s="33"/>
      <c r="L585" s="30"/>
    </row>
    <row r="586" spans="1:12" ht="12.75" x14ac:dyDescent="0.2">
      <c r="A586" s="23"/>
      <c r="B586" s="32"/>
      <c r="C586" s="25"/>
      <c r="D586" s="26"/>
      <c r="E586" s="25"/>
      <c r="F586" s="25"/>
      <c r="G586" s="25"/>
      <c r="H586" s="31"/>
      <c r="I586" s="32"/>
      <c r="J586" s="26"/>
      <c r="K586" s="33"/>
      <c r="L586" s="30"/>
    </row>
    <row r="587" spans="1:12" ht="12.75" x14ac:dyDescent="0.2">
      <c r="A587" s="23"/>
      <c r="B587" s="32"/>
      <c r="C587" s="25"/>
      <c r="D587" s="26"/>
      <c r="E587" s="25"/>
      <c r="F587" s="25"/>
      <c r="G587" s="25"/>
      <c r="H587" s="31"/>
      <c r="I587" s="32"/>
      <c r="J587" s="26"/>
      <c r="K587" s="33"/>
      <c r="L587" s="30"/>
    </row>
    <row r="588" spans="1:12" ht="12.75" x14ac:dyDescent="0.2">
      <c r="A588" s="23"/>
      <c r="B588" s="32"/>
      <c r="C588" s="25"/>
      <c r="D588" s="26"/>
      <c r="E588" s="25"/>
      <c r="F588" s="25"/>
      <c r="G588" s="25"/>
      <c r="H588" s="31"/>
      <c r="I588" s="32"/>
      <c r="J588" s="26"/>
      <c r="K588" s="33"/>
      <c r="L588" s="30"/>
    </row>
    <row r="589" spans="1:12" ht="12.75" x14ac:dyDescent="0.2">
      <c r="A589" s="23"/>
      <c r="B589" s="32"/>
      <c r="C589" s="25"/>
      <c r="D589" s="26"/>
      <c r="E589" s="25"/>
      <c r="F589" s="25"/>
      <c r="G589" s="25"/>
      <c r="H589" s="31"/>
      <c r="I589" s="32"/>
      <c r="J589" s="26"/>
      <c r="K589" s="33"/>
      <c r="L589" s="30"/>
    </row>
    <row r="590" spans="1:12" ht="12.75" x14ac:dyDescent="0.2">
      <c r="A590" s="23"/>
      <c r="B590" s="32"/>
      <c r="C590" s="25"/>
      <c r="D590" s="26"/>
      <c r="E590" s="25"/>
      <c r="F590" s="25"/>
      <c r="G590" s="25"/>
      <c r="H590" s="31"/>
      <c r="I590" s="32"/>
      <c r="J590" s="26"/>
      <c r="K590" s="33"/>
      <c r="L590" s="30"/>
    </row>
    <row r="591" spans="1:12" ht="12.75" x14ac:dyDescent="0.2">
      <c r="A591" s="23"/>
      <c r="B591" s="32"/>
      <c r="C591" s="25"/>
      <c r="D591" s="26"/>
      <c r="E591" s="25"/>
      <c r="F591" s="25"/>
      <c r="G591" s="25"/>
      <c r="H591" s="31"/>
      <c r="I591" s="32"/>
      <c r="J591" s="26"/>
      <c r="K591" s="33"/>
      <c r="L591" s="30"/>
    </row>
    <row r="592" spans="1:12" ht="12.75" x14ac:dyDescent="0.2">
      <c r="A592" s="23"/>
      <c r="B592" s="32"/>
      <c r="C592" s="25"/>
      <c r="D592" s="26"/>
      <c r="E592" s="25"/>
      <c r="F592" s="25"/>
      <c r="G592" s="25"/>
      <c r="H592" s="31"/>
      <c r="I592" s="32"/>
      <c r="J592" s="26"/>
      <c r="K592" s="33"/>
      <c r="L592" s="30"/>
    </row>
    <row r="593" spans="1:12" ht="12.75" x14ac:dyDescent="0.2">
      <c r="A593" s="23"/>
      <c r="B593" s="32"/>
      <c r="C593" s="25"/>
      <c r="D593" s="26"/>
      <c r="E593" s="25"/>
      <c r="F593" s="25"/>
      <c r="G593" s="25"/>
      <c r="H593" s="31"/>
      <c r="I593" s="32"/>
      <c r="J593" s="26"/>
      <c r="K593" s="33"/>
      <c r="L593" s="30"/>
    </row>
    <row r="594" spans="1:12" ht="12.75" x14ac:dyDescent="0.2">
      <c r="A594" s="23"/>
      <c r="B594" s="32"/>
      <c r="C594" s="25"/>
      <c r="D594" s="26"/>
      <c r="E594" s="25"/>
      <c r="F594" s="25"/>
      <c r="G594" s="25"/>
      <c r="H594" s="31"/>
      <c r="I594" s="32"/>
      <c r="J594" s="26"/>
      <c r="K594" s="33"/>
      <c r="L594" s="30"/>
    </row>
    <row r="595" spans="1:12" ht="12.75" x14ac:dyDescent="0.2">
      <c r="A595" s="23"/>
      <c r="B595" s="32"/>
      <c r="C595" s="25"/>
      <c r="D595" s="26"/>
      <c r="E595" s="25"/>
      <c r="F595" s="25"/>
      <c r="G595" s="25"/>
      <c r="H595" s="31"/>
      <c r="I595" s="32"/>
      <c r="J595" s="26"/>
      <c r="K595" s="33"/>
      <c r="L595" s="30"/>
    </row>
    <row r="596" spans="1:12" ht="12.75" x14ac:dyDescent="0.2">
      <c r="A596" s="23"/>
      <c r="B596" s="32"/>
      <c r="C596" s="25"/>
      <c r="D596" s="26"/>
      <c r="E596" s="25"/>
      <c r="F596" s="25"/>
      <c r="G596" s="25"/>
      <c r="H596" s="31"/>
      <c r="I596" s="32"/>
      <c r="J596" s="26"/>
      <c r="K596" s="33"/>
      <c r="L596" s="30"/>
    </row>
    <row r="597" spans="1:12" ht="12.75" x14ac:dyDescent="0.2">
      <c r="A597" s="23"/>
      <c r="B597" s="32"/>
      <c r="C597" s="25"/>
      <c r="D597" s="26"/>
      <c r="E597" s="25"/>
      <c r="F597" s="25"/>
      <c r="G597" s="25"/>
      <c r="H597" s="31"/>
      <c r="I597" s="32"/>
      <c r="J597" s="26"/>
      <c r="K597" s="33"/>
      <c r="L597" s="30"/>
    </row>
    <row r="598" spans="1:12" ht="12.75" x14ac:dyDescent="0.2">
      <c r="A598" s="23"/>
      <c r="B598" s="32"/>
      <c r="C598" s="25"/>
      <c r="D598" s="26"/>
      <c r="E598" s="25"/>
      <c r="F598" s="25"/>
      <c r="G598" s="25"/>
      <c r="H598" s="31"/>
      <c r="I598" s="32"/>
      <c r="J598" s="26"/>
      <c r="K598" s="33"/>
      <c r="L598" s="30"/>
    </row>
    <row r="599" spans="1:12" ht="12.75" x14ac:dyDescent="0.2">
      <c r="A599" s="23"/>
      <c r="B599" s="32"/>
      <c r="C599" s="25"/>
      <c r="D599" s="26"/>
      <c r="E599" s="25"/>
      <c r="F599" s="25"/>
      <c r="G599" s="25"/>
      <c r="H599" s="31"/>
      <c r="I599" s="32"/>
      <c r="J599" s="26"/>
      <c r="K599" s="33"/>
      <c r="L599" s="30"/>
    </row>
    <row r="600" spans="1:12" ht="12.75" x14ac:dyDescent="0.2">
      <c r="A600" s="23"/>
      <c r="B600" s="32"/>
      <c r="C600" s="25"/>
      <c r="D600" s="26"/>
      <c r="E600" s="25"/>
      <c r="F600" s="25"/>
      <c r="G600" s="25"/>
      <c r="H600" s="31"/>
      <c r="I600" s="32"/>
      <c r="J600" s="26"/>
      <c r="K600" s="33"/>
      <c r="L600" s="30"/>
    </row>
    <row r="601" spans="1:12" ht="12.75" x14ac:dyDescent="0.2">
      <c r="A601" s="23"/>
      <c r="B601" s="32"/>
      <c r="C601" s="25"/>
      <c r="D601" s="26"/>
      <c r="E601" s="25"/>
      <c r="F601" s="25"/>
      <c r="G601" s="25"/>
      <c r="H601" s="31"/>
      <c r="I601" s="32"/>
      <c r="J601" s="26"/>
      <c r="K601" s="33"/>
      <c r="L601" s="30"/>
    </row>
    <row r="602" spans="1:12" ht="12.75" x14ac:dyDescent="0.2">
      <c r="A602" s="23"/>
      <c r="B602" s="32"/>
      <c r="C602" s="25"/>
      <c r="D602" s="26"/>
      <c r="E602" s="25"/>
      <c r="F602" s="25"/>
      <c r="G602" s="25"/>
      <c r="H602" s="31"/>
      <c r="I602" s="32"/>
      <c r="J602" s="26"/>
      <c r="K602" s="33"/>
      <c r="L602" s="30"/>
    </row>
    <row r="603" spans="1:12" ht="12.75" x14ac:dyDescent="0.2">
      <c r="A603" s="23"/>
      <c r="B603" s="32"/>
      <c r="C603" s="25"/>
      <c r="D603" s="26"/>
      <c r="E603" s="25"/>
      <c r="F603" s="25"/>
      <c r="G603" s="25"/>
      <c r="H603" s="31"/>
      <c r="I603" s="32"/>
      <c r="J603" s="26"/>
      <c r="K603" s="33"/>
      <c r="L603" s="30"/>
    </row>
    <row r="604" spans="1:12" ht="12.75" x14ac:dyDescent="0.2">
      <c r="A604" s="23"/>
      <c r="B604" s="32"/>
      <c r="C604" s="25"/>
      <c r="D604" s="26"/>
      <c r="E604" s="25"/>
      <c r="F604" s="25"/>
      <c r="G604" s="25"/>
      <c r="H604" s="31"/>
      <c r="I604" s="32"/>
      <c r="J604" s="26"/>
      <c r="K604" s="33"/>
      <c r="L604" s="30"/>
    </row>
    <row r="605" spans="1:12" ht="12.75" x14ac:dyDescent="0.2">
      <c r="A605" s="23"/>
      <c r="B605" s="32"/>
      <c r="C605" s="25"/>
      <c r="D605" s="26"/>
      <c r="E605" s="25"/>
      <c r="F605" s="25"/>
      <c r="G605" s="25"/>
      <c r="H605" s="31"/>
      <c r="I605" s="32"/>
      <c r="J605" s="26"/>
      <c r="K605" s="33"/>
      <c r="L605" s="30"/>
    </row>
    <row r="606" spans="1:12" ht="12.75" x14ac:dyDescent="0.2">
      <c r="A606" s="23"/>
      <c r="B606" s="32"/>
      <c r="C606" s="25"/>
      <c r="D606" s="26"/>
      <c r="E606" s="25"/>
      <c r="F606" s="25"/>
      <c r="G606" s="25"/>
      <c r="H606" s="31"/>
      <c r="I606" s="32"/>
      <c r="J606" s="26"/>
      <c r="K606" s="33"/>
      <c r="L606" s="30"/>
    </row>
    <row r="607" spans="1:12" ht="12.75" x14ac:dyDescent="0.2">
      <c r="A607" s="23"/>
      <c r="B607" s="32"/>
      <c r="C607" s="25"/>
      <c r="D607" s="26"/>
      <c r="E607" s="25"/>
      <c r="F607" s="25"/>
      <c r="G607" s="25"/>
      <c r="H607" s="31"/>
      <c r="I607" s="32"/>
      <c r="J607" s="26"/>
      <c r="K607" s="33"/>
      <c r="L607" s="30"/>
    </row>
    <row r="608" spans="1:12" ht="12.75" x14ac:dyDescent="0.2">
      <c r="A608" s="23"/>
      <c r="B608" s="32"/>
      <c r="C608" s="25"/>
      <c r="D608" s="26"/>
      <c r="E608" s="25"/>
      <c r="F608" s="25"/>
      <c r="G608" s="25"/>
      <c r="H608" s="31"/>
      <c r="I608" s="32"/>
      <c r="J608" s="26"/>
      <c r="K608" s="33"/>
      <c r="L608" s="30"/>
    </row>
    <row r="609" spans="1:12" ht="12.75" x14ac:dyDescent="0.2">
      <c r="A609" s="23"/>
      <c r="B609" s="32"/>
      <c r="C609" s="25"/>
      <c r="D609" s="26"/>
      <c r="E609" s="25"/>
      <c r="F609" s="25"/>
      <c r="G609" s="25"/>
      <c r="H609" s="31"/>
      <c r="I609" s="32"/>
      <c r="J609" s="26"/>
      <c r="K609" s="33"/>
      <c r="L609" s="30"/>
    </row>
    <row r="610" spans="1:12" ht="12.75" x14ac:dyDescent="0.2">
      <c r="A610" s="23"/>
      <c r="B610" s="32"/>
      <c r="C610" s="25"/>
      <c r="D610" s="26"/>
      <c r="E610" s="25"/>
      <c r="F610" s="25"/>
      <c r="G610" s="25"/>
      <c r="H610" s="31"/>
      <c r="I610" s="32"/>
      <c r="J610" s="26"/>
      <c r="K610" s="33"/>
      <c r="L610" s="30"/>
    </row>
    <row r="611" spans="1:12" ht="12.75" x14ac:dyDescent="0.2">
      <c r="A611" s="23"/>
      <c r="B611" s="32"/>
      <c r="C611" s="25"/>
      <c r="D611" s="26"/>
      <c r="E611" s="25"/>
      <c r="F611" s="25"/>
      <c r="G611" s="25"/>
      <c r="H611" s="31"/>
      <c r="I611" s="32"/>
      <c r="J611" s="26"/>
      <c r="K611" s="33"/>
      <c r="L611" s="30"/>
    </row>
    <row r="612" spans="1:12" ht="12.75" x14ac:dyDescent="0.2">
      <c r="A612" s="23"/>
      <c r="B612" s="32"/>
      <c r="C612" s="25"/>
      <c r="D612" s="26"/>
      <c r="E612" s="25"/>
      <c r="F612" s="25"/>
      <c r="G612" s="25"/>
      <c r="H612" s="31"/>
      <c r="I612" s="32"/>
      <c r="J612" s="26"/>
      <c r="K612" s="33"/>
      <c r="L612" s="30"/>
    </row>
    <row r="613" spans="1:12" ht="12.75" x14ac:dyDescent="0.2">
      <c r="A613" s="23"/>
      <c r="B613" s="32"/>
      <c r="C613" s="25"/>
      <c r="D613" s="26"/>
      <c r="E613" s="25"/>
      <c r="F613" s="25"/>
      <c r="G613" s="25"/>
      <c r="H613" s="31"/>
      <c r="I613" s="32"/>
      <c r="J613" s="26"/>
      <c r="K613" s="33"/>
      <c r="L613" s="30"/>
    </row>
    <row r="614" spans="1:12" ht="12.75" x14ac:dyDescent="0.2">
      <c r="A614" s="23"/>
      <c r="B614" s="32"/>
      <c r="C614" s="25"/>
      <c r="D614" s="26"/>
      <c r="E614" s="25"/>
      <c r="F614" s="25"/>
      <c r="G614" s="25"/>
      <c r="H614" s="31"/>
      <c r="I614" s="32"/>
      <c r="J614" s="26"/>
      <c r="K614" s="33"/>
      <c r="L614" s="30"/>
    </row>
    <row r="615" spans="1:12" ht="12.75" x14ac:dyDescent="0.2">
      <c r="A615" s="23"/>
      <c r="B615" s="32"/>
      <c r="C615" s="25"/>
      <c r="D615" s="26"/>
      <c r="E615" s="25"/>
      <c r="F615" s="25"/>
      <c r="G615" s="25"/>
      <c r="H615" s="31"/>
      <c r="I615" s="32"/>
      <c r="J615" s="26"/>
      <c r="K615" s="33"/>
      <c r="L615" s="30"/>
    </row>
    <row r="616" spans="1:12" ht="12.75" x14ac:dyDescent="0.2">
      <c r="A616" s="23"/>
      <c r="B616" s="32"/>
      <c r="C616" s="25"/>
      <c r="D616" s="26"/>
      <c r="E616" s="25"/>
      <c r="F616" s="25"/>
      <c r="G616" s="25"/>
      <c r="H616" s="31"/>
      <c r="I616" s="32"/>
      <c r="J616" s="26"/>
      <c r="K616" s="33"/>
      <c r="L616" s="30"/>
    </row>
    <row r="617" spans="1:12" ht="12.75" x14ac:dyDescent="0.2">
      <c r="A617" s="23"/>
      <c r="B617" s="32"/>
      <c r="C617" s="25"/>
      <c r="D617" s="26"/>
      <c r="E617" s="25"/>
      <c r="F617" s="25"/>
      <c r="G617" s="25"/>
      <c r="H617" s="31"/>
      <c r="I617" s="32"/>
      <c r="J617" s="26"/>
      <c r="K617" s="33"/>
      <c r="L617" s="30"/>
    </row>
    <row r="618" spans="1:12" ht="12.75" x14ac:dyDescent="0.2">
      <c r="A618" s="23"/>
      <c r="B618" s="32"/>
      <c r="C618" s="25"/>
      <c r="D618" s="26"/>
      <c r="E618" s="25"/>
      <c r="F618" s="25"/>
      <c r="G618" s="25"/>
      <c r="H618" s="31"/>
      <c r="I618" s="32"/>
      <c r="J618" s="26"/>
      <c r="K618" s="33"/>
      <c r="L618" s="30"/>
    </row>
    <row r="619" spans="1:12" ht="12.75" x14ac:dyDescent="0.2">
      <c r="A619" s="23"/>
      <c r="B619" s="32"/>
      <c r="C619" s="25"/>
      <c r="D619" s="26"/>
      <c r="E619" s="25"/>
      <c r="F619" s="25"/>
      <c r="G619" s="25"/>
      <c r="H619" s="31"/>
      <c r="I619" s="32"/>
      <c r="J619" s="26"/>
      <c r="K619" s="33"/>
      <c r="L619" s="30"/>
    </row>
    <row r="620" spans="1:12" ht="12.75" x14ac:dyDescent="0.2">
      <c r="A620" s="23"/>
      <c r="B620" s="32"/>
      <c r="C620" s="25"/>
      <c r="D620" s="26"/>
      <c r="E620" s="25"/>
      <c r="F620" s="25"/>
      <c r="G620" s="25"/>
      <c r="H620" s="31"/>
      <c r="I620" s="32"/>
      <c r="J620" s="26"/>
      <c r="K620" s="33"/>
      <c r="L620" s="30"/>
    </row>
    <row r="621" spans="1:12" ht="12.75" x14ac:dyDescent="0.2">
      <c r="A621" s="23"/>
      <c r="B621" s="32"/>
      <c r="C621" s="25"/>
      <c r="D621" s="26"/>
      <c r="E621" s="25"/>
      <c r="F621" s="25"/>
      <c r="G621" s="25"/>
      <c r="H621" s="31"/>
      <c r="I621" s="32"/>
      <c r="J621" s="26"/>
      <c r="K621" s="33"/>
      <c r="L621" s="30"/>
    </row>
    <row r="622" spans="1:12" ht="12.75" x14ac:dyDescent="0.2">
      <c r="A622" s="23"/>
      <c r="B622" s="32"/>
      <c r="C622" s="25"/>
      <c r="D622" s="26"/>
      <c r="E622" s="25"/>
      <c r="F622" s="25"/>
      <c r="G622" s="25"/>
      <c r="H622" s="31"/>
      <c r="I622" s="32"/>
      <c r="J622" s="26"/>
      <c r="K622" s="33"/>
      <c r="L622" s="30"/>
    </row>
    <row r="623" spans="1:12" ht="12.75" x14ac:dyDescent="0.2">
      <c r="A623" s="23"/>
      <c r="B623" s="32"/>
      <c r="C623" s="25"/>
      <c r="D623" s="26"/>
      <c r="E623" s="25"/>
      <c r="F623" s="25"/>
      <c r="G623" s="25"/>
      <c r="H623" s="31"/>
      <c r="I623" s="32"/>
      <c r="J623" s="26"/>
      <c r="K623" s="33"/>
      <c r="L623" s="30"/>
    </row>
    <row r="624" spans="1:12" ht="12.75" x14ac:dyDescent="0.2">
      <c r="A624" s="23"/>
      <c r="B624" s="32"/>
      <c r="C624" s="25"/>
      <c r="D624" s="26"/>
      <c r="E624" s="25"/>
      <c r="F624" s="25"/>
      <c r="G624" s="25"/>
      <c r="H624" s="31"/>
      <c r="I624" s="32"/>
      <c r="J624" s="26"/>
      <c r="K624" s="33"/>
      <c r="L624" s="30"/>
    </row>
    <row r="625" spans="1:12" ht="12.75" x14ac:dyDescent="0.2">
      <c r="A625" s="23"/>
      <c r="B625" s="32"/>
      <c r="C625" s="25"/>
      <c r="D625" s="26"/>
      <c r="E625" s="25"/>
      <c r="F625" s="25"/>
      <c r="G625" s="25"/>
      <c r="H625" s="31"/>
      <c r="I625" s="32"/>
      <c r="J625" s="26"/>
      <c r="K625" s="33"/>
      <c r="L625" s="30"/>
    </row>
    <row r="626" spans="1:12" ht="12.75" x14ac:dyDescent="0.2">
      <c r="A626" s="23"/>
      <c r="B626" s="32"/>
      <c r="C626" s="25"/>
      <c r="D626" s="26"/>
      <c r="E626" s="25"/>
      <c r="F626" s="25"/>
      <c r="G626" s="25"/>
      <c r="H626" s="31"/>
      <c r="I626" s="32"/>
      <c r="J626" s="26"/>
      <c r="K626" s="33"/>
      <c r="L626" s="30"/>
    </row>
    <row r="627" spans="1:12" ht="12.75" x14ac:dyDescent="0.2">
      <c r="A627" s="23"/>
      <c r="B627" s="32"/>
      <c r="C627" s="25"/>
      <c r="D627" s="26"/>
      <c r="E627" s="25"/>
      <c r="F627" s="25"/>
      <c r="G627" s="25"/>
      <c r="H627" s="31"/>
      <c r="I627" s="32"/>
      <c r="J627" s="26"/>
      <c r="K627" s="33"/>
      <c r="L627" s="30"/>
    </row>
    <row r="628" spans="1:12" ht="12.75" x14ac:dyDescent="0.2">
      <c r="A628" s="23"/>
      <c r="B628" s="32"/>
      <c r="C628" s="25"/>
      <c r="D628" s="26"/>
      <c r="E628" s="25"/>
      <c r="F628" s="25"/>
      <c r="G628" s="25"/>
      <c r="H628" s="31"/>
      <c r="I628" s="32"/>
      <c r="J628" s="26"/>
      <c r="K628" s="33"/>
      <c r="L628" s="30"/>
    </row>
    <row r="629" spans="1:12" ht="12.75" x14ac:dyDescent="0.2">
      <c r="A629" s="23"/>
      <c r="B629" s="32"/>
      <c r="C629" s="25"/>
      <c r="D629" s="26"/>
      <c r="E629" s="25"/>
      <c r="F629" s="25"/>
      <c r="G629" s="25"/>
      <c r="H629" s="31"/>
      <c r="I629" s="32"/>
      <c r="J629" s="26"/>
      <c r="K629" s="33"/>
      <c r="L629" s="30"/>
    </row>
    <row r="630" spans="1:12" ht="12.75" x14ac:dyDescent="0.2">
      <c r="A630" s="23"/>
      <c r="B630" s="32"/>
      <c r="C630" s="25"/>
      <c r="D630" s="26"/>
      <c r="E630" s="25"/>
      <c r="F630" s="25"/>
      <c r="G630" s="25"/>
      <c r="H630" s="31"/>
      <c r="I630" s="32"/>
      <c r="J630" s="26"/>
      <c r="K630" s="33"/>
      <c r="L630" s="30"/>
    </row>
    <row r="631" spans="1:12" ht="12.75" x14ac:dyDescent="0.2">
      <c r="A631" s="23"/>
      <c r="B631" s="32"/>
      <c r="C631" s="25"/>
      <c r="D631" s="26"/>
      <c r="E631" s="25"/>
      <c r="F631" s="25"/>
      <c r="G631" s="25"/>
      <c r="H631" s="31"/>
      <c r="I631" s="32"/>
      <c r="J631" s="26"/>
      <c r="K631" s="33"/>
      <c r="L631" s="30"/>
    </row>
    <row r="632" spans="1:12" ht="12.75" x14ac:dyDescent="0.2">
      <c r="A632" s="23"/>
      <c r="B632" s="32"/>
      <c r="C632" s="25"/>
      <c r="D632" s="26"/>
      <c r="E632" s="25"/>
      <c r="F632" s="25"/>
      <c r="G632" s="25"/>
      <c r="H632" s="31"/>
      <c r="I632" s="32"/>
      <c r="J632" s="26"/>
      <c r="K632" s="33"/>
      <c r="L632" s="30"/>
    </row>
    <row r="633" spans="1:12" ht="12.75" x14ac:dyDescent="0.2">
      <c r="A633" s="23"/>
      <c r="B633" s="32"/>
      <c r="C633" s="25"/>
      <c r="D633" s="26"/>
      <c r="E633" s="25"/>
      <c r="F633" s="25"/>
      <c r="G633" s="25"/>
      <c r="H633" s="31"/>
      <c r="I633" s="32"/>
      <c r="J633" s="26"/>
      <c r="K633" s="33"/>
      <c r="L633" s="30"/>
    </row>
    <row r="634" spans="1:12" ht="12.75" x14ac:dyDescent="0.2">
      <c r="A634" s="23"/>
      <c r="B634" s="32"/>
      <c r="C634" s="25"/>
      <c r="D634" s="26"/>
      <c r="E634" s="25"/>
      <c r="F634" s="25"/>
      <c r="G634" s="25"/>
      <c r="H634" s="31"/>
      <c r="I634" s="32"/>
      <c r="J634" s="26"/>
      <c r="K634" s="33"/>
      <c r="L634" s="30"/>
    </row>
    <row r="635" spans="1:12" ht="12.75" x14ac:dyDescent="0.2">
      <c r="A635" s="23"/>
      <c r="B635" s="32"/>
      <c r="C635" s="25"/>
      <c r="D635" s="26"/>
      <c r="E635" s="25"/>
      <c r="F635" s="25"/>
      <c r="G635" s="25"/>
      <c r="H635" s="31"/>
      <c r="I635" s="32"/>
      <c r="J635" s="26"/>
      <c r="K635" s="33"/>
      <c r="L635" s="30"/>
    </row>
    <row r="636" spans="1:12" ht="12.75" x14ac:dyDescent="0.2">
      <c r="A636" s="23"/>
      <c r="B636" s="32"/>
      <c r="C636" s="25"/>
      <c r="D636" s="26"/>
      <c r="E636" s="25"/>
      <c r="F636" s="25"/>
      <c r="G636" s="25"/>
      <c r="H636" s="31"/>
      <c r="I636" s="32"/>
      <c r="J636" s="26"/>
      <c r="K636" s="33"/>
      <c r="L636" s="30"/>
    </row>
    <row r="637" spans="1:12" ht="12.75" x14ac:dyDescent="0.2">
      <c r="A637" s="23"/>
      <c r="B637" s="32"/>
      <c r="C637" s="25"/>
      <c r="D637" s="26"/>
      <c r="E637" s="25"/>
      <c r="F637" s="25"/>
      <c r="G637" s="25"/>
      <c r="H637" s="31"/>
      <c r="I637" s="32"/>
      <c r="J637" s="26"/>
      <c r="K637" s="33"/>
      <c r="L637" s="30"/>
    </row>
    <row r="638" spans="1:12" ht="12.75" x14ac:dyDescent="0.2">
      <c r="A638" s="23"/>
      <c r="B638" s="32"/>
      <c r="C638" s="25"/>
      <c r="D638" s="26"/>
      <c r="E638" s="25"/>
      <c r="F638" s="25"/>
      <c r="G638" s="25"/>
      <c r="H638" s="31"/>
      <c r="I638" s="32"/>
      <c r="J638" s="26"/>
      <c r="K638" s="33"/>
      <c r="L638" s="30"/>
    </row>
    <row r="639" spans="1:12" ht="12.75" x14ac:dyDescent="0.2">
      <c r="A639" s="23"/>
      <c r="B639" s="32"/>
      <c r="C639" s="25"/>
      <c r="D639" s="26"/>
      <c r="E639" s="25"/>
      <c r="F639" s="25"/>
      <c r="G639" s="25"/>
      <c r="H639" s="31"/>
      <c r="I639" s="32"/>
      <c r="J639" s="26"/>
      <c r="K639" s="33"/>
      <c r="L639" s="30"/>
    </row>
    <row r="640" spans="1:12" ht="12.75" x14ac:dyDescent="0.2">
      <c r="A640" s="23"/>
      <c r="B640" s="32"/>
      <c r="C640" s="25"/>
      <c r="D640" s="26"/>
      <c r="E640" s="25"/>
      <c r="F640" s="25"/>
      <c r="G640" s="25"/>
      <c r="H640" s="31"/>
      <c r="I640" s="32"/>
      <c r="J640" s="26"/>
      <c r="K640" s="33"/>
      <c r="L640" s="30"/>
    </row>
    <row r="641" spans="1:12" ht="12.75" x14ac:dyDescent="0.2">
      <c r="A641" s="23"/>
      <c r="B641" s="32"/>
      <c r="C641" s="25"/>
      <c r="D641" s="26"/>
      <c r="E641" s="25"/>
      <c r="F641" s="25"/>
      <c r="G641" s="25"/>
      <c r="H641" s="31"/>
      <c r="I641" s="32"/>
      <c r="J641" s="26"/>
      <c r="K641" s="33"/>
      <c r="L641" s="30"/>
    </row>
    <row r="642" spans="1:12" ht="12.75" x14ac:dyDescent="0.2">
      <c r="A642" s="23"/>
      <c r="B642" s="32"/>
      <c r="C642" s="25"/>
      <c r="D642" s="26"/>
      <c r="E642" s="25"/>
      <c r="F642" s="25"/>
      <c r="G642" s="25"/>
      <c r="H642" s="31"/>
      <c r="I642" s="32"/>
      <c r="J642" s="26"/>
      <c r="K642" s="33"/>
      <c r="L642" s="30"/>
    </row>
    <row r="643" spans="1:12" ht="12.75" x14ac:dyDescent="0.2">
      <c r="A643" s="23"/>
      <c r="B643" s="32"/>
      <c r="C643" s="25"/>
      <c r="D643" s="26"/>
      <c r="E643" s="25"/>
      <c r="F643" s="25"/>
      <c r="G643" s="25"/>
      <c r="H643" s="31"/>
      <c r="I643" s="32"/>
      <c r="J643" s="26"/>
      <c r="K643" s="33"/>
      <c r="L643" s="30"/>
    </row>
    <row r="644" spans="1:12" ht="12.75" x14ac:dyDescent="0.2">
      <c r="A644" s="23"/>
      <c r="B644" s="32"/>
      <c r="C644" s="25"/>
      <c r="D644" s="26"/>
      <c r="E644" s="25"/>
      <c r="F644" s="25"/>
      <c r="G644" s="25"/>
      <c r="H644" s="31"/>
      <c r="I644" s="32"/>
      <c r="J644" s="26"/>
      <c r="K644" s="33"/>
      <c r="L644" s="30"/>
    </row>
    <row r="645" spans="1:12" ht="12.75" x14ac:dyDescent="0.2">
      <c r="A645" s="23"/>
      <c r="B645" s="32"/>
      <c r="C645" s="25"/>
      <c r="D645" s="26"/>
      <c r="E645" s="25"/>
      <c r="F645" s="25"/>
      <c r="G645" s="25"/>
      <c r="H645" s="31"/>
      <c r="I645" s="32"/>
      <c r="J645" s="26"/>
      <c r="K645" s="33"/>
      <c r="L645" s="30"/>
    </row>
    <row r="646" spans="1:12" ht="12.75" x14ac:dyDescent="0.2">
      <c r="A646" s="23"/>
      <c r="B646" s="32"/>
      <c r="C646" s="25"/>
      <c r="D646" s="26"/>
      <c r="E646" s="25"/>
      <c r="F646" s="25"/>
      <c r="G646" s="25"/>
      <c r="H646" s="31"/>
      <c r="I646" s="32"/>
      <c r="J646" s="26"/>
      <c r="K646" s="33"/>
      <c r="L646" s="30"/>
    </row>
    <row r="647" spans="1:12" ht="12.75" x14ac:dyDescent="0.2">
      <c r="A647" s="23"/>
      <c r="B647" s="32"/>
      <c r="C647" s="25"/>
      <c r="D647" s="26"/>
      <c r="E647" s="25"/>
      <c r="F647" s="25"/>
      <c r="G647" s="25"/>
      <c r="H647" s="31"/>
      <c r="I647" s="32"/>
      <c r="J647" s="26"/>
      <c r="K647" s="33"/>
      <c r="L647" s="30"/>
    </row>
    <row r="648" spans="1:12" ht="12.75" x14ac:dyDescent="0.2">
      <c r="A648" s="23"/>
      <c r="B648" s="32"/>
      <c r="C648" s="25"/>
      <c r="D648" s="26"/>
      <c r="E648" s="25"/>
      <c r="F648" s="25"/>
      <c r="G648" s="25"/>
      <c r="H648" s="31"/>
      <c r="I648" s="32"/>
      <c r="J648" s="26"/>
      <c r="K648" s="33"/>
      <c r="L648" s="30"/>
    </row>
    <row r="649" spans="1:12" ht="12.75" x14ac:dyDescent="0.2">
      <c r="A649" s="23"/>
      <c r="B649" s="32"/>
      <c r="C649" s="25"/>
      <c r="D649" s="26"/>
      <c r="E649" s="25"/>
      <c r="F649" s="25"/>
      <c r="G649" s="25"/>
      <c r="H649" s="31"/>
      <c r="I649" s="32"/>
      <c r="J649" s="26"/>
      <c r="K649" s="33"/>
      <c r="L649" s="30"/>
    </row>
    <row r="650" spans="1:12" ht="12.75" x14ac:dyDescent="0.2">
      <c r="A650" s="23"/>
      <c r="B650" s="32"/>
      <c r="C650" s="25"/>
      <c r="D650" s="26"/>
      <c r="E650" s="25"/>
      <c r="F650" s="25"/>
      <c r="G650" s="25"/>
      <c r="H650" s="31"/>
      <c r="I650" s="32"/>
      <c r="J650" s="26"/>
      <c r="K650" s="33"/>
      <c r="L650" s="30"/>
    </row>
    <row r="651" spans="1:12" ht="12.75" x14ac:dyDescent="0.2">
      <c r="A651" s="23"/>
      <c r="B651" s="32"/>
      <c r="C651" s="25"/>
      <c r="D651" s="26"/>
      <c r="E651" s="25"/>
      <c r="F651" s="25"/>
      <c r="G651" s="25"/>
      <c r="H651" s="31"/>
      <c r="I651" s="32"/>
      <c r="J651" s="26"/>
      <c r="K651" s="33"/>
      <c r="L651" s="30"/>
    </row>
    <row r="652" spans="1:12" ht="12.75" x14ac:dyDescent="0.2">
      <c r="A652" s="23"/>
      <c r="B652" s="32"/>
      <c r="C652" s="25"/>
      <c r="D652" s="26"/>
      <c r="E652" s="25"/>
      <c r="F652" s="25"/>
      <c r="G652" s="25"/>
      <c r="H652" s="31"/>
      <c r="I652" s="32"/>
      <c r="J652" s="26"/>
      <c r="K652" s="33"/>
      <c r="L652" s="30"/>
    </row>
    <row r="653" spans="1:12" ht="12.75" x14ac:dyDescent="0.2">
      <c r="A653" s="23"/>
      <c r="B653" s="32"/>
      <c r="C653" s="25"/>
      <c r="D653" s="26"/>
      <c r="E653" s="25"/>
      <c r="F653" s="25"/>
      <c r="G653" s="25"/>
      <c r="H653" s="31"/>
      <c r="I653" s="32"/>
      <c r="J653" s="26"/>
      <c r="K653" s="33"/>
      <c r="L653" s="30"/>
    </row>
    <row r="654" spans="1:12" ht="12.75" x14ac:dyDescent="0.2">
      <c r="A654" s="23"/>
      <c r="B654" s="32"/>
      <c r="C654" s="25"/>
      <c r="D654" s="26"/>
      <c r="E654" s="25"/>
      <c r="F654" s="25"/>
      <c r="G654" s="25"/>
      <c r="H654" s="31"/>
      <c r="I654" s="32"/>
      <c r="J654" s="26"/>
      <c r="K654" s="33"/>
      <c r="L654" s="30"/>
    </row>
    <row r="655" spans="1:12" ht="12.75" x14ac:dyDescent="0.2">
      <c r="A655" s="23"/>
      <c r="B655" s="32"/>
      <c r="C655" s="25"/>
      <c r="D655" s="26"/>
      <c r="E655" s="25"/>
      <c r="F655" s="25"/>
      <c r="G655" s="25"/>
      <c r="H655" s="31"/>
      <c r="I655" s="32"/>
      <c r="J655" s="26"/>
      <c r="K655" s="33"/>
      <c r="L655" s="30"/>
    </row>
    <row r="656" spans="1:12" ht="12.75" x14ac:dyDescent="0.2">
      <c r="A656" s="23"/>
      <c r="B656" s="32"/>
      <c r="C656" s="25"/>
      <c r="D656" s="26"/>
      <c r="E656" s="25"/>
      <c r="F656" s="25"/>
      <c r="G656" s="25"/>
      <c r="H656" s="31"/>
      <c r="I656" s="32"/>
      <c r="J656" s="26"/>
      <c r="K656" s="33"/>
      <c r="L656" s="30"/>
    </row>
    <row r="657" spans="1:12" ht="12.75" x14ac:dyDescent="0.2">
      <c r="A657" s="23"/>
      <c r="B657" s="32"/>
      <c r="C657" s="25"/>
      <c r="D657" s="26"/>
      <c r="E657" s="25"/>
      <c r="F657" s="25"/>
      <c r="G657" s="25"/>
      <c r="H657" s="31"/>
      <c r="I657" s="32"/>
      <c r="J657" s="26"/>
      <c r="K657" s="33"/>
      <c r="L657" s="30"/>
    </row>
    <row r="658" spans="1:12" ht="12.75" x14ac:dyDescent="0.2">
      <c r="A658" s="23"/>
      <c r="B658" s="32"/>
      <c r="C658" s="25"/>
      <c r="D658" s="26"/>
      <c r="E658" s="25"/>
      <c r="F658" s="25"/>
      <c r="G658" s="25"/>
      <c r="H658" s="31"/>
      <c r="I658" s="32"/>
      <c r="J658" s="26"/>
      <c r="K658" s="33"/>
      <c r="L658" s="30"/>
    </row>
    <row r="659" spans="1:12" ht="12.75" x14ac:dyDescent="0.2">
      <c r="A659" s="23"/>
      <c r="B659" s="32"/>
      <c r="C659" s="25"/>
      <c r="D659" s="26"/>
      <c r="E659" s="25"/>
      <c r="F659" s="25"/>
      <c r="G659" s="25"/>
      <c r="H659" s="31"/>
      <c r="I659" s="32"/>
      <c r="J659" s="26"/>
      <c r="K659" s="33"/>
      <c r="L659" s="30"/>
    </row>
    <row r="660" spans="1:12" ht="12.75" x14ac:dyDescent="0.2">
      <c r="A660" s="23"/>
      <c r="B660" s="32"/>
      <c r="C660" s="25"/>
      <c r="D660" s="26"/>
      <c r="E660" s="25"/>
      <c r="F660" s="25"/>
      <c r="G660" s="25"/>
      <c r="H660" s="31"/>
      <c r="I660" s="32"/>
      <c r="J660" s="26"/>
      <c r="K660" s="33"/>
      <c r="L660" s="30"/>
    </row>
    <row r="661" spans="1:12" ht="12.75" x14ac:dyDescent="0.2">
      <c r="A661" s="23"/>
      <c r="B661" s="32"/>
      <c r="C661" s="25"/>
      <c r="D661" s="26"/>
      <c r="E661" s="25"/>
      <c r="F661" s="25"/>
      <c r="G661" s="25"/>
      <c r="H661" s="31"/>
      <c r="I661" s="32"/>
      <c r="J661" s="26"/>
      <c r="K661" s="33"/>
      <c r="L661" s="30"/>
    </row>
    <row r="662" spans="1:12" ht="12.75" x14ac:dyDescent="0.2">
      <c r="A662" s="23"/>
      <c r="B662" s="32"/>
      <c r="C662" s="25"/>
      <c r="D662" s="26"/>
      <c r="E662" s="25"/>
      <c r="F662" s="25"/>
      <c r="G662" s="25"/>
      <c r="H662" s="31"/>
      <c r="I662" s="32"/>
      <c r="J662" s="26"/>
      <c r="K662" s="33"/>
      <c r="L662" s="30"/>
    </row>
    <row r="663" spans="1:12" ht="12.75" x14ac:dyDescent="0.2">
      <c r="A663" s="23"/>
      <c r="B663" s="32"/>
      <c r="C663" s="25"/>
      <c r="D663" s="26"/>
      <c r="E663" s="25"/>
      <c r="F663" s="25"/>
      <c r="G663" s="25"/>
      <c r="H663" s="31"/>
      <c r="I663" s="32"/>
      <c r="J663" s="26"/>
      <c r="K663" s="33"/>
      <c r="L663" s="30"/>
    </row>
    <row r="664" spans="1:12" ht="12.75" x14ac:dyDescent="0.2">
      <c r="A664" s="23"/>
      <c r="B664" s="32"/>
      <c r="C664" s="25"/>
      <c r="D664" s="26"/>
      <c r="E664" s="25"/>
      <c r="F664" s="25"/>
      <c r="G664" s="25"/>
      <c r="H664" s="31"/>
      <c r="I664" s="32"/>
      <c r="J664" s="26"/>
      <c r="K664" s="33"/>
      <c r="L664" s="30"/>
    </row>
    <row r="665" spans="1:12" ht="12.75" x14ac:dyDescent="0.2">
      <c r="A665" s="23"/>
      <c r="B665" s="32"/>
      <c r="C665" s="25"/>
      <c r="D665" s="26"/>
      <c r="E665" s="25"/>
      <c r="F665" s="25"/>
      <c r="G665" s="25"/>
      <c r="H665" s="31"/>
      <c r="I665" s="32"/>
      <c r="J665" s="26"/>
      <c r="K665" s="33"/>
      <c r="L665" s="30"/>
    </row>
    <row r="666" spans="1:12" ht="12.75" x14ac:dyDescent="0.2">
      <c r="A666" s="23"/>
      <c r="B666" s="32"/>
      <c r="C666" s="25"/>
      <c r="D666" s="26"/>
      <c r="E666" s="25"/>
      <c r="F666" s="25"/>
      <c r="G666" s="25"/>
      <c r="H666" s="31"/>
      <c r="I666" s="32"/>
      <c r="J666" s="26"/>
      <c r="K666" s="33"/>
      <c r="L666" s="30"/>
    </row>
    <row r="667" spans="1:12" ht="12.75" x14ac:dyDescent="0.2">
      <c r="A667" s="23"/>
      <c r="B667" s="32"/>
      <c r="C667" s="25"/>
      <c r="D667" s="26"/>
      <c r="E667" s="25"/>
      <c r="F667" s="25"/>
      <c r="G667" s="25"/>
      <c r="H667" s="31"/>
      <c r="I667" s="32"/>
      <c r="J667" s="26"/>
      <c r="K667" s="33"/>
      <c r="L667" s="30"/>
    </row>
    <row r="668" spans="1:12" ht="12.75" x14ac:dyDescent="0.2">
      <c r="A668" s="23"/>
      <c r="B668" s="32"/>
      <c r="C668" s="25"/>
      <c r="D668" s="26"/>
      <c r="E668" s="25"/>
      <c r="F668" s="25"/>
      <c r="G668" s="25"/>
      <c r="H668" s="31"/>
      <c r="I668" s="32"/>
      <c r="J668" s="26"/>
      <c r="K668" s="33"/>
      <c r="L668" s="30"/>
    </row>
    <row r="669" spans="1:12" ht="12.75" x14ac:dyDescent="0.2">
      <c r="A669" s="23"/>
      <c r="B669" s="32"/>
      <c r="C669" s="25"/>
      <c r="D669" s="26"/>
      <c r="E669" s="25"/>
      <c r="F669" s="25"/>
      <c r="G669" s="25"/>
      <c r="H669" s="31"/>
      <c r="I669" s="32"/>
      <c r="J669" s="26"/>
      <c r="K669" s="33"/>
      <c r="L669" s="30"/>
    </row>
    <row r="670" spans="1:12" ht="12.75" x14ac:dyDescent="0.2">
      <c r="A670" s="23"/>
      <c r="B670" s="32"/>
      <c r="C670" s="25"/>
      <c r="D670" s="26"/>
      <c r="E670" s="25"/>
      <c r="F670" s="25"/>
      <c r="G670" s="25"/>
      <c r="H670" s="31"/>
      <c r="I670" s="32"/>
      <c r="J670" s="26"/>
      <c r="K670" s="33"/>
      <c r="L670" s="30"/>
    </row>
    <row r="671" spans="1:12" ht="12.75" x14ac:dyDescent="0.2">
      <c r="A671" s="23"/>
      <c r="B671" s="32"/>
      <c r="C671" s="25"/>
      <c r="D671" s="26"/>
      <c r="E671" s="25"/>
      <c r="F671" s="25"/>
      <c r="G671" s="25"/>
      <c r="H671" s="31"/>
      <c r="I671" s="32"/>
      <c r="J671" s="26"/>
      <c r="K671" s="33"/>
      <c r="L671" s="30"/>
    </row>
    <row r="672" spans="1:12" ht="12.75" x14ac:dyDescent="0.2">
      <c r="A672" s="23"/>
      <c r="B672" s="32"/>
      <c r="C672" s="25"/>
      <c r="D672" s="26"/>
      <c r="E672" s="25"/>
      <c r="F672" s="25"/>
      <c r="G672" s="25"/>
      <c r="H672" s="31"/>
      <c r="I672" s="32"/>
      <c r="J672" s="26"/>
      <c r="K672" s="33"/>
      <c r="L672" s="30"/>
    </row>
    <row r="673" spans="1:12" ht="12.75" x14ac:dyDescent="0.2">
      <c r="A673" s="23"/>
      <c r="B673" s="32"/>
      <c r="C673" s="25"/>
      <c r="D673" s="26"/>
      <c r="E673" s="25"/>
      <c r="F673" s="25"/>
      <c r="G673" s="25"/>
      <c r="H673" s="31"/>
      <c r="I673" s="32"/>
      <c r="J673" s="26"/>
      <c r="K673" s="33"/>
      <c r="L673" s="30"/>
    </row>
    <row r="674" spans="1:12" ht="12.75" x14ac:dyDescent="0.2">
      <c r="A674" s="23"/>
      <c r="B674" s="32"/>
      <c r="C674" s="25"/>
      <c r="D674" s="26"/>
      <c r="E674" s="25"/>
      <c r="F674" s="25"/>
      <c r="G674" s="25"/>
      <c r="H674" s="31"/>
      <c r="I674" s="32"/>
      <c r="J674" s="26"/>
      <c r="K674" s="33"/>
      <c r="L674" s="30"/>
    </row>
    <row r="675" spans="1:12" ht="12.75" x14ac:dyDescent="0.2">
      <c r="A675" s="23"/>
      <c r="B675" s="32"/>
      <c r="C675" s="25"/>
      <c r="D675" s="26"/>
      <c r="E675" s="25"/>
      <c r="F675" s="25"/>
      <c r="G675" s="25"/>
      <c r="H675" s="31"/>
      <c r="I675" s="32"/>
      <c r="J675" s="26"/>
      <c r="K675" s="33"/>
      <c r="L675" s="30"/>
    </row>
    <row r="676" spans="1:12" ht="12.75" x14ac:dyDescent="0.2">
      <c r="A676" s="23"/>
      <c r="B676" s="32"/>
      <c r="C676" s="25"/>
      <c r="D676" s="26"/>
      <c r="E676" s="25"/>
      <c r="F676" s="25"/>
      <c r="G676" s="25"/>
      <c r="H676" s="31"/>
      <c r="I676" s="32"/>
      <c r="J676" s="26"/>
      <c r="K676" s="33"/>
      <c r="L676" s="30"/>
    </row>
    <row r="677" spans="1:12" ht="12.75" x14ac:dyDescent="0.2">
      <c r="A677" s="23"/>
      <c r="B677" s="32"/>
      <c r="C677" s="25"/>
      <c r="D677" s="26"/>
      <c r="E677" s="25"/>
      <c r="F677" s="25"/>
      <c r="G677" s="25"/>
      <c r="H677" s="31"/>
      <c r="I677" s="32"/>
      <c r="J677" s="26"/>
      <c r="K677" s="33"/>
      <c r="L677" s="30"/>
    </row>
    <row r="678" spans="1:12" ht="12.75" x14ac:dyDescent="0.2">
      <c r="A678" s="23"/>
      <c r="B678" s="32"/>
      <c r="C678" s="25"/>
      <c r="D678" s="26"/>
      <c r="E678" s="25"/>
      <c r="F678" s="25"/>
      <c r="G678" s="25"/>
      <c r="H678" s="31"/>
      <c r="I678" s="32"/>
      <c r="J678" s="26"/>
      <c r="K678" s="33"/>
      <c r="L678" s="30"/>
    </row>
    <row r="679" spans="1:12" ht="12.75" x14ac:dyDescent="0.2">
      <c r="A679" s="23"/>
      <c r="B679" s="32"/>
      <c r="C679" s="25"/>
      <c r="D679" s="26"/>
      <c r="E679" s="25"/>
      <c r="F679" s="25"/>
      <c r="G679" s="25"/>
      <c r="H679" s="31"/>
      <c r="I679" s="32"/>
      <c r="J679" s="26"/>
      <c r="K679" s="33"/>
      <c r="L679" s="30"/>
    </row>
    <row r="680" spans="1:12" ht="12.75" x14ac:dyDescent="0.2">
      <c r="A680" s="23"/>
      <c r="B680" s="32"/>
      <c r="C680" s="25"/>
      <c r="D680" s="26"/>
      <c r="E680" s="25"/>
      <c r="F680" s="25"/>
      <c r="G680" s="25"/>
      <c r="H680" s="31"/>
      <c r="I680" s="32"/>
      <c r="J680" s="26"/>
      <c r="K680" s="33"/>
      <c r="L680" s="30"/>
    </row>
    <row r="681" spans="1:12" ht="12.75" x14ac:dyDescent="0.2">
      <c r="A681" s="23"/>
      <c r="B681" s="32"/>
      <c r="C681" s="25"/>
      <c r="D681" s="26"/>
      <c r="E681" s="25"/>
      <c r="F681" s="25"/>
      <c r="G681" s="25"/>
      <c r="H681" s="31"/>
      <c r="I681" s="32"/>
      <c r="J681" s="26"/>
      <c r="K681" s="33"/>
      <c r="L681" s="30"/>
    </row>
    <row r="682" spans="1:12" ht="12.75" x14ac:dyDescent="0.2">
      <c r="A682" s="23"/>
      <c r="B682" s="32"/>
      <c r="C682" s="25"/>
      <c r="D682" s="26"/>
      <c r="E682" s="25"/>
      <c r="F682" s="25"/>
      <c r="G682" s="25"/>
      <c r="H682" s="31"/>
      <c r="I682" s="32"/>
      <c r="J682" s="26"/>
      <c r="K682" s="33"/>
      <c r="L682" s="30"/>
    </row>
    <row r="683" spans="1:12" ht="12.75" x14ac:dyDescent="0.2">
      <c r="A683" s="23"/>
      <c r="B683" s="32"/>
      <c r="C683" s="25"/>
      <c r="D683" s="26"/>
      <c r="E683" s="25"/>
      <c r="F683" s="25"/>
      <c r="G683" s="25"/>
      <c r="H683" s="31"/>
      <c r="I683" s="32"/>
      <c r="J683" s="26"/>
      <c r="K683" s="33"/>
      <c r="L683" s="30"/>
    </row>
    <row r="684" spans="1:12" ht="12.75" x14ac:dyDescent="0.2">
      <c r="A684" s="23"/>
      <c r="B684" s="32"/>
      <c r="C684" s="25"/>
      <c r="D684" s="26"/>
      <c r="E684" s="25"/>
      <c r="F684" s="25"/>
      <c r="G684" s="25"/>
      <c r="H684" s="31"/>
      <c r="I684" s="32"/>
      <c r="J684" s="26"/>
      <c r="K684" s="33"/>
      <c r="L684" s="30"/>
    </row>
    <row r="685" spans="1:12" ht="12.75" x14ac:dyDescent="0.2">
      <c r="A685" s="23"/>
      <c r="B685" s="32"/>
      <c r="C685" s="25"/>
      <c r="D685" s="26"/>
      <c r="E685" s="25"/>
      <c r="F685" s="25"/>
      <c r="G685" s="25"/>
      <c r="H685" s="31"/>
      <c r="I685" s="32"/>
      <c r="J685" s="26"/>
      <c r="K685" s="33"/>
      <c r="L685" s="30"/>
    </row>
    <row r="686" spans="1:12" ht="12.75" x14ac:dyDescent="0.2">
      <c r="A686" s="23"/>
      <c r="B686" s="32"/>
      <c r="C686" s="25"/>
      <c r="D686" s="26"/>
      <c r="E686" s="25"/>
      <c r="F686" s="25"/>
      <c r="G686" s="25"/>
      <c r="H686" s="31"/>
      <c r="I686" s="32"/>
      <c r="J686" s="26"/>
      <c r="K686" s="33"/>
      <c r="L686" s="30"/>
    </row>
    <row r="687" spans="1:12" ht="12.75" x14ac:dyDescent="0.2">
      <c r="A687" s="23"/>
      <c r="B687" s="32"/>
      <c r="C687" s="25"/>
      <c r="D687" s="26"/>
      <c r="E687" s="25"/>
      <c r="F687" s="25"/>
      <c r="G687" s="25"/>
      <c r="H687" s="31"/>
      <c r="I687" s="32"/>
      <c r="J687" s="26"/>
      <c r="K687" s="33"/>
      <c r="L687" s="30"/>
    </row>
    <row r="688" spans="1:12" ht="12.75" x14ac:dyDescent="0.2">
      <c r="A688" s="23"/>
      <c r="B688" s="32"/>
      <c r="C688" s="25"/>
      <c r="D688" s="26"/>
      <c r="E688" s="25"/>
      <c r="F688" s="25"/>
      <c r="G688" s="25"/>
      <c r="H688" s="31"/>
      <c r="I688" s="32"/>
      <c r="J688" s="26"/>
      <c r="K688" s="33"/>
      <c r="L688" s="30"/>
    </row>
    <row r="689" spans="1:12" ht="12.75" x14ac:dyDescent="0.2">
      <c r="A689" s="23"/>
      <c r="B689" s="32"/>
      <c r="C689" s="25"/>
      <c r="D689" s="26"/>
      <c r="E689" s="25"/>
      <c r="F689" s="25"/>
      <c r="G689" s="25"/>
      <c r="H689" s="31"/>
      <c r="I689" s="32"/>
      <c r="J689" s="26"/>
      <c r="K689" s="33"/>
      <c r="L689" s="30"/>
    </row>
    <row r="690" spans="1:12" ht="12.75" x14ac:dyDescent="0.2">
      <c r="A690" s="23"/>
      <c r="B690" s="32"/>
      <c r="C690" s="25"/>
      <c r="D690" s="26"/>
      <c r="E690" s="25"/>
      <c r="F690" s="25"/>
      <c r="G690" s="25"/>
      <c r="H690" s="31"/>
      <c r="I690" s="32"/>
      <c r="J690" s="26"/>
      <c r="K690" s="33"/>
      <c r="L690" s="30"/>
    </row>
    <row r="691" spans="1:12" ht="12.75" x14ac:dyDescent="0.2">
      <c r="A691" s="23"/>
      <c r="B691" s="32"/>
      <c r="C691" s="25"/>
      <c r="D691" s="26"/>
      <c r="E691" s="25"/>
      <c r="F691" s="25"/>
      <c r="G691" s="25"/>
      <c r="H691" s="31"/>
      <c r="I691" s="32"/>
      <c r="J691" s="26"/>
      <c r="K691" s="33"/>
      <c r="L691" s="30"/>
    </row>
    <row r="692" spans="1:12" ht="12.75" x14ac:dyDescent="0.2">
      <c r="A692" s="23"/>
      <c r="B692" s="32"/>
      <c r="C692" s="25"/>
      <c r="D692" s="26"/>
      <c r="E692" s="25"/>
      <c r="F692" s="25"/>
      <c r="G692" s="25"/>
      <c r="H692" s="31"/>
      <c r="I692" s="32"/>
      <c r="J692" s="26"/>
      <c r="K692" s="33"/>
      <c r="L692" s="30"/>
    </row>
    <row r="693" spans="1:12" ht="12.75" x14ac:dyDescent="0.2">
      <c r="A693" s="23"/>
      <c r="B693" s="32"/>
      <c r="C693" s="25"/>
      <c r="D693" s="26"/>
      <c r="E693" s="25"/>
      <c r="F693" s="25"/>
      <c r="G693" s="25"/>
      <c r="H693" s="31"/>
      <c r="I693" s="32"/>
      <c r="J693" s="26"/>
      <c r="K693" s="33"/>
      <c r="L693" s="30"/>
    </row>
    <row r="694" spans="1:12" ht="12.75" x14ac:dyDescent="0.2">
      <c r="A694" s="23"/>
      <c r="B694" s="32"/>
      <c r="C694" s="25"/>
      <c r="D694" s="26"/>
      <c r="E694" s="25"/>
      <c r="F694" s="25"/>
      <c r="G694" s="25"/>
      <c r="H694" s="31"/>
      <c r="I694" s="32"/>
      <c r="J694" s="26"/>
      <c r="K694" s="33"/>
      <c r="L694" s="30"/>
    </row>
    <row r="695" spans="1:12" ht="12.75" x14ac:dyDescent="0.2">
      <c r="A695" s="23"/>
      <c r="B695" s="32"/>
      <c r="C695" s="25"/>
      <c r="D695" s="26"/>
      <c r="E695" s="25"/>
      <c r="F695" s="25"/>
      <c r="G695" s="25"/>
      <c r="H695" s="31"/>
      <c r="I695" s="32"/>
      <c r="J695" s="26"/>
      <c r="K695" s="33"/>
      <c r="L695" s="30"/>
    </row>
    <row r="696" spans="1:12" ht="12.75" x14ac:dyDescent="0.2">
      <c r="A696" s="23"/>
      <c r="B696" s="32"/>
      <c r="C696" s="25"/>
      <c r="D696" s="26"/>
      <c r="E696" s="25"/>
      <c r="F696" s="25"/>
      <c r="G696" s="25"/>
      <c r="H696" s="31"/>
      <c r="I696" s="32"/>
      <c r="J696" s="26"/>
      <c r="K696" s="33"/>
      <c r="L696" s="30"/>
    </row>
    <row r="697" spans="1:12" ht="12.75" x14ac:dyDescent="0.2">
      <c r="A697" s="23"/>
      <c r="B697" s="32"/>
      <c r="C697" s="25"/>
      <c r="D697" s="26"/>
      <c r="E697" s="25"/>
      <c r="F697" s="25"/>
      <c r="G697" s="25"/>
      <c r="H697" s="31"/>
      <c r="I697" s="32"/>
      <c r="J697" s="26"/>
      <c r="K697" s="33"/>
      <c r="L697" s="30"/>
    </row>
    <row r="698" spans="1:12" ht="12.75" x14ac:dyDescent="0.2">
      <c r="A698" s="23"/>
      <c r="B698" s="32"/>
      <c r="C698" s="25"/>
      <c r="D698" s="26"/>
      <c r="E698" s="25"/>
      <c r="F698" s="25"/>
      <c r="G698" s="25"/>
      <c r="H698" s="31"/>
      <c r="I698" s="32"/>
      <c r="J698" s="26"/>
      <c r="K698" s="33"/>
      <c r="L698" s="30"/>
    </row>
    <row r="699" spans="1:12" ht="12.75" x14ac:dyDescent="0.2">
      <c r="A699" s="23"/>
      <c r="B699" s="32"/>
      <c r="C699" s="25"/>
      <c r="D699" s="26"/>
      <c r="E699" s="25"/>
      <c r="F699" s="25"/>
      <c r="G699" s="25"/>
      <c r="H699" s="31"/>
      <c r="I699" s="32"/>
      <c r="J699" s="26"/>
      <c r="K699" s="33"/>
      <c r="L699" s="30"/>
    </row>
    <row r="700" spans="1:12" ht="12.75" x14ac:dyDescent="0.2">
      <c r="A700" s="23"/>
      <c r="B700" s="32"/>
      <c r="C700" s="25"/>
      <c r="D700" s="26"/>
      <c r="E700" s="25"/>
      <c r="F700" s="25"/>
      <c r="G700" s="25"/>
      <c r="H700" s="31"/>
      <c r="I700" s="32"/>
      <c r="J700" s="26"/>
      <c r="K700" s="33"/>
      <c r="L700" s="30"/>
    </row>
    <row r="701" spans="1:12" ht="12.75" x14ac:dyDescent="0.2">
      <c r="A701" s="23"/>
      <c r="B701" s="32"/>
      <c r="C701" s="25"/>
      <c r="D701" s="26"/>
      <c r="E701" s="25"/>
      <c r="F701" s="25"/>
      <c r="G701" s="25"/>
      <c r="H701" s="31"/>
      <c r="I701" s="32"/>
      <c r="J701" s="26"/>
      <c r="K701" s="33"/>
      <c r="L701" s="30"/>
    </row>
    <row r="702" spans="1:12" ht="12.75" x14ac:dyDescent="0.2">
      <c r="A702" s="23"/>
      <c r="B702" s="32"/>
      <c r="C702" s="25"/>
      <c r="D702" s="26"/>
      <c r="E702" s="25"/>
      <c r="F702" s="25"/>
      <c r="G702" s="25"/>
      <c r="H702" s="31"/>
      <c r="I702" s="32"/>
      <c r="J702" s="26"/>
      <c r="K702" s="33"/>
      <c r="L702" s="30"/>
    </row>
    <row r="703" spans="1:12" ht="12.75" x14ac:dyDescent="0.2">
      <c r="A703" s="23"/>
      <c r="B703" s="32"/>
      <c r="C703" s="25"/>
      <c r="D703" s="26"/>
      <c r="E703" s="25"/>
      <c r="F703" s="25"/>
      <c r="G703" s="25"/>
      <c r="H703" s="31"/>
      <c r="I703" s="32"/>
      <c r="J703" s="26"/>
      <c r="K703" s="33"/>
      <c r="L703" s="30"/>
    </row>
    <row r="704" spans="1:12" ht="12.75" x14ac:dyDescent="0.2">
      <c r="A704" s="23"/>
      <c r="B704" s="32"/>
      <c r="C704" s="25"/>
      <c r="D704" s="26"/>
      <c r="E704" s="25"/>
      <c r="F704" s="25"/>
      <c r="G704" s="25"/>
      <c r="H704" s="31"/>
      <c r="I704" s="32"/>
      <c r="J704" s="26"/>
      <c r="K704" s="33"/>
      <c r="L704" s="30"/>
    </row>
    <row r="705" spans="1:12" ht="12.75" x14ac:dyDescent="0.2">
      <c r="A705" s="23"/>
      <c r="B705" s="32"/>
      <c r="C705" s="25"/>
      <c r="D705" s="26"/>
      <c r="E705" s="25"/>
      <c r="F705" s="25"/>
      <c r="G705" s="25"/>
      <c r="H705" s="31"/>
      <c r="I705" s="32"/>
      <c r="J705" s="26"/>
      <c r="K705" s="33"/>
      <c r="L705" s="30"/>
    </row>
    <row r="706" spans="1:12" ht="12.75" x14ac:dyDescent="0.2">
      <c r="A706" s="23"/>
      <c r="B706" s="32"/>
      <c r="C706" s="25"/>
      <c r="D706" s="26"/>
      <c r="E706" s="25"/>
      <c r="F706" s="25"/>
      <c r="G706" s="25"/>
      <c r="H706" s="31"/>
      <c r="I706" s="32"/>
      <c r="J706" s="26"/>
      <c r="K706" s="33"/>
      <c r="L706" s="30"/>
    </row>
    <row r="707" spans="1:12" ht="12.75" x14ac:dyDescent="0.2">
      <c r="A707" s="23"/>
      <c r="B707" s="32"/>
      <c r="C707" s="25"/>
      <c r="D707" s="26"/>
      <c r="E707" s="25"/>
      <c r="F707" s="25"/>
      <c r="G707" s="25"/>
      <c r="H707" s="31"/>
      <c r="I707" s="32"/>
      <c r="J707" s="26"/>
      <c r="K707" s="33"/>
      <c r="L707" s="30"/>
    </row>
    <row r="708" spans="1:12" ht="12.75" x14ac:dyDescent="0.2">
      <c r="A708" s="23"/>
      <c r="B708" s="32"/>
      <c r="C708" s="25"/>
      <c r="D708" s="26"/>
      <c r="E708" s="25"/>
      <c r="F708" s="25"/>
      <c r="G708" s="25"/>
      <c r="H708" s="31"/>
      <c r="I708" s="32"/>
      <c r="J708" s="26"/>
      <c r="K708" s="33"/>
      <c r="L708" s="30"/>
    </row>
    <row r="709" spans="1:12" ht="12.75" x14ac:dyDescent="0.2">
      <c r="A709" s="23"/>
      <c r="B709" s="32"/>
      <c r="C709" s="25"/>
      <c r="D709" s="26"/>
      <c r="E709" s="25"/>
      <c r="F709" s="25"/>
      <c r="G709" s="25"/>
      <c r="H709" s="31"/>
      <c r="I709" s="32"/>
      <c r="J709" s="26"/>
      <c r="K709" s="33"/>
      <c r="L709" s="30"/>
    </row>
    <row r="710" spans="1:12" ht="12.75" x14ac:dyDescent="0.2">
      <c r="A710" s="23"/>
      <c r="B710" s="32"/>
      <c r="C710" s="25"/>
      <c r="D710" s="26"/>
      <c r="E710" s="25"/>
      <c r="F710" s="25"/>
      <c r="G710" s="25"/>
      <c r="H710" s="31"/>
      <c r="I710" s="32"/>
      <c r="J710" s="26"/>
      <c r="K710" s="33"/>
      <c r="L710" s="30"/>
    </row>
    <row r="711" spans="1:12" ht="12.75" x14ac:dyDescent="0.2">
      <c r="A711" s="23"/>
      <c r="B711" s="32"/>
      <c r="C711" s="25"/>
      <c r="D711" s="26"/>
      <c r="E711" s="25"/>
      <c r="F711" s="25"/>
      <c r="G711" s="25"/>
      <c r="H711" s="31"/>
      <c r="I711" s="32"/>
      <c r="J711" s="26"/>
      <c r="K711" s="33"/>
      <c r="L711" s="30"/>
    </row>
    <row r="712" spans="1:12" ht="12.75" x14ac:dyDescent="0.2">
      <c r="A712" s="23"/>
      <c r="B712" s="32"/>
      <c r="C712" s="25"/>
      <c r="D712" s="26"/>
      <c r="E712" s="25"/>
      <c r="F712" s="25"/>
      <c r="G712" s="25"/>
      <c r="H712" s="31"/>
      <c r="I712" s="32"/>
      <c r="J712" s="26"/>
      <c r="K712" s="33"/>
      <c r="L712" s="30"/>
    </row>
    <row r="713" spans="1:12" ht="12.75" x14ac:dyDescent="0.2">
      <c r="A713" s="23"/>
      <c r="B713" s="32"/>
      <c r="C713" s="25"/>
      <c r="D713" s="26"/>
      <c r="E713" s="25"/>
      <c r="F713" s="25"/>
      <c r="G713" s="25"/>
      <c r="H713" s="31"/>
      <c r="I713" s="32"/>
      <c r="J713" s="26"/>
      <c r="K713" s="33"/>
      <c r="L713" s="30"/>
    </row>
    <row r="714" spans="1:12" ht="12.75" x14ac:dyDescent="0.2">
      <c r="A714" s="23"/>
      <c r="B714" s="32"/>
      <c r="C714" s="25"/>
      <c r="D714" s="26"/>
      <c r="E714" s="25"/>
      <c r="F714" s="25"/>
      <c r="G714" s="25"/>
      <c r="H714" s="31"/>
      <c r="I714" s="32"/>
      <c r="J714" s="26"/>
      <c r="K714" s="33"/>
      <c r="L714" s="30"/>
    </row>
    <row r="715" spans="1:12" ht="12.75" x14ac:dyDescent="0.2">
      <c r="A715" s="23"/>
      <c r="B715" s="32"/>
      <c r="C715" s="25"/>
      <c r="D715" s="26"/>
      <c r="E715" s="25"/>
      <c r="F715" s="25"/>
      <c r="G715" s="25"/>
      <c r="H715" s="31"/>
      <c r="I715" s="32"/>
      <c r="J715" s="26"/>
      <c r="K715" s="33"/>
      <c r="L715" s="30"/>
    </row>
    <row r="716" spans="1:12" ht="12.75" x14ac:dyDescent="0.2">
      <c r="A716" s="23"/>
      <c r="B716" s="32"/>
      <c r="C716" s="25"/>
      <c r="D716" s="26"/>
      <c r="E716" s="25"/>
      <c r="F716" s="25"/>
      <c r="G716" s="25"/>
      <c r="H716" s="31"/>
      <c r="I716" s="32"/>
      <c r="J716" s="26"/>
      <c r="K716" s="33"/>
      <c r="L716" s="30"/>
    </row>
    <row r="717" spans="1:12" ht="12.75" x14ac:dyDescent="0.2">
      <c r="A717" s="23"/>
      <c r="B717" s="32"/>
      <c r="C717" s="25"/>
      <c r="D717" s="26"/>
      <c r="E717" s="25"/>
      <c r="F717" s="25"/>
      <c r="G717" s="25"/>
      <c r="H717" s="31"/>
      <c r="I717" s="32"/>
      <c r="J717" s="26"/>
      <c r="K717" s="33"/>
      <c r="L717" s="30"/>
    </row>
    <row r="718" spans="1:12" ht="12.75" x14ac:dyDescent="0.2">
      <c r="A718" s="23"/>
      <c r="B718" s="32"/>
      <c r="C718" s="25"/>
      <c r="D718" s="26"/>
      <c r="E718" s="25"/>
      <c r="F718" s="25"/>
      <c r="G718" s="25"/>
      <c r="H718" s="31"/>
      <c r="I718" s="32"/>
      <c r="J718" s="26"/>
      <c r="K718" s="33"/>
      <c r="L718" s="30"/>
    </row>
    <row r="719" spans="1:12" ht="12.75" x14ac:dyDescent="0.2">
      <c r="A719" s="23"/>
      <c r="B719" s="32"/>
      <c r="C719" s="25"/>
      <c r="D719" s="26"/>
      <c r="E719" s="25"/>
      <c r="F719" s="25"/>
      <c r="G719" s="25"/>
      <c r="H719" s="31"/>
      <c r="I719" s="32"/>
      <c r="J719" s="26"/>
      <c r="K719" s="33"/>
      <c r="L719" s="30"/>
    </row>
    <row r="720" spans="1:12" ht="12.75" x14ac:dyDescent="0.2">
      <c r="A720" s="23"/>
      <c r="B720" s="32"/>
      <c r="C720" s="25"/>
      <c r="D720" s="26"/>
      <c r="E720" s="25"/>
      <c r="F720" s="25"/>
      <c r="G720" s="25"/>
      <c r="H720" s="31"/>
      <c r="I720" s="32"/>
      <c r="J720" s="26"/>
      <c r="K720" s="33"/>
      <c r="L720" s="30"/>
    </row>
    <row r="721" spans="1:12" ht="12.75" x14ac:dyDescent="0.2">
      <c r="A721" s="23"/>
      <c r="B721" s="32"/>
      <c r="C721" s="25"/>
      <c r="D721" s="26"/>
      <c r="E721" s="25"/>
      <c r="F721" s="25"/>
      <c r="G721" s="25"/>
      <c r="H721" s="31"/>
      <c r="I721" s="32"/>
      <c r="J721" s="26"/>
      <c r="K721" s="33"/>
      <c r="L721" s="30"/>
    </row>
    <row r="722" spans="1:12" ht="12.75" x14ac:dyDescent="0.2">
      <c r="A722" s="23"/>
      <c r="B722" s="32"/>
      <c r="C722" s="25"/>
      <c r="D722" s="26"/>
      <c r="E722" s="25"/>
      <c r="F722" s="25"/>
      <c r="G722" s="25"/>
      <c r="H722" s="31"/>
      <c r="I722" s="32"/>
      <c r="J722" s="26"/>
      <c r="K722" s="33"/>
      <c r="L722" s="30"/>
    </row>
    <row r="723" spans="1:12" ht="12.75" x14ac:dyDescent="0.2">
      <c r="A723" s="23"/>
      <c r="B723" s="32"/>
      <c r="C723" s="25"/>
      <c r="D723" s="26"/>
      <c r="E723" s="25"/>
      <c r="F723" s="25"/>
      <c r="G723" s="25"/>
      <c r="H723" s="31"/>
      <c r="I723" s="32"/>
      <c r="J723" s="26"/>
      <c r="K723" s="33"/>
      <c r="L723" s="30"/>
    </row>
    <row r="724" spans="1:12" ht="12.75" x14ac:dyDescent="0.2">
      <c r="A724" s="23"/>
      <c r="B724" s="32"/>
      <c r="C724" s="25"/>
      <c r="D724" s="26"/>
      <c r="E724" s="25"/>
      <c r="F724" s="25"/>
      <c r="G724" s="25"/>
      <c r="H724" s="31"/>
      <c r="I724" s="32"/>
      <c r="J724" s="26"/>
      <c r="K724" s="33"/>
      <c r="L724" s="30"/>
    </row>
    <row r="725" spans="1:12" ht="12.75" x14ac:dyDescent="0.2">
      <c r="A725" s="23"/>
      <c r="B725" s="32"/>
      <c r="C725" s="25"/>
      <c r="D725" s="26"/>
      <c r="E725" s="25"/>
      <c r="F725" s="25"/>
      <c r="G725" s="25"/>
      <c r="H725" s="31"/>
      <c r="I725" s="32"/>
      <c r="J725" s="26"/>
      <c r="K725" s="33"/>
      <c r="L725" s="30"/>
    </row>
    <row r="726" spans="1:12" ht="12.75" x14ac:dyDescent="0.2">
      <c r="A726" s="23"/>
      <c r="B726" s="32"/>
      <c r="C726" s="25"/>
      <c r="D726" s="26"/>
      <c r="E726" s="25"/>
      <c r="F726" s="25"/>
      <c r="G726" s="25"/>
      <c r="H726" s="31"/>
      <c r="I726" s="32"/>
      <c r="J726" s="26"/>
      <c r="K726" s="33"/>
      <c r="L726" s="30"/>
    </row>
    <row r="727" spans="1:12" ht="12.75" x14ac:dyDescent="0.2">
      <c r="A727" s="23"/>
      <c r="B727" s="32"/>
      <c r="C727" s="25"/>
      <c r="D727" s="26"/>
      <c r="E727" s="25"/>
      <c r="F727" s="25"/>
      <c r="G727" s="25"/>
      <c r="H727" s="31"/>
      <c r="I727" s="32"/>
      <c r="J727" s="26"/>
      <c r="K727" s="33"/>
      <c r="L727" s="30"/>
    </row>
    <row r="728" spans="1:12" ht="12.75" x14ac:dyDescent="0.2">
      <c r="A728" s="23"/>
      <c r="B728" s="32"/>
      <c r="C728" s="25"/>
      <c r="D728" s="26"/>
      <c r="E728" s="25"/>
      <c r="F728" s="25"/>
      <c r="G728" s="25"/>
      <c r="H728" s="31"/>
      <c r="I728" s="32"/>
      <c r="J728" s="26"/>
      <c r="K728" s="33"/>
      <c r="L728" s="30"/>
    </row>
    <row r="729" spans="1:12" ht="12.75" x14ac:dyDescent="0.2">
      <c r="A729" s="23"/>
      <c r="B729" s="32"/>
      <c r="C729" s="25"/>
      <c r="D729" s="26"/>
      <c r="E729" s="25"/>
      <c r="F729" s="25"/>
      <c r="G729" s="25"/>
      <c r="H729" s="31"/>
      <c r="I729" s="32"/>
      <c r="J729" s="26"/>
      <c r="K729" s="33"/>
      <c r="L729" s="30"/>
    </row>
    <row r="730" spans="1:12" ht="12.75" x14ac:dyDescent="0.2">
      <c r="A730" s="23"/>
      <c r="B730" s="32"/>
      <c r="C730" s="25"/>
      <c r="D730" s="26"/>
      <c r="E730" s="25"/>
      <c r="F730" s="25"/>
      <c r="G730" s="25"/>
      <c r="H730" s="31"/>
      <c r="I730" s="32"/>
      <c r="J730" s="26"/>
      <c r="K730" s="33"/>
      <c r="L730" s="30"/>
    </row>
    <row r="731" spans="1:12" ht="12.75" x14ac:dyDescent="0.2">
      <c r="A731" s="23"/>
      <c r="B731" s="32"/>
      <c r="C731" s="25"/>
      <c r="D731" s="26"/>
      <c r="E731" s="25"/>
      <c r="F731" s="25"/>
      <c r="G731" s="25"/>
      <c r="H731" s="31"/>
      <c r="I731" s="32"/>
      <c r="J731" s="26"/>
      <c r="K731" s="33"/>
      <c r="L731" s="30"/>
    </row>
    <row r="732" spans="1:12" ht="12.75" x14ac:dyDescent="0.2">
      <c r="A732" s="23"/>
      <c r="B732" s="32"/>
      <c r="C732" s="25"/>
      <c r="D732" s="26"/>
      <c r="E732" s="25"/>
      <c r="F732" s="25"/>
      <c r="G732" s="25"/>
      <c r="H732" s="31"/>
      <c r="I732" s="32"/>
      <c r="J732" s="26"/>
      <c r="K732" s="33"/>
      <c r="L732" s="30"/>
    </row>
    <row r="733" spans="1:12" ht="12.75" x14ac:dyDescent="0.2">
      <c r="A733" s="23"/>
      <c r="B733" s="32"/>
      <c r="C733" s="25"/>
      <c r="D733" s="26"/>
      <c r="E733" s="25"/>
      <c r="F733" s="25"/>
      <c r="G733" s="25"/>
      <c r="H733" s="31"/>
      <c r="I733" s="32"/>
      <c r="J733" s="26"/>
      <c r="K733" s="33"/>
      <c r="L733" s="30"/>
    </row>
    <row r="734" spans="1:12" ht="12.75" x14ac:dyDescent="0.2">
      <c r="A734" s="23"/>
      <c r="B734" s="32"/>
      <c r="C734" s="25"/>
      <c r="D734" s="26"/>
      <c r="E734" s="25"/>
      <c r="F734" s="25"/>
      <c r="G734" s="25"/>
      <c r="H734" s="31"/>
      <c r="I734" s="32"/>
      <c r="J734" s="26"/>
      <c r="K734" s="33"/>
      <c r="L734" s="30"/>
    </row>
    <row r="735" spans="1:12" ht="12.75" x14ac:dyDescent="0.2">
      <c r="A735" s="23"/>
      <c r="B735" s="32"/>
      <c r="C735" s="25"/>
      <c r="D735" s="26"/>
      <c r="E735" s="25"/>
      <c r="F735" s="25"/>
      <c r="G735" s="25"/>
      <c r="H735" s="31"/>
      <c r="I735" s="32"/>
      <c r="J735" s="26"/>
      <c r="K735" s="33"/>
      <c r="L735" s="30"/>
    </row>
    <row r="736" spans="1:12" ht="12.75" x14ac:dyDescent="0.2">
      <c r="A736" s="23"/>
      <c r="B736" s="32"/>
      <c r="C736" s="25"/>
      <c r="D736" s="26"/>
      <c r="E736" s="25"/>
      <c r="F736" s="25"/>
      <c r="G736" s="25"/>
      <c r="H736" s="31"/>
      <c r="I736" s="32"/>
      <c r="J736" s="26"/>
      <c r="K736" s="33"/>
      <c r="L736" s="30"/>
    </row>
    <row r="737" spans="1:12" ht="12.75" x14ac:dyDescent="0.2">
      <c r="A737" s="23"/>
      <c r="B737" s="32"/>
      <c r="C737" s="25"/>
      <c r="D737" s="26"/>
      <c r="E737" s="25"/>
      <c r="F737" s="25"/>
      <c r="G737" s="25"/>
      <c r="H737" s="31"/>
      <c r="I737" s="32"/>
      <c r="J737" s="26"/>
      <c r="K737" s="33"/>
      <c r="L737" s="30"/>
    </row>
    <row r="738" spans="1:12" ht="12.75" x14ac:dyDescent="0.2">
      <c r="A738" s="23"/>
      <c r="B738" s="32"/>
      <c r="C738" s="25"/>
      <c r="D738" s="26"/>
      <c r="E738" s="25"/>
      <c r="F738" s="25"/>
      <c r="G738" s="25"/>
      <c r="H738" s="31"/>
      <c r="I738" s="32"/>
      <c r="J738" s="26"/>
      <c r="K738" s="33"/>
      <c r="L738" s="30"/>
    </row>
    <row r="739" spans="1:12" ht="12.75" x14ac:dyDescent="0.2">
      <c r="A739" s="23"/>
      <c r="B739" s="32"/>
      <c r="C739" s="25"/>
      <c r="D739" s="26"/>
      <c r="E739" s="25"/>
      <c r="F739" s="25"/>
      <c r="G739" s="25"/>
      <c r="H739" s="31"/>
      <c r="I739" s="32"/>
      <c r="J739" s="26"/>
      <c r="K739" s="33"/>
      <c r="L739" s="30"/>
    </row>
    <row r="740" spans="1:12" ht="12.75" x14ac:dyDescent="0.2">
      <c r="A740" s="23"/>
      <c r="B740" s="32"/>
      <c r="C740" s="25"/>
      <c r="D740" s="26"/>
      <c r="E740" s="25"/>
      <c r="F740" s="25"/>
      <c r="G740" s="25"/>
      <c r="H740" s="31"/>
      <c r="I740" s="32"/>
      <c r="J740" s="26"/>
      <c r="K740" s="33"/>
      <c r="L740" s="30"/>
    </row>
    <row r="741" spans="1:12" ht="12.75" x14ac:dyDescent="0.2">
      <c r="A741" s="23"/>
      <c r="B741" s="32"/>
      <c r="C741" s="25"/>
      <c r="D741" s="26"/>
      <c r="E741" s="25"/>
      <c r="F741" s="25"/>
      <c r="G741" s="25"/>
      <c r="H741" s="31"/>
      <c r="I741" s="32"/>
      <c r="J741" s="26"/>
      <c r="K741" s="33"/>
      <c r="L741" s="30"/>
    </row>
    <row r="742" spans="1:12" ht="12.75" x14ac:dyDescent="0.2">
      <c r="A742" s="23"/>
      <c r="B742" s="32"/>
      <c r="C742" s="25"/>
      <c r="D742" s="26"/>
      <c r="E742" s="25"/>
      <c r="F742" s="25"/>
      <c r="G742" s="25"/>
      <c r="H742" s="31"/>
      <c r="I742" s="32"/>
      <c r="J742" s="26"/>
      <c r="K742" s="33"/>
      <c r="L742" s="30"/>
    </row>
    <row r="743" spans="1:12" ht="12.75" x14ac:dyDescent="0.2">
      <c r="A743" s="23"/>
      <c r="B743" s="32"/>
      <c r="C743" s="25"/>
      <c r="D743" s="26"/>
      <c r="E743" s="25"/>
      <c r="F743" s="25"/>
      <c r="G743" s="25"/>
      <c r="H743" s="31"/>
      <c r="I743" s="32"/>
      <c r="J743" s="26"/>
      <c r="K743" s="33"/>
      <c r="L743" s="30"/>
    </row>
    <row r="744" spans="1:12" ht="12.75" x14ac:dyDescent="0.2">
      <c r="A744" s="23"/>
      <c r="B744" s="32"/>
      <c r="C744" s="25"/>
      <c r="D744" s="26"/>
      <c r="E744" s="25"/>
      <c r="F744" s="25"/>
      <c r="G744" s="25"/>
      <c r="H744" s="31"/>
      <c r="I744" s="32"/>
      <c r="J744" s="26"/>
      <c r="K744" s="33"/>
      <c r="L744" s="30"/>
    </row>
    <row r="745" spans="1:12" ht="12.75" x14ac:dyDescent="0.2">
      <c r="A745" s="23"/>
      <c r="B745" s="32"/>
      <c r="C745" s="25"/>
      <c r="D745" s="26"/>
      <c r="E745" s="25"/>
      <c r="F745" s="25"/>
      <c r="G745" s="25"/>
      <c r="H745" s="31"/>
      <c r="I745" s="32"/>
      <c r="J745" s="26"/>
      <c r="K745" s="33"/>
      <c r="L745" s="30"/>
    </row>
    <row r="746" spans="1:12" ht="12.75" x14ac:dyDescent="0.2">
      <c r="A746" s="23"/>
      <c r="B746" s="32"/>
      <c r="C746" s="25"/>
      <c r="D746" s="26"/>
      <c r="E746" s="25"/>
      <c r="F746" s="25"/>
      <c r="G746" s="25"/>
      <c r="H746" s="31"/>
      <c r="I746" s="32"/>
      <c r="J746" s="26"/>
      <c r="K746" s="33"/>
      <c r="L746" s="30"/>
    </row>
    <row r="747" spans="1:12" ht="12.75" x14ac:dyDescent="0.2">
      <c r="A747" s="23"/>
      <c r="B747" s="32"/>
      <c r="C747" s="25"/>
      <c r="D747" s="26"/>
      <c r="E747" s="25"/>
      <c r="F747" s="25"/>
      <c r="G747" s="25"/>
      <c r="H747" s="31"/>
      <c r="I747" s="32"/>
      <c r="J747" s="26"/>
      <c r="K747" s="33"/>
      <c r="L747" s="30"/>
    </row>
    <row r="748" spans="1:12" ht="12.75" x14ac:dyDescent="0.2">
      <c r="A748" s="23"/>
      <c r="B748" s="32"/>
      <c r="C748" s="25"/>
      <c r="D748" s="26"/>
      <c r="E748" s="25"/>
      <c r="F748" s="25"/>
      <c r="G748" s="25"/>
      <c r="H748" s="31"/>
      <c r="I748" s="32"/>
      <c r="J748" s="26"/>
      <c r="K748" s="33"/>
      <c r="L748" s="30"/>
    </row>
    <row r="749" spans="1:12" ht="12.75" x14ac:dyDescent="0.2">
      <c r="A749" s="23"/>
      <c r="B749" s="32"/>
      <c r="C749" s="25"/>
      <c r="D749" s="26"/>
      <c r="E749" s="25"/>
      <c r="F749" s="25"/>
      <c r="G749" s="25"/>
      <c r="H749" s="31"/>
      <c r="I749" s="32"/>
      <c r="J749" s="26"/>
      <c r="K749" s="33"/>
      <c r="L749" s="30"/>
    </row>
    <row r="750" spans="1:12" ht="12.75" x14ac:dyDescent="0.2">
      <c r="A750" s="23"/>
      <c r="B750" s="32"/>
      <c r="C750" s="25"/>
      <c r="D750" s="26"/>
      <c r="E750" s="25"/>
      <c r="F750" s="25"/>
      <c r="G750" s="25"/>
      <c r="H750" s="31"/>
      <c r="I750" s="32"/>
      <c r="J750" s="26"/>
      <c r="K750" s="33"/>
      <c r="L750" s="30"/>
    </row>
    <row r="751" spans="1:12" ht="12.75" x14ac:dyDescent="0.2">
      <c r="A751" s="23"/>
      <c r="B751" s="32"/>
      <c r="C751" s="25"/>
      <c r="D751" s="26"/>
      <c r="E751" s="25"/>
      <c r="F751" s="25"/>
      <c r="G751" s="25"/>
      <c r="H751" s="31"/>
      <c r="I751" s="32"/>
      <c r="J751" s="26"/>
      <c r="K751" s="33"/>
      <c r="L751" s="30"/>
    </row>
    <row r="752" spans="1:12" ht="12.75" x14ac:dyDescent="0.2">
      <c r="A752" s="23"/>
      <c r="B752" s="32"/>
      <c r="C752" s="25"/>
      <c r="D752" s="26"/>
      <c r="E752" s="25"/>
      <c r="F752" s="25"/>
      <c r="G752" s="25"/>
      <c r="H752" s="31"/>
      <c r="I752" s="32"/>
      <c r="J752" s="26"/>
      <c r="K752" s="33"/>
      <c r="L752" s="30"/>
    </row>
    <row r="753" spans="1:12" ht="12.75" x14ac:dyDescent="0.2">
      <c r="A753" s="23"/>
      <c r="B753" s="32"/>
      <c r="C753" s="25"/>
      <c r="D753" s="26"/>
      <c r="E753" s="25"/>
      <c r="F753" s="25"/>
      <c r="G753" s="25"/>
      <c r="H753" s="31"/>
      <c r="I753" s="32"/>
      <c r="J753" s="26"/>
      <c r="K753" s="33"/>
      <c r="L753" s="30"/>
    </row>
    <row r="754" spans="1:12" ht="12.75" x14ac:dyDescent="0.2">
      <c r="A754" s="23"/>
      <c r="B754" s="32"/>
      <c r="C754" s="25"/>
      <c r="D754" s="26"/>
      <c r="E754" s="25"/>
      <c r="F754" s="25"/>
      <c r="G754" s="25"/>
      <c r="H754" s="31"/>
      <c r="I754" s="32"/>
      <c r="J754" s="26"/>
      <c r="K754" s="33"/>
      <c r="L754" s="30"/>
    </row>
    <row r="755" spans="1:12" ht="12.75" x14ac:dyDescent="0.2">
      <c r="A755" s="23"/>
      <c r="B755" s="32"/>
      <c r="C755" s="25"/>
      <c r="D755" s="26"/>
      <c r="E755" s="25"/>
      <c r="F755" s="25"/>
      <c r="G755" s="25"/>
      <c r="H755" s="31"/>
      <c r="I755" s="32"/>
      <c r="J755" s="26"/>
      <c r="K755" s="33"/>
      <c r="L755" s="30"/>
    </row>
    <row r="756" spans="1:12" ht="12.75" x14ac:dyDescent="0.2">
      <c r="A756" s="23"/>
      <c r="B756" s="32"/>
      <c r="C756" s="25"/>
      <c r="D756" s="26"/>
      <c r="E756" s="25"/>
      <c r="F756" s="25"/>
      <c r="G756" s="25"/>
      <c r="H756" s="31"/>
      <c r="I756" s="32"/>
      <c r="J756" s="26"/>
      <c r="K756" s="33"/>
      <c r="L756" s="30"/>
    </row>
    <row r="757" spans="1:12" ht="12.75" x14ac:dyDescent="0.2">
      <c r="A757" s="23"/>
      <c r="B757" s="32"/>
      <c r="C757" s="25"/>
      <c r="D757" s="26"/>
      <c r="E757" s="25"/>
      <c r="F757" s="25"/>
      <c r="G757" s="25"/>
      <c r="H757" s="31"/>
      <c r="I757" s="32"/>
      <c r="J757" s="26"/>
      <c r="K757" s="33"/>
      <c r="L757" s="30"/>
    </row>
    <row r="758" spans="1:12" ht="12.75" x14ac:dyDescent="0.2">
      <c r="A758" s="23"/>
      <c r="B758" s="32"/>
      <c r="C758" s="25"/>
      <c r="D758" s="26"/>
      <c r="E758" s="25"/>
      <c r="F758" s="25"/>
      <c r="G758" s="25"/>
      <c r="H758" s="31"/>
      <c r="I758" s="32"/>
      <c r="J758" s="26"/>
      <c r="K758" s="33"/>
      <c r="L758" s="30"/>
    </row>
    <row r="759" spans="1:12" ht="12.75" x14ac:dyDescent="0.2">
      <c r="A759" s="23"/>
      <c r="B759" s="32"/>
      <c r="C759" s="25"/>
      <c r="D759" s="26"/>
      <c r="E759" s="25"/>
      <c r="F759" s="25"/>
      <c r="G759" s="25"/>
      <c r="H759" s="31"/>
      <c r="I759" s="32"/>
      <c r="J759" s="26"/>
      <c r="K759" s="33"/>
      <c r="L759" s="30"/>
    </row>
    <row r="760" spans="1:12" ht="12.75" x14ac:dyDescent="0.2">
      <c r="A760" s="23"/>
      <c r="B760" s="32"/>
      <c r="C760" s="25"/>
      <c r="D760" s="26"/>
      <c r="E760" s="25"/>
      <c r="F760" s="25"/>
      <c r="G760" s="25"/>
      <c r="H760" s="31"/>
      <c r="I760" s="32"/>
      <c r="J760" s="26"/>
      <c r="K760" s="33"/>
      <c r="L760" s="30"/>
    </row>
    <row r="761" spans="1:12" ht="12.75" x14ac:dyDescent="0.2">
      <c r="A761" s="23"/>
      <c r="B761" s="32"/>
      <c r="C761" s="25"/>
      <c r="D761" s="26"/>
      <c r="E761" s="25"/>
      <c r="F761" s="25"/>
      <c r="G761" s="25"/>
      <c r="H761" s="31"/>
      <c r="I761" s="32"/>
      <c r="J761" s="26"/>
      <c r="K761" s="33"/>
      <c r="L761" s="30"/>
    </row>
    <row r="762" spans="1:12" ht="12.75" x14ac:dyDescent="0.2">
      <c r="A762" s="23"/>
      <c r="B762" s="32"/>
      <c r="C762" s="25"/>
      <c r="D762" s="26"/>
      <c r="E762" s="25"/>
      <c r="F762" s="25"/>
      <c r="G762" s="25"/>
      <c r="H762" s="31"/>
      <c r="I762" s="32"/>
      <c r="J762" s="26"/>
      <c r="K762" s="33"/>
      <c r="L762" s="30"/>
    </row>
    <row r="763" spans="1:12" ht="12.75" x14ac:dyDescent="0.2">
      <c r="A763" s="23"/>
      <c r="B763" s="32"/>
      <c r="C763" s="25"/>
      <c r="D763" s="26"/>
      <c r="E763" s="25"/>
      <c r="F763" s="25"/>
      <c r="G763" s="25"/>
      <c r="H763" s="31"/>
      <c r="I763" s="32"/>
      <c r="J763" s="26"/>
      <c r="K763" s="33"/>
      <c r="L763" s="30"/>
    </row>
    <row r="764" spans="1:12" ht="12.75" x14ac:dyDescent="0.2">
      <c r="A764" s="23"/>
      <c r="B764" s="32"/>
      <c r="C764" s="25"/>
      <c r="D764" s="26"/>
      <c r="E764" s="25"/>
      <c r="F764" s="25"/>
      <c r="G764" s="25"/>
      <c r="H764" s="31"/>
      <c r="I764" s="32"/>
      <c r="J764" s="26"/>
      <c r="K764" s="33"/>
      <c r="L764" s="30"/>
    </row>
    <row r="765" spans="1:12" ht="12.75" x14ac:dyDescent="0.2">
      <c r="A765" s="23"/>
      <c r="B765" s="32"/>
      <c r="C765" s="25"/>
      <c r="D765" s="26"/>
      <c r="E765" s="25"/>
      <c r="F765" s="25"/>
      <c r="G765" s="25"/>
      <c r="H765" s="31"/>
      <c r="I765" s="32"/>
      <c r="J765" s="26"/>
      <c r="K765" s="33"/>
      <c r="L765" s="30"/>
    </row>
    <row r="766" spans="1:12" ht="12.75" x14ac:dyDescent="0.2">
      <c r="A766" s="23"/>
      <c r="B766" s="32"/>
      <c r="C766" s="25"/>
      <c r="D766" s="26"/>
      <c r="E766" s="25"/>
      <c r="F766" s="25"/>
      <c r="G766" s="25"/>
      <c r="H766" s="31"/>
      <c r="I766" s="32"/>
      <c r="J766" s="26"/>
      <c r="K766" s="33"/>
      <c r="L766" s="30"/>
    </row>
    <row r="767" spans="1:12" ht="12.75" x14ac:dyDescent="0.2">
      <c r="A767" s="23"/>
      <c r="B767" s="32"/>
      <c r="C767" s="25"/>
      <c r="D767" s="26"/>
      <c r="E767" s="25"/>
      <c r="F767" s="25"/>
      <c r="G767" s="25"/>
      <c r="H767" s="31"/>
      <c r="I767" s="32"/>
      <c r="J767" s="26"/>
      <c r="K767" s="33"/>
      <c r="L767" s="30"/>
    </row>
    <row r="768" spans="1:12" ht="12.75" x14ac:dyDescent="0.2">
      <c r="A768" s="23"/>
      <c r="B768" s="32"/>
      <c r="C768" s="25"/>
      <c r="D768" s="26"/>
      <c r="E768" s="25"/>
      <c r="F768" s="25"/>
      <c r="G768" s="25"/>
      <c r="H768" s="31"/>
      <c r="I768" s="32"/>
      <c r="J768" s="26"/>
      <c r="K768" s="33"/>
      <c r="L768" s="30"/>
    </row>
    <row r="769" spans="1:12" ht="12.75" x14ac:dyDescent="0.2">
      <c r="A769" s="23"/>
      <c r="B769" s="32"/>
      <c r="C769" s="25"/>
      <c r="D769" s="26"/>
      <c r="E769" s="25"/>
      <c r="F769" s="25"/>
      <c r="G769" s="25"/>
      <c r="H769" s="31"/>
      <c r="I769" s="32"/>
      <c r="J769" s="26"/>
      <c r="K769" s="33"/>
      <c r="L769" s="30"/>
    </row>
    <row r="770" spans="1:12" ht="12.75" x14ac:dyDescent="0.2">
      <c r="A770" s="23"/>
      <c r="B770" s="32"/>
      <c r="C770" s="25"/>
      <c r="D770" s="26"/>
      <c r="E770" s="25"/>
      <c r="F770" s="25"/>
      <c r="G770" s="25"/>
      <c r="H770" s="31"/>
      <c r="I770" s="32"/>
      <c r="J770" s="26"/>
      <c r="K770" s="33"/>
      <c r="L770" s="30"/>
    </row>
    <row r="771" spans="1:12" ht="12.75" x14ac:dyDescent="0.2">
      <c r="A771" s="23"/>
      <c r="B771" s="32"/>
      <c r="C771" s="25"/>
      <c r="D771" s="26"/>
      <c r="E771" s="25"/>
      <c r="F771" s="25"/>
      <c r="G771" s="25"/>
      <c r="H771" s="31"/>
      <c r="I771" s="32"/>
      <c r="J771" s="26"/>
      <c r="K771" s="33"/>
      <c r="L771" s="30"/>
    </row>
    <row r="772" spans="1:12" ht="12.75" x14ac:dyDescent="0.2">
      <c r="A772" s="23"/>
      <c r="B772" s="32"/>
      <c r="C772" s="25"/>
      <c r="D772" s="26"/>
      <c r="E772" s="25"/>
      <c r="F772" s="25"/>
      <c r="G772" s="25"/>
      <c r="H772" s="31"/>
      <c r="I772" s="32"/>
      <c r="J772" s="26"/>
      <c r="K772" s="33"/>
      <c r="L772" s="30"/>
    </row>
    <row r="773" spans="1:12" ht="12.75" x14ac:dyDescent="0.2">
      <c r="A773" s="23"/>
      <c r="B773" s="32"/>
      <c r="C773" s="25"/>
      <c r="D773" s="26"/>
      <c r="E773" s="25"/>
      <c r="F773" s="25"/>
      <c r="G773" s="25"/>
      <c r="H773" s="31"/>
      <c r="I773" s="32"/>
      <c r="J773" s="26"/>
      <c r="K773" s="33"/>
      <c r="L773" s="30"/>
    </row>
    <row r="774" spans="1:12" ht="12.75" x14ac:dyDescent="0.2">
      <c r="A774" s="23"/>
      <c r="B774" s="32"/>
      <c r="C774" s="25"/>
      <c r="D774" s="26"/>
      <c r="E774" s="25"/>
      <c r="F774" s="25"/>
      <c r="G774" s="25"/>
      <c r="H774" s="31"/>
      <c r="I774" s="32"/>
      <c r="J774" s="26"/>
      <c r="K774" s="33"/>
      <c r="L774" s="30"/>
    </row>
    <row r="775" spans="1:12" ht="12.75" x14ac:dyDescent="0.2">
      <c r="A775" s="23"/>
      <c r="B775" s="32"/>
      <c r="C775" s="25"/>
      <c r="D775" s="26"/>
      <c r="E775" s="25"/>
      <c r="F775" s="25"/>
      <c r="G775" s="25"/>
      <c r="H775" s="31"/>
      <c r="I775" s="32"/>
      <c r="J775" s="26"/>
      <c r="K775" s="33"/>
      <c r="L775" s="30"/>
    </row>
    <row r="776" spans="1:12" ht="12.75" x14ac:dyDescent="0.2">
      <c r="A776" s="23"/>
      <c r="B776" s="32"/>
      <c r="C776" s="25"/>
      <c r="D776" s="26"/>
      <c r="E776" s="25"/>
      <c r="F776" s="25"/>
      <c r="G776" s="25"/>
      <c r="H776" s="31"/>
      <c r="I776" s="32"/>
      <c r="J776" s="26"/>
      <c r="K776" s="33"/>
      <c r="L776" s="30"/>
    </row>
    <row r="777" spans="1:12" ht="12.75" x14ac:dyDescent="0.2">
      <c r="A777" s="23"/>
      <c r="B777" s="32"/>
      <c r="C777" s="25"/>
      <c r="D777" s="26"/>
      <c r="E777" s="25"/>
      <c r="F777" s="25"/>
      <c r="G777" s="25"/>
      <c r="H777" s="31"/>
      <c r="I777" s="32"/>
      <c r="J777" s="26"/>
      <c r="K777" s="33"/>
      <c r="L777" s="30"/>
    </row>
    <row r="778" spans="1:12" ht="12.75" x14ac:dyDescent="0.2">
      <c r="A778" s="23"/>
      <c r="B778" s="32"/>
      <c r="C778" s="25"/>
      <c r="D778" s="26"/>
      <c r="E778" s="25"/>
      <c r="F778" s="25"/>
      <c r="G778" s="25"/>
      <c r="H778" s="31"/>
      <c r="I778" s="32"/>
      <c r="J778" s="26"/>
      <c r="K778" s="33"/>
      <c r="L778" s="30"/>
    </row>
    <row r="779" spans="1:12" ht="12.75" x14ac:dyDescent="0.2">
      <c r="A779" s="23"/>
      <c r="B779" s="32"/>
      <c r="C779" s="25"/>
      <c r="D779" s="26"/>
      <c r="E779" s="25"/>
      <c r="F779" s="25"/>
      <c r="G779" s="25"/>
      <c r="H779" s="31"/>
      <c r="I779" s="32"/>
      <c r="J779" s="26"/>
      <c r="K779" s="33"/>
      <c r="L779" s="30"/>
    </row>
    <row r="780" spans="1:12" ht="12.75" x14ac:dyDescent="0.2">
      <c r="A780" s="23"/>
      <c r="B780" s="32"/>
      <c r="C780" s="25"/>
      <c r="D780" s="26"/>
      <c r="E780" s="25"/>
      <c r="F780" s="25"/>
      <c r="G780" s="25"/>
      <c r="H780" s="31"/>
      <c r="I780" s="32"/>
      <c r="J780" s="26"/>
      <c r="K780" s="33"/>
      <c r="L780" s="30"/>
    </row>
    <row r="781" spans="1:12" ht="12.75" x14ac:dyDescent="0.2">
      <c r="A781" s="23"/>
      <c r="B781" s="32"/>
      <c r="C781" s="25"/>
      <c r="D781" s="26"/>
      <c r="E781" s="25"/>
      <c r="F781" s="25"/>
      <c r="G781" s="25"/>
      <c r="H781" s="31"/>
      <c r="I781" s="32"/>
      <c r="J781" s="26"/>
      <c r="K781" s="33"/>
      <c r="L781" s="30"/>
    </row>
    <row r="782" spans="1:12" ht="12.75" x14ac:dyDescent="0.2">
      <c r="A782" s="23"/>
      <c r="B782" s="32"/>
      <c r="C782" s="25"/>
      <c r="D782" s="26"/>
      <c r="E782" s="25"/>
      <c r="F782" s="25"/>
      <c r="G782" s="25"/>
      <c r="H782" s="31"/>
      <c r="I782" s="32"/>
      <c r="J782" s="26"/>
      <c r="K782" s="33"/>
      <c r="L782" s="30"/>
    </row>
    <row r="783" spans="1:12" ht="12.75" x14ac:dyDescent="0.2">
      <c r="A783" s="23"/>
      <c r="B783" s="32"/>
      <c r="C783" s="25"/>
      <c r="D783" s="26"/>
      <c r="E783" s="25"/>
      <c r="F783" s="25"/>
      <c r="G783" s="25"/>
      <c r="H783" s="31"/>
      <c r="I783" s="32"/>
      <c r="J783" s="26"/>
      <c r="K783" s="33"/>
      <c r="L783" s="30"/>
    </row>
    <row r="784" spans="1:12" ht="12.75" x14ac:dyDescent="0.2">
      <c r="A784" s="23"/>
      <c r="B784" s="32"/>
      <c r="C784" s="25"/>
      <c r="D784" s="26"/>
      <c r="E784" s="25"/>
      <c r="F784" s="25"/>
      <c r="G784" s="25"/>
      <c r="H784" s="31"/>
      <c r="I784" s="32"/>
      <c r="J784" s="26"/>
      <c r="K784" s="33"/>
      <c r="L784" s="30"/>
    </row>
    <row r="785" spans="1:12" ht="12.75" x14ac:dyDescent="0.2">
      <c r="A785" s="23"/>
      <c r="B785" s="32"/>
      <c r="C785" s="25"/>
      <c r="D785" s="26"/>
      <c r="E785" s="25"/>
      <c r="F785" s="25"/>
      <c r="G785" s="25"/>
      <c r="H785" s="31"/>
      <c r="I785" s="32"/>
      <c r="J785" s="26"/>
      <c r="K785" s="33"/>
      <c r="L785" s="30"/>
    </row>
    <row r="786" spans="1:12" ht="12.75" x14ac:dyDescent="0.2">
      <c r="A786" s="23"/>
      <c r="B786" s="32"/>
      <c r="C786" s="25"/>
      <c r="D786" s="26"/>
      <c r="E786" s="25"/>
      <c r="F786" s="25"/>
      <c r="G786" s="25"/>
      <c r="H786" s="31"/>
      <c r="I786" s="32"/>
      <c r="J786" s="26"/>
      <c r="K786" s="33"/>
      <c r="L786" s="30"/>
    </row>
    <row r="787" spans="1:12" ht="12.75" x14ac:dyDescent="0.2">
      <c r="A787" s="23"/>
      <c r="B787" s="32"/>
      <c r="C787" s="25"/>
      <c r="D787" s="26"/>
      <c r="E787" s="25"/>
      <c r="F787" s="25"/>
      <c r="G787" s="25"/>
      <c r="H787" s="31"/>
      <c r="I787" s="32"/>
      <c r="J787" s="26"/>
      <c r="K787" s="33"/>
      <c r="L787" s="30"/>
    </row>
    <row r="788" spans="1:12" ht="12.75" x14ac:dyDescent="0.2">
      <c r="A788" s="23"/>
      <c r="B788" s="32"/>
      <c r="C788" s="25"/>
      <c r="D788" s="26"/>
      <c r="E788" s="25"/>
      <c r="F788" s="25"/>
      <c r="G788" s="25"/>
      <c r="H788" s="31"/>
      <c r="I788" s="32"/>
      <c r="J788" s="26"/>
      <c r="K788" s="33"/>
      <c r="L788" s="30"/>
    </row>
    <row r="789" spans="1:12" ht="12.75" x14ac:dyDescent="0.2">
      <c r="A789" s="23"/>
      <c r="B789" s="32"/>
      <c r="C789" s="25"/>
      <c r="D789" s="26"/>
      <c r="E789" s="25"/>
      <c r="F789" s="25"/>
      <c r="G789" s="25"/>
      <c r="H789" s="31"/>
      <c r="I789" s="32"/>
      <c r="J789" s="26"/>
      <c r="K789" s="33"/>
      <c r="L789" s="30"/>
    </row>
    <row r="790" spans="1:12" ht="12.75" x14ac:dyDescent="0.2">
      <c r="A790" s="23"/>
      <c r="B790" s="32"/>
      <c r="C790" s="25"/>
      <c r="D790" s="26"/>
      <c r="E790" s="25"/>
      <c r="F790" s="25"/>
      <c r="G790" s="25"/>
      <c r="H790" s="31"/>
      <c r="I790" s="32"/>
      <c r="J790" s="26"/>
      <c r="K790" s="33"/>
      <c r="L790" s="30"/>
    </row>
    <row r="791" spans="1:12" ht="12.75" x14ac:dyDescent="0.2">
      <c r="A791" s="23"/>
      <c r="B791" s="32"/>
      <c r="C791" s="25"/>
      <c r="D791" s="26"/>
      <c r="E791" s="25"/>
      <c r="F791" s="25"/>
      <c r="G791" s="25"/>
      <c r="H791" s="31"/>
      <c r="I791" s="32"/>
      <c r="J791" s="26"/>
      <c r="K791" s="33"/>
      <c r="L791" s="30"/>
    </row>
    <row r="792" spans="1:12" ht="12.75" x14ac:dyDescent="0.2">
      <c r="A792" s="23"/>
      <c r="B792" s="32"/>
      <c r="C792" s="25"/>
      <c r="D792" s="26"/>
      <c r="E792" s="25"/>
      <c r="F792" s="25"/>
      <c r="G792" s="25"/>
      <c r="H792" s="31"/>
      <c r="I792" s="32"/>
      <c r="J792" s="26"/>
      <c r="K792" s="33"/>
      <c r="L792" s="30"/>
    </row>
    <row r="793" spans="1:12" ht="12.75" x14ac:dyDescent="0.2">
      <c r="A793" s="23"/>
      <c r="B793" s="32"/>
      <c r="C793" s="25"/>
      <c r="D793" s="26"/>
      <c r="E793" s="25"/>
      <c r="F793" s="25"/>
      <c r="G793" s="25"/>
      <c r="H793" s="31"/>
      <c r="I793" s="32"/>
      <c r="J793" s="26"/>
      <c r="K793" s="33"/>
      <c r="L793" s="30"/>
    </row>
    <row r="794" spans="1:12" ht="12.75" x14ac:dyDescent="0.2">
      <c r="A794" s="23"/>
      <c r="B794" s="32"/>
      <c r="C794" s="25"/>
      <c r="D794" s="26"/>
      <c r="E794" s="25"/>
      <c r="F794" s="25"/>
      <c r="G794" s="25"/>
      <c r="H794" s="31"/>
      <c r="I794" s="32"/>
      <c r="J794" s="26"/>
      <c r="K794" s="33"/>
      <c r="L794" s="30"/>
    </row>
    <row r="795" spans="1:12" ht="12.75" x14ac:dyDescent="0.2">
      <c r="A795" s="23"/>
      <c r="B795" s="32"/>
      <c r="C795" s="25"/>
      <c r="D795" s="26"/>
      <c r="E795" s="25"/>
      <c r="F795" s="25"/>
      <c r="G795" s="25"/>
      <c r="H795" s="31"/>
      <c r="I795" s="32"/>
      <c r="J795" s="26"/>
      <c r="K795" s="33"/>
      <c r="L795" s="30"/>
    </row>
    <row r="796" spans="1:12" ht="12.75" x14ac:dyDescent="0.2">
      <c r="A796" s="23"/>
      <c r="B796" s="32"/>
      <c r="C796" s="25"/>
      <c r="D796" s="26"/>
      <c r="E796" s="25"/>
      <c r="F796" s="25"/>
      <c r="G796" s="25"/>
      <c r="H796" s="31"/>
      <c r="I796" s="32"/>
      <c r="J796" s="26"/>
      <c r="K796" s="33"/>
      <c r="L796" s="30"/>
    </row>
    <row r="797" spans="1:12" ht="12.75" x14ac:dyDescent="0.2">
      <c r="A797" s="23"/>
      <c r="B797" s="32"/>
      <c r="C797" s="25"/>
      <c r="D797" s="26"/>
      <c r="E797" s="25"/>
      <c r="F797" s="25"/>
      <c r="G797" s="25"/>
      <c r="H797" s="31"/>
      <c r="I797" s="32"/>
      <c r="J797" s="26"/>
      <c r="K797" s="33"/>
      <c r="L797" s="30"/>
    </row>
    <row r="798" spans="1:12" ht="12.75" x14ac:dyDescent="0.2">
      <c r="A798" s="23"/>
      <c r="B798" s="32"/>
      <c r="C798" s="25"/>
      <c r="D798" s="26"/>
      <c r="E798" s="25"/>
      <c r="F798" s="25"/>
      <c r="G798" s="25"/>
      <c r="H798" s="31"/>
      <c r="I798" s="32"/>
      <c r="J798" s="26"/>
      <c r="K798" s="33"/>
      <c r="L798" s="30"/>
    </row>
    <row r="799" spans="1:12" ht="12.75" x14ac:dyDescent="0.2">
      <c r="A799" s="23"/>
      <c r="B799" s="32"/>
      <c r="C799" s="25"/>
      <c r="D799" s="26"/>
      <c r="E799" s="25"/>
      <c r="F799" s="25"/>
      <c r="G799" s="25"/>
      <c r="H799" s="31"/>
      <c r="I799" s="32"/>
      <c r="J799" s="26"/>
      <c r="K799" s="33"/>
      <c r="L799" s="30"/>
    </row>
    <row r="800" spans="1:12" ht="12.75" x14ac:dyDescent="0.2">
      <c r="A800" s="23"/>
      <c r="B800" s="32"/>
      <c r="C800" s="25"/>
      <c r="D800" s="26"/>
      <c r="E800" s="25"/>
      <c r="F800" s="25"/>
      <c r="G800" s="25"/>
      <c r="H800" s="31"/>
      <c r="I800" s="32"/>
      <c r="J800" s="26"/>
      <c r="K800" s="33"/>
      <c r="L800" s="30"/>
    </row>
    <row r="801" spans="1:12" ht="12.75" x14ac:dyDescent="0.2">
      <c r="A801" s="23"/>
      <c r="B801" s="32"/>
      <c r="C801" s="25"/>
      <c r="D801" s="26"/>
      <c r="E801" s="25"/>
      <c r="F801" s="25"/>
      <c r="G801" s="25"/>
      <c r="H801" s="31"/>
      <c r="I801" s="32"/>
      <c r="J801" s="26"/>
      <c r="K801" s="33"/>
      <c r="L801" s="30"/>
    </row>
    <row r="802" spans="1:12" ht="12.75" x14ac:dyDescent="0.2">
      <c r="A802" s="23"/>
      <c r="B802" s="32"/>
      <c r="C802" s="25"/>
      <c r="D802" s="26"/>
      <c r="E802" s="25"/>
      <c r="F802" s="25"/>
      <c r="G802" s="25"/>
      <c r="H802" s="31"/>
      <c r="I802" s="32"/>
      <c r="J802" s="26"/>
      <c r="K802" s="33"/>
      <c r="L802" s="30"/>
    </row>
    <row r="803" spans="1:12" ht="12.75" x14ac:dyDescent="0.2">
      <c r="A803" s="23"/>
      <c r="B803" s="32"/>
      <c r="C803" s="25"/>
      <c r="D803" s="26"/>
      <c r="E803" s="25"/>
      <c r="F803" s="25"/>
      <c r="G803" s="25"/>
      <c r="H803" s="31"/>
      <c r="I803" s="32"/>
      <c r="J803" s="26"/>
      <c r="K803" s="33"/>
      <c r="L803" s="30"/>
    </row>
    <row r="804" spans="1:12" ht="12.75" x14ac:dyDescent="0.2">
      <c r="A804" s="23"/>
      <c r="B804" s="32"/>
      <c r="C804" s="25"/>
      <c r="D804" s="26"/>
      <c r="E804" s="25"/>
      <c r="F804" s="25"/>
      <c r="G804" s="25"/>
      <c r="H804" s="31"/>
      <c r="I804" s="32"/>
      <c r="J804" s="26"/>
      <c r="K804" s="33"/>
      <c r="L804" s="30"/>
    </row>
    <row r="805" spans="1:12" ht="12.75" x14ac:dyDescent="0.2">
      <c r="A805" s="23"/>
      <c r="B805" s="32"/>
      <c r="C805" s="25"/>
      <c r="D805" s="26"/>
      <c r="E805" s="25"/>
      <c r="F805" s="25"/>
      <c r="G805" s="25"/>
      <c r="H805" s="31"/>
      <c r="I805" s="32"/>
      <c r="J805" s="26"/>
      <c r="K805" s="33"/>
      <c r="L805" s="30"/>
    </row>
    <row r="806" spans="1:12" ht="12.75" x14ac:dyDescent="0.2">
      <c r="A806" s="23"/>
      <c r="B806" s="32"/>
      <c r="C806" s="25"/>
      <c r="D806" s="26"/>
      <c r="E806" s="25"/>
      <c r="F806" s="25"/>
      <c r="G806" s="25"/>
      <c r="H806" s="31"/>
      <c r="I806" s="32"/>
      <c r="J806" s="26"/>
      <c r="K806" s="33"/>
      <c r="L806" s="30"/>
    </row>
    <row r="807" spans="1:12" ht="12.75" x14ac:dyDescent="0.2">
      <c r="A807" s="23"/>
      <c r="B807" s="32"/>
      <c r="C807" s="25"/>
      <c r="D807" s="26"/>
      <c r="E807" s="25"/>
      <c r="F807" s="25"/>
      <c r="G807" s="25"/>
      <c r="H807" s="31"/>
      <c r="I807" s="32"/>
      <c r="J807" s="26"/>
      <c r="K807" s="33"/>
      <c r="L807" s="30"/>
    </row>
    <row r="808" spans="1:12" ht="12.75" x14ac:dyDescent="0.2">
      <c r="A808" s="23"/>
      <c r="B808" s="32"/>
      <c r="C808" s="25"/>
      <c r="D808" s="26"/>
      <c r="E808" s="25"/>
      <c r="F808" s="25"/>
      <c r="G808" s="25"/>
      <c r="H808" s="31"/>
      <c r="I808" s="32"/>
      <c r="J808" s="26"/>
      <c r="K808" s="33"/>
      <c r="L808" s="30"/>
    </row>
    <row r="809" spans="1:12" ht="12.75" x14ac:dyDescent="0.2">
      <c r="A809" s="23"/>
      <c r="B809" s="32"/>
      <c r="C809" s="25"/>
      <c r="D809" s="26"/>
      <c r="E809" s="25"/>
      <c r="F809" s="25"/>
      <c r="G809" s="25"/>
      <c r="H809" s="31"/>
      <c r="I809" s="32"/>
      <c r="J809" s="26"/>
      <c r="K809" s="33"/>
      <c r="L809" s="30"/>
    </row>
    <row r="810" spans="1:12" ht="12.75" x14ac:dyDescent="0.2">
      <c r="A810" s="23"/>
      <c r="B810" s="32"/>
      <c r="C810" s="25"/>
      <c r="D810" s="26"/>
      <c r="E810" s="25"/>
      <c r="F810" s="25"/>
      <c r="G810" s="25"/>
      <c r="H810" s="31"/>
      <c r="I810" s="32"/>
      <c r="J810" s="26"/>
      <c r="K810" s="33"/>
      <c r="L810" s="30"/>
    </row>
    <row r="811" spans="1:12" ht="12.75" x14ac:dyDescent="0.2">
      <c r="A811" s="23"/>
      <c r="B811" s="32"/>
      <c r="C811" s="25"/>
      <c r="D811" s="26"/>
      <c r="E811" s="25"/>
      <c r="F811" s="25"/>
      <c r="G811" s="25"/>
      <c r="H811" s="31"/>
      <c r="I811" s="32"/>
      <c r="J811" s="26"/>
      <c r="K811" s="33"/>
      <c r="L811" s="30"/>
    </row>
    <row r="812" spans="1:12" ht="12.75" x14ac:dyDescent="0.2">
      <c r="A812" s="23"/>
      <c r="B812" s="32"/>
      <c r="C812" s="25"/>
      <c r="D812" s="26"/>
      <c r="E812" s="25"/>
      <c r="F812" s="25"/>
      <c r="G812" s="25"/>
      <c r="H812" s="31"/>
      <c r="I812" s="32"/>
      <c r="J812" s="26"/>
      <c r="K812" s="33"/>
      <c r="L812" s="30"/>
    </row>
    <row r="813" spans="1:12" ht="12.75" x14ac:dyDescent="0.2">
      <c r="A813" s="23"/>
      <c r="B813" s="32"/>
      <c r="C813" s="25"/>
      <c r="D813" s="26"/>
      <c r="E813" s="25"/>
      <c r="F813" s="25"/>
      <c r="G813" s="25"/>
      <c r="H813" s="31"/>
      <c r="I813" s="32"/>
      <c r="J813" s="26"/>
      <c r="K813" s="33"/>
      <c r="L813" s="30"/>
    </row>
    <row r="814" spans="1:12" ht="12.75" x14ac:dyDescent="0.2">
      <c r="A814" s="23"/>
      <c r="B814" s="32"/>
      <c r="C814" s="25"/>
      <c r="D814" s="26"/>
      <c r="E814" s="25"/>
      <c r="F814" s="25"/>
      <c r="G814" s="25"/>
      <c r="H814" s="31"/>
      <c r="I814" s="32"/>
      <c r="J814" s="26"/>
      <c r="K814" s="33"/>
      <c r="L814" s="30"/>
    </row>
    <row r="815" spans="1:12" ht="12.75" x14ac:dyDescent="0.2">
      <c r="A815" s="23"/>
      <c r="B815" s="32"/>
      <c r="C815" s="25"/>
      <c r="D815" s="26"/>
      <c r="E815" s="25"/>
      <c r="F815" s="25"/>
      <c r="G815" s="25"/>
      <c r="H815" s="31"/>
      <c r="I815" s="32"/>
      <c r="J815" s="26"/>
      <c r="K815" s="33"/>
      <c r="L815" s="30"/>
    </row>
    <row r="816" spans="1:12" ht="12.75" x14ac:dyDescent="0.2">
      <c r="A816" s="23"/>
      <c r="B816" s="32"/>
      <c r="C816" s="25"/>
      <c r="D816" s="26"/>
      <c r="E816" s="25"/>
      <c r="F816" s="25"/>
      <c r="G816" s="25"/>
      <c r="H816" s="31"/>
      <c r="I816" s="32"/>
      <c r="J816" s="26"/>
      <c r="K816" s="33"/>
      <c r="L816" s="30"/>
    </row>
    <row r="817" spans="1:12" ht="12.75" x14ac:dyDescent="0.2">
      <c r="A817" s="23"/>
      <c r="B817" s="32"/>
      <c r="C817" s="25"/>
      <c r="D817" s="26"/>
      <c r="E817" s="25"/>
      <c r="F817" s="25"/>
      <c r="G817" s="25"/>
      <c r="H817" s="31"/>
      <c r="I817" s="32"/>
      <c r="J817" s="26"/>
      <c r="K817" s="33"/>
      <c r="L817" s="30"/>
    </row>
    <row r="818" spans="1:12" ht="12.75" x14ac:dyDescent="0.2">
      <c r="A818" s="23"/>
      <c r="B818" s="32"/>
      <c r="C818" s="25"/>
      <c r="D818" s="26"/>
      <c r="E818" s="25"/>
      <c r="F818" s="25"/>
      <c r="G818" s="25"/>
      <c r="H818" s="31"/>
      <c r="I818" s="32"/>
      <c r="J818" s="26"/>
      <c r="K818" s="33"/>
      <c r="L818" s="30"/>
    </row>
    <row r="819" spans="1:12" ht="12.75" x14ac:dyDescent="0.2">
      <c r="A819" s="23"/>
      <c r="B819" s="32"/>
      <c r="C819" s="25"/>
      <c r="D819" s="26"/>
      <c r="E819" s="25"/>
      <c r="F819" s="25"/>
      <c r="G819" s="25"/>
      <c r="H819" s="31"/>
      <c r="I819" s="32"/>
      <c r="J819" s="26"/>
      <c r="K819" s="33"/>
      <c r="L819" s="30"/>
    </row>
    <row r="820" spans="1:12" ht="12.75" x14ac:dyDescent="0.2">
      <c r="A820" s="23"/>
      <c r="B820" s="32"/>
      <c r="C820" s="25"/>
      <c r="D820" s="26"/>
      <c r="E820" s="25"/>
      <c r="F820" s="25"/>
      <c r="G820" s="25"/>
      <c r="H820" s="31"/>
      <c r="I820" s="32"/>
      <c r="J820" s="26"/>
      <c r="K820" s="33"/>
      <c r="L820" s="30"/>
    </row>
    <row r="821" spans="1:12" ht="12.75" x14ac:dyDescent="0.2">
      <c r="A821" s="23"/>
      <c r="B821" s="32"/>
      <c r="C821" s="25"/>
      <c r="D821" s="26"/>
      <c r="E821" s="25"/>
      <c r="F821" s="25"/>
      <c r="G821" s="25"/>
      <c r="H821" s="31"/>
      <c r="I821" s="32"/>
      <c r="J821" s="26"/>
      <c r="K821" s="33"/>
      <c r="L821" s="30"/>
    </row>
    <row r="822" spans="1:12" ht="12.75" x14ac:dyDescent="0.2">
      <c r="A822" s="23"/>
      <c r="B822" s="32"/>
      <c r="C822" s="25"/>
      <c r="D822" s="26"/>
      <c r="E822" s="25"/>
      <c r="F822" s="25"/>
      <c r="G822" s="25"/>
      <c r="H822" s="31"/>
      <c r="I822" s="32"/>
      <c r="J822" s="26"/>
      <c r="K822" s="33"/>
      <c r="L822" s="30"/>
    </row>
    <row r="823" spans="1:12" ht="12.75" x14ac:dyDescent="0.2">
      <c r="A823" s="23"/>
      <c r="B823" s="32"/>
      <c r="C823" s="25"/>
      <c r="D823" s="26"/>
      <c r="E823" s="25"/>
      <c r="F823" s="25"/>
      <c r="G823" s="25"/>
      <c r="H823" s="31"/>
      <c r="I823" s="32"/>
      <c r="J823" s="26"/>
      <c r="K823" s="33"/>
      <c r="L823" s="30"/>
    </row>
    <row r="824" spans="1:12" ht="12.75" x14ac:dyDescent="0.2">
      <c r="A824" s="23"/>
      <c r="B824" s="32"/>
      <c r="C824" s="25"/>
      <c r="D824" s="26"/>
      <c r="E824" s="25"/>
      <c r="F824" s="25"/>
      <c r="G824" s="25"/>
      <c r="H824" s="31"/>
      <c r="I824" s="32"/>
      <c r="J824" s="26"/>
      <c r="K824" s="33"/>
      <c r="L824" s="30"/>
    </row>
    <row r="825" spans="1:12" ht="12.75" x14ac:dyDescent="0.2">
      <c r="A825" s="23"/>
      <c r="B825" s="32"/>
      <c r="C825" s="25"/>
      <c r="D825" s="26"/>
      <c r="E825" s="25"/>
      <c r="F825" s="25"/>
      <c r="G825" s="25"/>
      <c r="H825" s="31"/>
      <c r="I825" s="32"/>
      <c r="J825" s="26"/>
      <c r="K825" s="33"/>
      <c r="L825" s="30"/>
    </row>
    <row r="826" spans="1:12" ht="12.75" x14ac:dyDescent="0.2">
      <c r="A826" s="23"/>
      <c r="B826" s="32"/>
      <c r="C826" s="25"/>
      <c r="D826" s="26"/>
      <c r="E826" s="25"/>
      <c r="F826" s="25"/>
      <c r="G826" s="25"/>
      <c r="H826" s="31"/>
      <c r="I826" s="32"/>
      <c r="J826" s="26"/>
      <c r="K826" s="33"/>
      <c r="L826" s="30"/>
    </row>
    <row r="827" spans="1:12" ht="12.75" x14ac:dyDescent="0.2">
      <c r="A827" s="23"/>
      <c r="B827" s="32"/>
      <c r="C827" s="25"/>
      <c r="D827" s="26"/>
      <c r="E827" s="25"/>
      <c r="F827" s="25"/>
      <c r="G827" s="25"/>
      <c r="H827" s="31"/>
      <c r="I827" s="32"/>
      <c r="J827" s="26"/>
      <c r="K827" s="33"/>
      <c r="L827" s="30"/>
    </row>
    <row r="828" spans="1:12" ht="12.75" x14ac:dyDescent="0.2">
      <c r="A828" s="23"/>
      <c r="B828" s="32"/>
      <c r="C828" s="25"/>
      <c r="D828" s="26"/>
      <c r="E828" s="25"/>
      <c r="F828" s="25"/>
      <c r="G828" s="25"/>
      <c r="H828" s="31"/>
      <c r="I828" s="32"/>
      <c r="J828" s="26"/>
      <c r="K828" s="33"/>
      <c r="L828" s="30"/>
    </row>
    <row r="829" spans="1:12" ht="12.75" x14ac:dyDescent="0.2">
      <c r="A829" s="23"/>
      <c r="B829" s="32"/>
      <c r="C829" s="25"/>
      <c r="D829" s="26"/>
      <c r="E829" s="25"/>
      <c r="F829" s="25"/>
      <c r="G829" s="25"/>
      <c r="H829" s="31"/>
      <c r="I829" s="32"/>
      <c r="J829" s="26"/>
      <c r="K829" s="33"/>
      <c r="L829" s="30"/>
    </row>
    <row r="830" spans="1:12" ht="12.75" x14ac:dyDescent="0.2">
      <c r="A830" s="23"/>
      <c r="B830" s="32"/>
      <c r="C830" s="25"/>
      <c r="D830" s="26"/>
      <c r="E830" s="25"/>
      <c r="F830" s="25"/>
      <c r="G830" s="25"/>
      <c r="H830" s="31"/>
      <c r="I830" s="32"/>
      <c r="J830" s="26"/>
      <c r="K830" s="33"/>
      <c r="L830" s="30"/>
    </row>
    <row r="831" spans="1:12" ht="12.75" x14ac:dyDescent="0.2">
      <c r="A831" s="23"/>
      <c r="B831" s="32"/>
      <c r="C831" s="25"/>
      <c r="D831" s="26"/>
      <c r="E831" s="25"/>
      <c r="F831" s="25"/>
      <c r="G831" s="25"/>
      <c r="H831" s="31"/>
      <c r="I831" s="32"/>
      <c r="J831" s="26"/>
      <c r="K831" s="33"/>
      <c r="L831" s="30"/>
    </row>
    <row r="832" spans="1:12" ht="12.75" x14ac:dyDescent="0.2">
      <c r="A832" s="23"/>
      <c r="B832" s="32"/>
      <c r="C832" s="25"/>
      <c r="D832" s="26"/>
      <c r="E832" s="25"/>
      <c r="F832" s="25"/>
      <c r="G832" s="25"/>
      <c r="H832" s="31"/>
      <c r="I832" s="32"/>
      <c r="J832" s="26"/>
      <c r="K832" s="33"/>
      <c r="L832" s="30"/>
    </row>
    <row r="833" spans="1:12" ht="12.75" x14ac:dyDescent="0.2">
      <c r="A833" s="23"/>
      <c r="B833" s="32"/>
      <c r="C833" s="25"/>
      <c r="D833" s="26"/>
      <c r="E833" s="25"/>
      <c r="F833" s="25"/>
      <c r="G833" s="25"/>
      <c r="H833" s="31"/>
      <c r="I833" s="32"/>
      <c r="J833" s="26"/>
      <c r="K833" s="33"/>
      <c r="L833" s="30"/>
    </row>
    <row r="834" spans="1:12" ht="12.75" x14ac:dyDescent="0.2">
      <c r="A834" s="23"/>
      <c r="B834" s="32"/>
      <c r="C834" s="25"/>
      <c r="D834" s="26"/>
      <c r="E834" s="25"/>
      <c r="F834" s="25"/>
      <c r="G834" s="25"/>
      <c r="H834" s="31"/>
      <c r="I834" s="32"/>
      <c r="J834" s="26"/>
      <c r="K834" s="33"/>
      <c r="L834" s="30"/>
    </row>
    <row r="835" spans="1:12" ht="12.75" x14ac:dyDescent="0.2">
      <c r="A835" s="23"/>
      <c r="B835" s="32"/>
      <c r="C835" s="25"/>
      <c r="D835" s="26"/>
      <c r="E835" s="25"/>
      <c r="F835" s="25"/>
      <c r="G835" s="25"/>
      <c r="H835" s="31"/>
      <c r="I835" s="32"/>
      <c r="J835" s="26"/>
      <c r="K835" s="33"/>
      <c r="L835" s="30"/>
    </row>
    <row r="836" spans="1:12" ht="12.75" x14ac:dyDescent="0.2">
      <c r="A836" s="23"/>
      <c r="B836" s="32"/>
      <c r="C836" s="25"/>
      <c r="D836" s="26"/>
      <c r="E836" s="25"/>
      <c r="F836" s="25"/>
      <c r="G836" s="25"/>
      <c r="H836" s="31"/>
      <c r="I836" s="32"/>
      <c r="J836" s="26"/>
      <c r="K836" s="33"/>
      <c r="L836" s="30"/>
    </row>
    <row r="837" spans="1:12" ht="12.75" x14ac:dyDescent="0.2">
      <c r="A837" s="23"/>
      <c r="B837" s="32"/>
      <c r="C837" s="25"/>
      <c r="D837" s="26"/>
      <c r="E837" s="25"/>
      <c r="F837" s="25"/>
      <c r="G837" s="25"/>
      <c r="H837" s="31"/>
      <c r="I837" s="32"/>
      <c r="J837" s="26"/>
      <c r="K837" s="33"/>
      <c r="L837" s="30"/>
    </row>
    <row r="838" spans="1:12" ht="12.75" x14ac:dyDescent="0.2">
      <c r="A838" s="23"/>
      <c r="B838" s="32"/>
      <c r="C838" s="25"/>
      <c r="D838" s="26"/>
      <c r="E838" s="25"/>
      <c r="F838" s="25"/>
      <c r="G838" s="25"/>
      <c r="H838" s="31"/>
      <c r="I838" s="32"/>
      <c r="J838" s="26"/>
      <c r="K838" s="33"/>
      <c r="L838" s="30"/>
    </row>
    <row r="839" spans="1:12" ht="12.75" x14ac:dyDescent="0.2">
      <c r="A839" s="23"/>
      <c r="B839" s="32"/>
      <c r="C839" s="25"/>
      <c r="D839" s="26"/>
      <c r="E839" s="25"/>
      <c r="F839" s="25"/>
      <c r="G839" s="25"/>
      <c r="H839" s="31"/>
      <c r="I839" s="32"/>
      <c r="J839" s="26"/>
      <c r="K839" s="33"/>
      <c r="L839" s="30"/>
    </row>
    <row r="840" spans="1:12" ht="12.75" x14ac:dyDescent="0.2">
      <c r="A840" s="23"/>
      <c r="B840" s="32"/>
      <c r="C840" s="25"/>
      <c r="D840" s="26"/>
      <c r="E840" s="25"/>
      <c r="F840" s="25"/>
      <c r="G840" s="25"/>
      <c r="H840" s="31"/>
      <c r="I840" s="32"/>
      <c r="J840" s="26"/>
      <c r="K840" s="33"/>
      <c r="L840" s="30"/>
    </row>
    <row r="841" spans="1:12" ht="12.75" x14ac:dyDescent="0.2">
      <c r="A841" s="23"/>
      <c r="B841" s="32"/>
      <c r="C841" s="25"/>
      <c r="D841" s="26"/>
      <c r="E841" s="25"/>
      <c r="F841" s="25"/>
      <c r="G841" s="25"/>
      <c r="H841" s="31"/>
      <c r="I841" s="32"/>
      <c r="J841" s="26"/>
      <c r="K841" s="33"/>
      <c r="L841" s="30"/>
    </row>
    <row r="842" spans="1:12" ht="12.75" x14ac:dyDescent="0.2">
      <c r="A842" s="23"/>
      <c r="B842" s="32"/>
      <c r="C842" s="25"/>
      <c r="D842" s="26"/>
      <c r="E842" s="25"/>
      <c r="F842" s="25"/>
      <c r="G842" s="25"/>
      <c r="H842" s="31"/>
      <c r="I842" s="32"/>
      <c r="J842" s="26"/>
      <c r="K842" s="33"/>
      <c r="L842" s="30"/>
    </row>
    <row r="843" spans="1:12" ht="12.75" x14ac:dyDescent="0.2">
      <c r="A843" s="23"/>
      <c r="B843" s="32"/>
      <c r="C843" s="25"/>
      <c r="D843" s="26"/>
      <c r="E843" s="25"/>
      <c r="F843" s="25"/>
      <c r="G843" s="25"/>
      <c r="H843" s="31"/>
      <c r="I843" s="32"/>
      <c r="J843" s="26"/>
      <c r="K843" s="33"/>
      <c r="L843" s="30"/>
    </row>
    <row r="844" spans="1:12" ht="12.75" x14ac:dyDescent="0.2">
      <c r="A844" s="23"/>
      <c r="B844" s="32"/>
      <c r="C844" s="25"/>
      <c r="D844" s="26"/>
      <c r="E844" s="25"/>
      <c r="F844" s="25"/>
      <c r="G844" s="25"/>
      <c r="H844" s="31"/>
      <c r="I844" s="32"/>
      <c r="J844" s="26"/>
      <c r="K844" s="33"/>
      <c r="L844" s="30"/>
    </row>
    <row r="845" spans="1:12" ht="12.75" x14ac:dyDescent="0.2">
      <c r="A845" s="23"/>
      <c r="B845" s="32"/>
      <c r="C845" s="25"/>
      <c r="D845" s="26"/>
      <c r="E845" s="25"/>
      <c r="F845" s="25"/>
      <c r="G845" s="25"/>
      <c r="H845" s="31"/>
      <c r="I845" s="32"/>
      <c r="J845" s="26"/>
      <c r="K845" s="33"/>
      <c r="L845" s="30"/>
    </row>
    <row r="846" spans="1:12" ht="12.75" x14ac:dyDescent="0.2">
      <c r="A846" s="23"/>
      <c r="B846" s="32"/>
      <c r="C846" s="25"/>
      <c r="D846" s="26"/>
      <c r="E846" s="25"/>
      <c r="F846" s="25"/>
      <c r="G846" s="25"/>
      <c r="H846" s="31"/>
      <c r="I846" s="32"/>
      <c r="J846" s="26"/>
      <c r="K846" s="33"/>
      <c r="L846" s="30"/>
    </row>
    <row r="847" spans="1:12" ht="12.75" x14ac:dyDescent="0.2">
      <c r="A847" s="23"/>
      <c r="B847" s="32"/>
      <c r="C847" s="25"/>
      <c r="D847" s="26"/>
      <c r="E847" s="25"/>
      <c r="F847" s="25"/>
      <c r="G847" s="25"/>
      <c r="H847" s="31"/>
      <c r="I847" s="32"/>
      <c r="J847" s="26"/>
      <c r="K847" s="33"/>
      <c r="L847" s="30"/>
    </row>
    <row r="848" spans="1:12" ht="12.75" x14ac:dyDescent="0.2">
      <c r="A848" s="23"/>
      <c r="B848" s="32"/>
      <c r="C848" s="25"/>
      <c r="D848" s="26"/>
      <c r="E848" s="25"/>
      <c r="F848" s="25"/>
      <c r="G848" s="25"/>
      <c r="H848" s="31"/>
      <c r="I848" s="32"/>
      <c r="J848" s="26"/>
      <c r="K848" s="33"/>
      <c r="L848" s="30"/>
    </row>
    <row r="849" spans="1:12" ht="12.75" x14ac:dyDescent="0.2">
      <c r="A849" s="23"/>
      <c r="B849" s="32"/>
      <c r="C849" s="25"/>
      <c r="D849" s="26"/>
      <c r="E849" s="25"/>
      <c r="F849" s="25"/>
      <c r="G849" s="25"/>
      <c r="H849" s="31"/>
      <c r="I849" s="32"/>
      <c r="J849" s="26"/>
      <c r="K849" s="33"/>
      <c r="L849" s="30"/>
    </row>
    <row r="850" spans="1:12" ht="12.75" x14ac:dyDescent="0.2">
      <c r="A850" s="23"/>
      <c r="B850" s="32"/>
      <c r="C850" s="25"/>
      <c r="D850" s="26"/>
      <c r="E850" s="25"/>
      <c r="F850" s="25"/>
      <c r="G850" s="25"/>
      <c r="H850" s="31"/>
      <c r="I850" s="32"/>
      <c r="J850" s="26"/>
      <c r="K850" s="33"/>
      <c r="L850" s="30"/>
    </row>
    <row r="851" spans="1:12" ht="12.75" x14ac:dyDescent="0.2">
      <c r="A851" s="23"/>
      <c r="B851" s="32"/>
      <c r="C851" s="25"/>
      <c r="D851" s="26"/>
      <c r="E851" s="25"/>
      <c r="F851" s="25"/>
      <c r="G851" s="25"/>
      <c r="H851" s="31"/>
      <c r="I851" s="32"/>
      <c r="J851" s="26"/>
      <c r="K851" s="33"/>
      <c r="L851" s="30"/>
    </row>
    <row r="852" spans="1:12" ht="12.75" x14ac:dyDescent="0.2">
      <c r="A852" s="23"/>
      <c r="B852" s="32"/>
      <c r="C852" s="25"/>
      <c r="D852" s="26"/>
      <c r="E852" s="25"/>
      <c r="F852" s="25"/>
      <c r="G852" s="25"/>
      <c r="H852" s="31"/>
      <c r="I852" s="32"/>
      <c r="J852" s="26"/>
      <c r="K852" s="33"/>
      <c r="L852" s="30"/>
    </row>
    <row r="853" spans="1:12" ht="12.75" x14ac:dyDescent="0.2">
      <c r="A853" s="23"/>
      <c r="B853" s="32"/>
      <c r="C853" s="25"/>
      <c r="D853" s="26"/>
      <c r="E853" s="25"/>
      <c r="F853" s="25"/>
      <c r="G853" s="25"/>
      <c r="H853" s="31"/>
      <c r="I853" s="32"/>
      <c r="J853" s="26"/>
      <c r="K853" s="33"/>
      <c r="L853" s="30"/>
    </row>
    <row r="854" spans="1:12" ht="12.75" x14ac:dyDescent="0.2">
      <c r="A854" s="23"/>
      <c r="B854" s="32"/>
      <c r="C854" s="25"/>
      <c r="D854" s="26"/>
      <c r="E854" s="25"/>
      <c r="F854" s="25"/>
      <c r="G854" s="25"/>
      <c r="H854" s="31"/>
      <c r="I854" s="32"/>
      <c r="J854" s="26"/>
      <c r="K854" s="33"/>
      <c r="L854" s="30"/>
    </row>
    <row r="855" spans="1:12" ht="12.75" x14ac:dyDescent="0.2">
      <c r="A855" s="23"/>
      <c r="B855" s="32"/>
      <c r="C855" s="25"/>
      <c r="D855" s="26"/>
      <c r="E855" s="25"/>
      <c r="F855" s="25"/>
      <c r="G855" s="25"/>
      <c r="H855" s="31"/>
      <c r="I855" s="32"/>
      <c r="J855" s="26"/>
      <c r="K855" s="33"/>
      <c r="L855" s="30"/>
    </row>
    <row r="856" spans="1:12" ht="12.75" x14ac:dyDescent="0.2">
      <c r="A856" s="23"/>
      <c r="B856" s="32"/>
      <c r="C856" s="25"/>
      <c r="D856" s="26"/>
      <c r="E856" s="25"/>
      <c r="F856" s="25"/>
      <c r="G856" s="25"/>
      <c r="H856" s="31"/>
      <c r="I856" s="32"/>
      <c r="J856" s="26"/>
      <c r="K856" s="33"/>
      <c r="L856" s="30"/>
    </row>
    <row r="857" spans="1:12" ht="12.75" x14ac:dyDescent="0.2">
      <c r="A857" s="23"/>
      <c r="B857" s="32"/>
      <c r="C857" s="25"/>
      <c r="D857" s="26"/>
      <c r="E857" s="25"/>
      <c r="F857" s="25"/>
      <c r="G857" s="25"/>
      <c r="H857" s="31"/>
      <c r="I857" s="32"/>
      <c r="J857" s="26"/>
      <c r="K857" s="33"/>
      <c r="L857" s="30"/>
    </row>
    <row r="858" spans="1:12" ht="12.75" x14ac:dyDescent="0.2">
      <c r="A858" s="23"/>
      <c r="B858" s="32"/>
      <c r="C858" s="25"/>
      <c r="D858" s="26"/>
      <c r="E858" s="25"/>
      <c r="F858" s="25"/>
      <c r="G858" s="25"/>
      <c r="H858" s="31"/>
      <c r="I858" s="32"/>
      <c r="J858" s="26"/>
      <c r="K858" s="33"/>
      <c r="L858" s="30"/>
    </row>
    <row r="859" spans="1:12" ht="12.75" x14ac:dyDescent="0.2">
      <c r="A859" s="23"/>
      <c r="B859" s="32"/>
      <c r="C859" s="25"/>
      <c r="D859" s="26"/>
      <c r="E859" s="25"/>
      <c r="F859" s="25"/>
      <c r="G859" s="25"/>
      <c r="H859" s="31"/>
      <c r="I859" s="32"/>
      <c r="J859" s="26"/>
      <c r="K859" s="33"/>
      <c r="L859" s="30"/>
    </row>
    <row r="860" spans="1:12" ht="12.75" x14ac:dyDescent="0.2">
      <c r="A860" s="23"/>
      <c r="B860" s="32"/>
      <c r="C860" s="25"/>
      <c r="D860" s="26"/>
      <c r="E860" s="25"/>
      <c r="F860" s="25"/>
      <c r="G860" s="25"/>
      <c r="H860" s="31"/>
      <c r="I860" s="32"/>
      <c r="J860" s="26"/>
      <c r="K860" s="33"/>
      <c r="L860" s="30"/>
    </row>
    <row r="861" spans="1:12" ht="12.75" x14ac:dyDescent="0.2">
      <c r="A861" s="23"/>
      <c r="B861" s="32"/>
      <c r="C861" s="25"/>
      <c r="D861" s="26"/>
      <c r="E861" s="25"/>
      <c r="F861" s="25"/>
      <c r="G861" s="25"/>
      <c r="H861" s="31"/>
      <c r="I861" s="32"/>
      <c r="J861" s="26"/>
      <c r="K861" s="33"/>
      <c r="L861" s="30"/>
    </row>
    <row r="862" spans="1:12" ht="12.75" x14ac:dyDescent="0.2">
      <c r="A862" s="23"/>
      <c r="B862" s="32"/>
      <c r="C862" s="25"/>
      <c r="D862" s="26"/>
      <c r="E862" s="25"/>
      <c r="F862" s="25"/>
      <c r="G862" s="25"/>
      <c r="H862" s="31"/>
      <c r="I862" s="32"/>
      <c r="J862" s="26"/>
      <c r="K862" s="33"/>
      <c r="L862" s="30"/>
    </row>
    <row r="863" spans="1:12" ht="12.75" x14ac:dyDescent="0.2">
      <c r="A863" s="23"/>
      <c r="B863" s="32"/>
      <c r="C863" s="25"/>
      <c r="D863" s="26"/>
      <c r="E863" s="25"/>
      <c r="F863" s="25"/>
      <c r="G863" s="25"/>
      <c r="H863" s="31"/>
      <c r="I863" s="32"/>
      <c r="J863" s="26"/>
      <c r="K863" s="33"/>
      <c r="L863" s="30"/>
    </row>
    <row r="864" spans="1:12" ht="12.75" x14ac:dyDescent="0.2">
      <c r="A864" s="23"/>
      <c r="B864" s="32"/>
      <c r="C864" s="25"/>
      <c r="D864" s="26"/>
      <c r="E864" s="25"/>
      <c r="F864" s="25"/>
      <c r="G864" s="25"/>
      <c r="H864" s="31"/>
      <c r="I864" s="32"/>
      <c r="J864" s="26"/>
      <c r="K864" s="33"/>
      <c r="L864" s="30"/>
    </row>
    <row r="865" spans="1:12" ht="12.75" x14ac:dyDescent="0.2">
      <c r="A865" s="23"/>
      <c r="B865" s="32"/>
      <c r="C865" s="25"/>
      <c r="D865" s="26"/>
      <c r="E865" s="25"/>
      <c r="F865" s="25"/>
      <c r="G865" s="25"/>
      <c r="H865" s="31"/>
      <c r="I865" s="32"/>
      <c r="J865" s="26"/>
      <c r="K865" s="33"/>
      <c r="L865" s="30"/>
    </row>
    <row r="866" spans="1:12" ht="12.75" x14ac:dyDescent="0.2">
      <c r="A866" s="23"/>
      <c r="B866" s="32"/>
      <c r="C866" s="25"/>
      <c r="D866" s="26"/>
      <c r="E866" s="25"/>
      <c r="F866" s="25"/>
      <c r="G866" s="25"/>
      <c r="H866" s="31"/>
      <c r="I866" s="32"/>
      <c r="J866" s="26"/>
      <c r="K866" s="33"/>
      <c r="L866" s="30"/>
    </row>
    <row r="867" spans="1:12" ht="12.75" x14ac:dyDescent="0.2">
      <c r="A867" s="23"/>
      <c r="B867" s="32"/>
      <c r="C867" s="25"/>
      <c r="D867" s="26"/>
      <c r="E867" s="25"/>
      <c r="F867" s="25"/>
      <c r="G867" s="25"/>
      <c r="H867" s="31"/>
      <c r="I867" s="32"/>
      <c r="J867" s="26"/>
      <c r="K867" s="33"/>
      <c r="L867" s="30"/>
    </row>
    <row r="868" spans="1:12" ht="12.75" x14ac:dyDescent="0.2">
      <c r="A868" s="23"/>
      <c r="B868" s="32"/>
      <c r="C868" s="25"/>
      <c r="D868" s="26"/>
      <c r="E868" s="25"/>
      <c r="F868" s="25"/>
      <c r="G868" s="25"/>
      <c r="H868" s="31"/>
      <c r="I868" s="32"/>
      <c r="J868" s="26"/>
      <c r="K868" s="33"/>
      <c r="L868" s="30"/>
    </row>
    <row r="869" spans="1:12" ht="12.75" x14ac:dyDescent="0.2">
      <c r="A869" s="23"/>
      <c r="B869" s="32"/>
      <c r="C869" s="25"/>
      <c r="D869" s="26"/>
      <c r="E869" s="25"/>
      <c r="F869" s="25"/>
      <c r="G869" s="25"/>
      <c r="H869" s="31"/>
      <c r="I869" s="32"/>
      <c r="J869" s="26"/>
      <c r="K869" s="33"/>
      <c r="L869" s="30"/>
    </row>
    <row r="870" spans="1:12" ht="12.75" x14ac:dyDescent="0.2">
      <c r="A870" s="23"/>
      <c r="B870" s="32"/>
      <c r="C870" s="25"/>
      <c r="D870" s="26"/>
      <c r="E870" s="25"/>
      <c r="F870" s="25"/>
      <c r="G870" s="25"/>
      <c r="H870" s="31"/>
      <c r="I870" s="32"/>
      <c r="J870" s="26"/>
      <c r="K870" s="33"/>
      <c r="L870" s="30"/>
    </row>
    <row r="871" spans="1:12" ht="12.75" x14ac:dyDescent="0.2">
      <c r="A871" s="23"/>
      <c r="B871" s="32"/>
      <c r="C871" s="25"/>
      <c r="D871" s="26"/>
      <c r="E871" s="25"/>
      <c r="F871" s="25"/>
      <c r="G871" s="25"/>
      <c r="H871" s="31"/>
      <c r="I871" s="32"/>
      <c r="J871" s="26"/>
      <c r="K871" s="33"/>
      <c r="L871" s="30"/>
    </row>
    <row r="872" spans="1:12" ht="12.75" x14ac:dyDescent="0.2">
      <c r="A872" s="23"/>
      <c r="B872" s="32"/>
      <c r="C872" s="25"/>
      <c r="D872" s="26"/>
      <c r="E872" s="25"/>
      <c r="F872" s="25"/>
      <c r="G872" s="25"/>
      <c r="H872" s="31"/>
      <c r="I872" s="32"/>
      <c r="J872" s="26"/>
      <c r="K872" s="33"/>
      <c r="L872" s="30"/>
    </row>
    <row r="873" spans="1:12" ht="12.75" x14ac:dyDescent="0.2">
      <c r="A873" s="23"/>
      <c r="B873" s="32"/>
      <c r="C873" s="25"/>
      <c r="D873" s="26"/>
      <c r="E873" s="25"/>
      <c r="F873" s="25"/>
      <c r="G873" s="25"/>
      <c r="H873" s="31"/>
      <c r="I873" s="32"/>
      <c r="J873" s="26"/>
      <c r="K873" s="33"/>
      <c r="L873" s="30"/>
    </row>
    <row r="874" spans="1:12" ht="12.75" x14ac:dyDescent="0.2">
      <c r="A874" s="23"/>
      <c r="B874" s="32"/>
      <c r="C874" s="25"/>
      <c r="D874" s="26"/>
      <c r="E874" s="25"/>
      <c r="F874" s="25"/>
      <c r="G874" s="25"/>
      <c r="H874" s="31"/>
      <c r="I874" s="32"/>
      <c r="J874" s="26"/>
      <c r="K874" s="33"/>
      <c r="L874" s="30"/>
    </row>
    <row r="875" spans="1:12" ht="12.75" x14ac:dyDescent="0.2">
      <c r="A875" s="23"/>
      <c r="B875" s="32"/>
      <c r="C875" s="25"/>
      <c r="D875" s="26"/>
      <c r="E875" s="25"/>
      <c r="F875" s="25"/>
      <c r="G875" s="25"/>
      <c r="H875" s="31"/>
      <c r="I875" s="32"/>
      <c r="J875" s="26"/>
      <c r="K875" s="33"/>
      <c r="L875" s="30"/>
    </row>
    <row r="876" spans="1:12" ht="12.75" x14ac:dyDescent="0.2">
      <c r="A876" s="23"/>
      <c r="B876" s="32"/>
      <c r="C876" s="25"/>
      <c r="D876" s="26"/>
      <c r="E876" s="25"/>
      <c r="F876" s="25"/>
      <c r="G876" s="25"/>
      <c r="H876" s="31"/>
      <c r="I876" s="32"/>
      <c r="J876" s="26"/>
      <c r="K876" s="33"/>
      <c r="L876" s="30"/>
    </row>
    <row r="877" spans="1:12" ht="12.75" x14ac:dyDescent="0.2">
      <c r="A877" s="23"/>
      <c r="B877" s="32"/>
      <c r="C877" s="25"/>
      <c r="D877" s="26"/>
      <c r="E877" s="25"/>
      <c r="F877" s="25"/>
      <c r="G877" s="25"/>
      <c r="H877" s="31"/>
      <c r="I877" s="32"/>
      <c r="J877" s="26"/>
      <c r="K877" s="33"/>
      <c r="L877" s="30"/>
    </row>
    <row r="878" spans="1:12" ht="12.75" x14ac:dyDescent="0.2">
      <c r="A878" s="23"/>
      <c r="B878" s="32"/>
      <c r="C878" s="25"/>
      <c r="D878" s="26"/>
      <c r="E878" s="25"/>
      <c r="F878" s="25"/>
      <c r="G878" s="25"/>
      <c r="H878" s="31"/>
      <c r="I878" s="32"/>
      <c r="J878" s="26"/>
      <c r="K878" s="33"/>
      <c r="L878" s="30"/>
    </row>
    <row r="879" spans="1:12" ht="12.75" x14ac:dyDescent="0.2">
      <c r="A879" s="23"/>
      <c r="B879" s="32"/>
      <c r="C879" s="25"/>
      <c r="D879" s="26"/>
      <c r="E879" s="25"/>
      <c r="F879" s="25"/>
      <c r="G879" s="25"/>
      <c r="H879" s="31"/>
      <c r="I879" s="32"/>
      <c r="J879" s="26"/>
      <c r="K879" s="33"/>
      <c r="L879" s="30"/>
    </row>
    <row r="880" spans="1:12" ht="12.75" x14ac:dyDescent="0.2">
      <c r="A880" s="23"/>
      <c r="B880" s="32"/>
      <c r="C880" s="25"/>
      <c r="D880" s="26"/>
      <c r="E880" s="25"/>
      <c r="F880" s="25"/>
      <c r="G880" s="25"/>
      <c r="H880" s="31"/>
      <c r="I880" s="32"/>
      <c r="J880" s="26"/>
      <c r="K880" s="33"/>
      <c r="L880" s="30"/>
    </row>
    <row r="881" spans="1:12" ht="12.75" x14ac:dyDescent="0.2">
      <c r="A881" s="23"/>
      <c r="B881" s="32"/>
      <c r="C881" s="25"/>
      <c r="D881" s="26"/>
      <c r="E881" s="25"/>
      <c r="F881" s="25"/>
      <c r="G881" s="25"/>
      <c r="H881" s="31"/>
      <c r="I881" s="32"/>
      <c r="J881" s="26"/>
      <c r="K881" s="33"/>
      <c r="L881" s="30"/>
    </row>
    <row r="882" spans="1:12" ht="12.75" x14ac:dyDescent="0.2">
      <c r="A882" s="23"/>
      <c r="B882" s="32"/>
      <c r="C882" s="25"/>
      <c r="D882" s="26"/>
      <c r="E882" s="25"/>
      <c r="F882" s="25"/>
      <c r="G882" s="25"/>
      <c r="H882" s="31"/>
      <c r="I882" s="32"/>
      <c r="J882" s="26"/>
      <c r="K882" s="33"/>
      <c r="L882" s="30"/>
    </row>
    <row r="883" spans="1:12" ht="12.75" x14ac:dyDescent="0.2">
      <c r="A883" s="23"/>
      <c r="B883" s="32"/>
      <c r="C883" s="25"/>
      <c r="D883" s="26"/>
      <c r="E883" s="25"/>
      <c r="F883" s="25"/>
      <c r="G883" s="25"/>
      <c r="H883" s="31"/>
      <c r="I883" s="32"/>
      <c r="J883" s="26"/>
      <c r="K883" s="33"/>
      <c r="L883" s="30"/>
    </row>
    <row r="884" spans="1:12" ht="12.75" x14ac:dyDescent="0.2">
      <c r="A884" s="23"/>
      <c r="B884" s="32"/>
      <c r="C884" s="25"/>
      <c r="D884" s="26"/>
      <c r="E884" s="25"/>
      <c r="F884" s="25"/>
      <c r="G884" s="25"/>
      <c r="H884" s="31"/>
      <c r="I884" s="32"/>
      <c r="J884" s="26"/>
      <c r="K884" s="33"/>
      <c r="L884" s="30"/>
    </row>
    <row r="885" spans="1:12" ht="12.75" x14ac:dyDescent="0.2">
      <c r="A885" s="23"/>
      <c r="B885" s="32"/>
      <c r="C885" s="25"/>
      <c r="D885" s="26"/>
      <c r="E885" s="25"/>
      <c r="F885" s="25"/>
      <c r="G885" s="25"/>
      <c r="H885" s="31"/>
      <c r="I885" s="32"/>
      <c r="J885" s="26"/>
      <c r="K885" s="33"/>
      <c r="L885" s="30"/>
    </row>
    <row r="886" spans="1:12" ht="12.75" x14ac:dyDescent="0.2">
      <c r="A886" s="23"/>
      <c r="B886" s="32"/>
      <c r="C886" s="25"/>
      <c r="D886" s="26"/>
      <c r="E886" s="25"/>
      <c r="F886" s="25"/>
      <c r="G886" s="25"/>
      <c r="H886" s="31"/>
      <c r="I886" s="32"/>
      <c r="J886" s="26"/>
      <c r="K886" s="33"/>
      <c r="L886" s="30"/>
    </row>
    <row r="887" spans="1:12" ht="12.75" x14ac:dyDescent="0.2">
      <c r="A887" s="23"/>
      <c r="B887" s="32"/>
      <c r="C887" s="25"/>
      <c r="D887" s="26"/>
      <c r="E887" s="25"/>
      <c r="F887" s="25"/>
      <c r="G887" s="25"/>
      <c r="H887" s="31"/>
      <c r="I887" s="32"/>
      <c r="J887" s="26"/>
      <c r="K887" s="33"/>
      <c r="L887" s="30"/>
    </row>
    <row r="888" spans="1:12" ht="12.75" x14ac:dyDescent="0.2">
      <c r="A888" s="23"/>
      <c r="B888" s="32"/>
      <c r="C888" s="25"/>
      <c r="D888" s="26"/>
      <c r="E888" s="25"/>
      <c r="F888" s="25"/>
      <c r="G888" s="25"/>
      <c r="H888" s="31"/>
      <c r="I888" s="32"/>
      <c r="J888" s="26"/>
      <c r="K888" s="33"/>
      <c r="L888" s="30"/>
    </row>
    <row r="889" spans="1:12" ht="12.75" x14ac:dyDescent="0.2">
      <c r="A889" s="23"/>
      <c r="B889" s="32"/>
      <c r="C889" s="25"/>
      <c r="D889" s="26"/>
      <c r="E889" s="25"/>
      <c r="F889" s="25"/>
      <c r="G889" s="25"/>
      <c r="H889" s="31"/>
      <c r="I889" s="32"/>
      <c r="J889" s="26"/>
      <c r="K889" s="33"/>
      <c r="L889" s="30"/>
    </row>
    <row r="890" spans="1:12" ht="12.75" x14ac:dyDescent="0.2">
      <c r="A890" s="23"/>
      <c r="B890" s="32"/>
      <c r="C890" s="25"/>
      <c r="D890" s="26"/>
      <c r="E890" s="25"/>
      <c r="F890" s="25"/>
      <c r="G890" s="25"/>
      <c r="H890" s="31"/>
      <c r="I890" s="32"/>
      <c r="J890" s="26"/>
      <c r="K890" s="33"/>
      <c r="L890" s="30"/>
    </row>
    <row r="891" spans="1:12" ht="12.75" x14ac:dyDescent="0.2">
      <c r="A891" s="23"/>
      <c r="B891" s="32"/>
      <c r="C891" s="25"/>
      <c r="D891" s="26"/>
      <c r="E891" s="25"/>
      <c r="F891" s="25"/>
      <c r="G891" s="25"/>
      <c r="H891" s="31"/>
      <c r="I891" s="32"/>
      <c r="J891" s="26"/>
      <c r="K891" s="33"/>
      <c r="L891" s="30"/>
    </row>
    <row r="892" spans="1:12" ht="12.75" x14ac:dyDescent="0.2">
      <c r="A892" s="23"/>
      <c r="B892" s="32"/>
      <c r="C892" s="25"/>
      <c r="D892" s="26"/>
      <c r="E892" s="25"/>
      <c r="F892" s="25"/>
      <c r="G892" s="25"/>
      <c r="H892" s="31"/>
      <c r="I892" s="32"/>
      <c r="J892" s="26"/>
      <c r="K892" s="33"/>
      <c r="L892" s="30"/>
    </row>
    <row r="893" spans="1:12" ht="12.75" x14ac:dyDescent="0.2">
      <c r="A893" s="23"/>
      <c r="B893" s="32"/>
      <c r="C893" s="25"/>
      <c r="D893" s="26"/>
      <c r="E893" s="25"/>
      <c r="F893" s="25"/>
      <c r="G893" s="25"/>
      <c r="H893" s="31"/>
      <c r="I893" s="32"/>
      <c r="J893" s="26"/>
      <c r="K893" s="33"/>
      <c r="L893" s="30"/>
    </row>
    <row r="894" spans="1:12" ht="12.75" x14ac:dyDescent="0.2">
      <c r="A894" s="23"/>
      <c r="B894" s="32"/>
      <c r="C894" s="25"/>
      <c r="D894" s="26"/>
      <c r="E894" s="25"/>
      <c r="F894" s="25"/>
      <c r="G894" s="25"/>
      <c r="H894" s="31"/>
      <c r="I894" s="32"/>
      <c r="J894" s="26"/>
      <c r="K894" s="33"/>
      <c r="L894" s="30"/>
    </row>
    <row r="895" spans="1:12" ht="12.75" x14ac:dyDescent="0.2">
      <c r="A895" s="23"/>
      <c r="B895" s="32"/>
      <c r="C895" s="25"/>
      <c r="D895" s="26"/>
      <c r="E895" s="25"/>
      <c r="F895" s="25"/>
      <c r="G895" s="25"/>
      <c r="H895" s="31"/>
      <c r="I895" s="32"/>
      <c r="J895" s="26"/>
      <c r="K895" s="33"/>
      <c r="L895" s="30"/>
    </row>
    <row r="896" spans="1:12" ht="12.75" x14ac:dyDescent="0.2">
      <c r="A896" s="23"/>
      <c r="B896" s="32"/>
      <c r="C896" s="25"/>
      <c r="D896" s="26"/>
      <c r="E896" s="25"/>
      <c r="F896" s="25"/>
      <c r="G896" s="25"/>
      <c r="H896" s="31"/>
      <c r="I896" s="32"/>
      <c r="J896" s="26"/>
      <c r="K896" s="33"/>
      <c r="L896" s="30"/>
    </row>
    <row r="897" spans="1:12" ht="12.75" x14ac:dyDescent="0.2">
      <c r="A897" s="23"/>
      <c r="B897" s="32"/>
      <c r="C897" s="25"/>
      <c r="D897" s="26"/>
      <c r="E897" s="25"/>
      <c r="F897" s="25"/>
      <c r="G897" s="25"/>
      <c r="H897" s="31"/>
      <c r="I897" s="32"/>
      <c r="J897" s="26"/>
      <c r="K897" s="33"/>
      <c r="L897" s="30"/>
    </row>
    <row r="898" spans="1:12" ht="12.75" x14ac:dyDescent="0.2">
      <c r="A898" s="23"/>
      <c r="B898" s="32"/>
      <c r="C898" s="25"/>
      <c r="D898" s="26"/>
      <c r="E898" s="25"/>
      <c r="F898" s="25"/>
      <c r="G898" s="25"/>
      <c r="H898" s="31"/>
      <c r="I898" s="32"/>
      <c r="J898" s="26"/>
      <c r="K898" s="33"/>
      <c r="L898" s="30"/>
    </row>
    <row r="899" spans="1:12" ht="12.75" x14ac:dyDescent="0.2">
      <c r="A899" s="23"/>
      <c r="B899" s="32"/>
      <c r="C899" s="25"/>
      <c r="D899" s="26"/>
      <c r="E899" s="25"/>
      <c r="F899" s="25"/>
      <c r="G899" s="25"/>
      <c r="H899" s="31"/>
      <c r="I899" s="32"/>
      <c r="J899" s="26"/>
      <c r="K899" s="33"/>
      <c r="L899" s="30"/>
    </row>
    <row r="900" spans="1:12" ht="12.75" x14ac:dyDescent="0.2">
      <c r="A900" s="23"/>
      <c r="B900" s="32"/>
      <c r="C900" s="25"/>
      <c r="D900" s="26"/>
      <c r="E900" s="25"/>
      <c r="F900" s="25"/>
      <c r="G900" s="25"/>
      <c r="H900" s="31"/>
      <c r="I900" s="32"/>
      <c r="J900" s="26"/>
      <c r="K900" s="33"/>
      <c r="L900" s="30"/>
    </row>
    <row r="901" spans="1:12" ht="12.75" x14ac:dyDescent="0.2">
      <c r="A901" s="23"/>
      <c r="B901" s="32"/>
      <c r="C901" s="25"/>
      <c r="D901" s="26"/>
      <c r="E901" s="25"/>
      <c r="F901" s="25"/>
      <c r="G901" s="25"/>
      <c r="H901" s="31"/>
      <c r="I901" s="32"/>
      <c r="J901" s="26"/>
      <c r="K901" s="33"/>
      <c r="L901" s="30"/>
    </row>
    <row r="902" spans="1:12" ht="12.75" x14ac:dyDescent="0.2">
      <c r="A902" s="23"/>
      <c r="B902" s="32"/>
      <c r="C902" s="25"/>
      <c r="D902" s="26"/>
      <c r="E902" s="25"/>
      <c r="F902" s="25"/>
      <c r="G902" s="25"/>
      <c r="H902" s="31"/>
      <c r="I902" s="32"/>
      <c r="J902" s="26"/>
      <c r="K902" s="33"/>
      <c r="L902" s="30"/>
    </row>
    <row r="903" spans="1:12" ht="12.75" x14ac:dyDescent="0.2">
      <c r="A903" s="23"/>
      <c r="B903" s="32"/>
      <c r="C903" s="25"/>
      <c r="D903" s="26"/>
      <c r="E903" s="25"/>
      <c r="F903" s="25"/>
      <c r="G903" s="25"/>
      <c r="H903" s="31"/>
      <c r="I903" s="32"/>
      <c r="J903" s="26"/>
      <c r="K903" s="33"/>
      <c r="L903" s="30"/>
    </row>
    <row r="904" spans="1:12" ht="12.75" x14ac:dyDescent="0.2">
      <c r="A904" s="23"/>
      <c r="B904" s="32"/>
      <c r="C904" s="25"/>
      <c r="D904" s="26"/>
      <c r="E904" s="25"/>
      <c r="F904" s="25"/>
      <c r="G904" s="25"/>
      <c r="H904" s="31"/>
      <c r="I904" s="32"/>
      <c r="J904" s="26"/>
      <c r="K904" s="33"/>
      <c r="L904" s="30"/>
    </row>
    <row r="905" spans="1:12" ht="12.75" x14ac:dyDescent="0.2">
      <c r="A905" s="23"/>
      <c r="B905" s="32"/>
      <c r="C905" s="25"/>
      <c r="D905" s="26"/>
      <c r="E905" s="25"/>
      <c r="F905" s="25"/>
      <c r="G905" s="25"/>
      <c r="H905" s="31"/>
      <c r="I905" s="32"/>
      <c r="J905" s="26"/>
      <c r="K905" s="33"/>
      <c r="L905" s="30"/>
    </row>
    <row r="906" spans="1:12" ht="12.75" x14ac:dyDescent="0.2">
      <c r="A906" s="23"/>
      <c r="B906" s="32"/>
      <c r="C906" s="25"/>
      <c r="D906" s="26"/>
      <c r="E906" s="25"/>
      <c r="F906" s="25"/>
      <c r="G906" s="25"/>
      <c r="H906" s="31"/>
      <c r="I906" s="32"/>
      <c r="J906" s="26"/>
      <c r="K906" s="33"/>
      <c r="L906" s="30"/>
    </row>
    <row r="907" spans="1:12" ht="12.75" x14ac:dyDescent="0.2">
      <c r="A907" s="23"/>
      <c r="B907" s="32"/>
      <c r="C907" s="25"/>
      <c r="D907" s="26"/>
      <c r="E907" s="25"/>
      <c r="F907" s="25"/>
      <c r="G907" s="25"/>
      <c r="H907" s="31"/>
      <c r="I907" s="32"/>
      <c r="J907" s="26"/>
      <c r="K907" s="33"/>
      <c r="L907" s="30"/>
    </row>
    <row r="908" spans="1:12" ht="12.75" x14ac:dyDescent="0.2">
      <c r="A908" s="23"/>
      <c r="B908" s="32"/>
      <c r="C908" s="25"/>
      <c r="D908" s="26"/>
      <c r="E908" s="25"/>
      <c r="F908" s="25"/>
      <c r="G908" s="25"/>
      <c r="H908" s="31"/>
      <c r="I908" s="32"/>
      <c r="J908" s="26"/>
      <c r="K908" s="33"/>
      <c r="L908" s="30"/>
    </row>
    <row r="909" spans="1:12" ht="12.75" x14ac:dyDescent="0.2">
      <c r="A909" s="23"/>
      <c r="B909" s="32"/>
      <c r="C909" s="25"/>
      <c r="D909" s="26"/>
      <c r="E909" s="25"/>
      <c r="F909" s="25"/>
      <c r="G909" s="25"/>
      <c r="H909" s="31"/>
      <c r="I909" s="32"/>
      <c r="J909" s="26"/>
      <c r="K909" s="33"/>
      <c r="L909" s="30"/>
    </row>
    <row r="910" spans="1:12" ht="12.75" x14ac:dyDescent="0.2">
      <c r="A910" s="23"/>
      <c r="B910" s="32"/>
      <c r="C910" s="25"/>
      <c r="D910" s="26"/>
      <c r="E910" s="25"/>
      <c r="F910" s="25"/>
      <c r="G910" s="25"/>
      <c r="H910" s="31"/>
      <c r="I910" s="32"/>
      <c r="J910" s="26"/>
      <c r="K910" s="33"/>
      <c r="L910" s="30"/>
    </row>
    <row r="911" spans="1:12" ht="12.75" x14ac:dyDescent="0.2">
      <c r="A911" s="23"/>
      <c r="B911" s="32"/>
      <c r="C911" s="25"/>
      <c r="D911" s="26"/>
      <c r="E911" s="25"/>
      <c r="F911" s="25"/>
      <c r="G911" s="25"/>
      <c r="H911" s="31"/>
      <c r="I911" s="32"/>
      <c r="J911" s="26"/>
      <c r="K911" s="33"/>
      <c r="L911" s="30"/>
    </row>
    <row r="912" spans="1:12" ht="12.75" x14ac:dyDescent="0.2">
      <c r="A912" s="23"/>
      <c r="B912" s="32"/>
      <c r="C912" s="25"/>
      <c r="D912" s="26"/>
      <c r="E912" s="25"/>
      <c r="F912" s="25"/>
      <c r="G912" s="25"/>
      <c r="H912" s="31"/>
      <c r="I912" s="32"/>
      <c r="J912" s="26"/>
      <c r="K912" s="33"/>
      <c r="L912" s="30"/>
    </row>
    <row r="913" spans="1:12" ht="12.75" x14ac:dyDescent="0.2">
      <c r="A913" s="23"/>
      <c r="B913" s="32"/>
      <c r="C913" s="25"/>
      <c r="D913" s="26"/>
      <c r="E913" s="25"/>
      <c r="F913" s="25"/>
      <c r="G913" s="25"/>
      <c r="H913" s="31"/>
      <c r="I913" s="32"/>
      <c r="J913" s="26"/>
      <c r="K913" s="33"/>
      <c r="L913" s="30"/>
    </row>
    <row r="914" spans="1:12" ht="12.75" x14ac:dyDescent="0.2">
      <c r="A914" s="23"/>
      <c r="B914" s="32"/>
      <c r="C914" s="25"/>
      <c r="D914" s="26"/>
      <c r="E914" s="25"/>
      <c r="F914" s="25"/>
      <c r="G914" s="25"/>
      <c r="H914" s="31"/>
      <c r="I914" s="32"/>
      <c r="J914" s="26"/>
      <c r="K914" s="33"/>
      <c r="L914" s="30"/>
    </row>
    <row r="915" spans="1:12" ht="12.75" x14ac:dyDescent="0.2">
      <c r="A915" s="23"/>
      <c r="B915" s="32"/>
      <c r="C915" s="25"/>
      <c r="D915" s="26"/>
      <c r="E915" s="25"/>
      <c r="F915" s="25"/>
      <c r="G915" s="25"/>
      <c r="H915" s="31"/>
      <c r="I915" s="32"/>
      <c r="J915" s="26"/>
      <c r="K915" s="33"/>
      <c r="L915" s="30"/>
    </row>
    <row r="916" spans="1:12" ht="12.75" x14ac:dyDescent="0.2">
      <c r="A916" s="23"/>
      <c r="B916" s="32"/>
      <c r="C916" s="25"/>
      <c r="D916" s="26"/>
      <c r="E916" s="25"/>
      <c r="F916" s="25"/>
      <c r="G916" s="25"/>
      <c r="H916" s="31"/>
      <c r="I916" s="32"/>
      <c r="J916" s="26"/>
      <c r="K916" s="33"/>
      <c r="L916" s="30"/>
    </row>
    <row r="917" spans="1:12" ht="12.75" x14ac:dyDescent="0.2">
      <c r="A917" s="23"/>
      <c r="B917" s="32"/>
      <c r="C917" s="25"/>
      <c r="D917" s="26"/>
      <c r="E917" s="25"/>
      <c r="F917" s="25"/>
      <c r="G917" s="25"/>
      <c r="H917" s="31"/>
      <c r="I917" s="32"/>
      <c r="J917" s="26"/>
      <c r="K917" s="33"/>
      <c r="L917" s="30"/>
    </row>
    <row r="918" spans="1:12" ht="12.75" x14ac:dyDescent="0.2">
      <c r="A918" s="23"/>
      <c r="B918" s="32"/>
      <c r="C918" s="25"/>
      <c r="D918" s="26"/>
      <c r="E918" s="25"/>
      <c r="F918" s="25"/>
      <c r="G918" s="25"/>
      <c r="H918" s="31"/>
      <c r="I918" s="32"/>
      <c r="J918" s="26"/>
      <c r="K918" s="33"/>
      <c r="L918" s="30"/>
    </row>
    <row r="919" spans="1:12" ht="12.75" x14ac:dyDescent="0.2">
      <c r="A919" s="23"/>
      <c r="B919" s="32"/>
      <c r="C919" s="25"/>
      <c r="D919" s="26"/>
      <c r="E919" s="25"/>
      <c r="F919" s="25"/>
      <c r="G919" s="25"/>
      <c r="H919" s="31"/>
      <c r="I919" s="32"/>
      <c r="J919" s="26"/>
      <c r="K919" s="33"/>
      <c r="L919" s="30"/>
    </row>
    <row r="920" spans="1:12" ht="12.75" x14ac:dyDescent="0.2">
      <c r="A920" s="23"/>
      <c r="B920" s="32"/>
      <c r="C920" s="25"/>
      <c r="D920" s="26"/>
      <c r="E920" s="25"/>
      <c r="F920" s="25"/>
      <c r="G920" s="25"/>
      <c r="H920" s="31"/>
      <c r="I920" s="32"/>
      <c r="J920" s="26"/>
      <c r="K920" s="33"/>
      <c r="L920" s="30"/>
    </row>
    <row r="921" spans="1:12" ht="12.75" x14ac:dyDescent="0.2">
      <c r="A921" s="23"/>
      <c r="B921" s="32"/>
      <c r="C921" s="25"/>
      <c r="D921" s="26"/>
      <c r="E921" s="25"/>
      <c r="F921" s="25"/>
      <c r="G921" s="25"/>
      <c r="H921" s="31"/>
      <c r="I921" s="32"/>
      <c r="J921" s="26"/>
      <c r="K921" s="33"/>
      <c r="L921" s="30"/>
    </row>
    <row r="922" spans="1:12" ht="12.75" x14ac:dyDescent="0.2">
      <c r="A922" s="23"/>
      <c r="B922" s="32"/>
      <c r="C922" s="25"/>
      <c r="D922" s="26"/>
      <c r="E922" s="25"/>
      <c r="F922" s="25"/>
      <c r="G922" s="25"/>
      <c r="H922" s="31"/>
      <c r="I922" s="32"/>
      <c r="J922" s="26"/>
      <c r="K922" s="33"/>
      <c r="L922" s="30"/>
    </row>
    <row r="923" spans="1:12" ht="12.75" x14ac:dyDescent="0.2">
      <c r="A923" s="23"/>
      <c r="B923" s="32"/>
      <c r="C923" s="25"/>
      <c r="D923" s="26"/>
      <c r="E923" s="25"/>
      <c r="F923" s="25"/>
      <c r="G923" s="25"/>
      <c r="H923" s="31"/>
      <c r="I923" s="32"/>
      <c r="J923" s="26"/>
      <c r="K923" s="33"/>
      <c r="L923" s="30"/>
    </row>
    <row r="924" spans="1:12" ht="12.75" x14ac:dyDescent="0.2">
      <c r="A924" s="23"/>
      <c r="B924" s="32"/>
      <c r="C924" s="25"/>
      <c r="D924" s="26"/>
      <c r="E924" s="25"/>
      <c r="F924" s="25"/>
      <c r="G924" s="25"/>
      <c r="H924" s="31"/>
      <c r="I924" s="32"/>
      <c r="J924" s="26"/>
      <c r="K924" s="33"/>
      <c r="L924" s="30"/>
    </row>
    <row r="925" spans="1:12" ht="12.75" x14ac:dyDescent="0.2">
      <c r="A925" s="23"/>
      <c r="B925" s="32"/>
      <c r="C925" s="25"/>
      <c r="D925" s="26"/>
      <c r="E925" s="25"/>
      <c r="F925" s="25"/>
      <c r="G925" s="25"/>
      <c r="H925" s="31"/>
      <c r="I925" s="32"/>
      <c r="J925" s="26"/>
      <c r="K925" s="33"/>
      <c r="L925" s="30"/>
    </row>
    <row r="926" spans="1:12" ht="12.75" x14ac:dyDescent="0.2">
      <c r="A926" s="23"/>
      <c r="B926" s="32"/>
      <c r="C926" s="25"/>
      <c r="D926" s="26"/>
      <c r="E926" s="25"/>
      <c r="F926" s="25"/>
      <c r="G926" s="25"/>
      <c r="H926" s="31"/>
      <c r="I926" s="32"/>
      <c r="J926" s="26"/>
      <c r="K926" s="33"/>
      <c r="L926" s="30"/>
    </row>
    <row r="927" spans="1:12" ht="12.75" x14ac:dyDescent="0.2">
      <c r="A927" s="23"/>
      <c r="B927" s="32"/>
      <c r="C927" s="25"/>
      <c r="D927" s="26"/>
      <c r="E927" s="25"/>
      <c r="F927" s="25"/>
      <c r="G927" s="25"/>
      <c r="H927" s="31"/>
      <c r="I927" s="32"/>
      <c r="J927" s="26"/>
      <c r="K927" s="33"/>
      <c r="L927" s="30"/>
    </row>
    <row r="928" spans="1:12" ht="12.75" x14ac:dyDescent="0.2">
      <c r="A928" s="23"/>
      <c r="B928" s="32"/>
      <c r="C928" s="25"/>
      <c r="D928" s="26"/>
      <c r="E928" s="25"/>
      <c r="F928" s="25"/>
      <c r="G928" s="25"/>
      <c r="H928" s="31"/>
      <c r="I928" s="32"/>
      <c r="J928" s="26"/>
      <c r="K928" s="33"/>
      <c r="L928" s="30"/>
    </row>
    <row r="929" spans="1:12" ht="12.75" x14ac:dyDescent="0.2">
      <c r="A929" s="23"/>
      <c r="B929" s="32"/>
      <c r="C929" s="25"/>
      <c r="D929" s="26"/>
      <c r="E929" s="25"/>
      <c r="F929" s="25"/>
      <c r="G929" s="25"/>
      <c r="H929" s="31"/>
      <c r="I929" s="32"/>
      <c r="J929" s="26"/>
      <c r="K929" s="33"/>
      <c r="L929" s="30"/>
    </row>
    <row r="930" spans="1:12" ht="12.75" x14ac:dyDescent="0.2">
      <c r="A930" s="23"/>
      <c r="B930" s="32"/>
      <c r="C930" s="25"/>
      <c r="D930" s="26"/>
      <c r="E930" s="25"/>
      <c r="F930" s="25"/>
      <c r="G930" s="25"/>
      <c r="H930" s="31"/>
      <c r="I930" s="32"/>
      <c r="J930" s="26"/>
      <c r="K930" s="33"/>
      <c r="L930" s="30"/>
    </row>
    <row r="931" spans="1:12" ht="12.75" x14ac:dyDescent="0.2">
      <c r="A931" s="23"/>
      <c r="B931" s="32"/>
      <c r="C931" s="25"/>
      <c r="D931" s="26"/>
      <c r="E931" s="25"/>
      <c r="F931" s="25"/>
      <c r="G931" s="25"/>
      <c r="H931" s="31"/>
      <c r="I931" s="32"/>
      <c r="J931" s="26"/>
      <c r="K931" s="33"/>
      <c r="L931" s="30"/>
    </row>
    <row r="932" spans="1:12" ht="12.75" x14ac:dyDescent="0.2">
      <c r="A932" s="23"/>
      <c r="B932" s="32"/>
      <c r="C932" s="25"/>
      <c r="D932" s="26"/>
      <c r="E932" s="25"/>
      <c r="F932" s="25"/>
      <c r="G932" s="25"/>
      <c r="H932" s="31"/>
      <c r="I932" s="32"/>
      <c r="J932" s="26"/>
      <c r="K932" s="33"/>
      <c r="L932" s="30"/>
    </row>
    <row r="933" spans="1:12" ht="12.75" x14ac:dyDescent="0.2">
      <c r="A933" s="23"/>
      <c r="B933" s="32"/>
      <c r="C933" s="25"/>
      <c r="D933" s="26"/>
      <c r="E933" s="25"/>
      <c r="F933" s="25"/>
      <c r="G933" s="25"/>
      <c r="H933" s="31"/>
      <c r="I933" s="32"/>
      <c r="J933" s="26"/>
      <c r="K933" s="33"/>
      <c r="L933" s="30"/>
    </row>
    <row r="934" spans="1:12" ht="12.75" x14ac:dyDescent="0.2">
      <c r="A934" s="23"/>
      <c r="B934" s="32"/>
      <c r="C934" s="25"/>
      <c r="D934" s="26"/>
      <c r="E934" s="25"/>
      <c r="F934" s="25"/>
      <c r="G934" s="25"/>
      <c r="H934" s="31"/>
      <c r="I934" s="32"/>
      <c r="J934" s="26"/>
      <c r="K934" s="33"/>
      <c r="L934" s="30"/>
    </row>
    <row r="935" spans="1:12" ht="12.75" x14ac:dyDescent="0.2">
      <c r="A935" s="23"/>
      <c r="B935" s="32"/>
      <c r="C935" s="25"/>
      <c r="D935" s="26"/>
      <c r="E935" s="25"/>
      <c r="F935" s="25"/>
      <c r="G935" s="25"/>
      <c r="H935" s="31"/>
      <c r="I935" s="32"/>
      <c r="J935" s="26"/>
      <c r="K935" s="33"/>
      <c r="L935" s="30"/>
    </row>
    <row r="936" spans="1:12" ht="12.75" x14ac:dyDescent="0.2">
      <c r="A936" s="23"/>
      <c r="B936" s="32"/>
      <c r="C936" s="25"/>
      <c r="D936" s="26"/>
      <c r="E936" s="25"/>
      <c r="F936" s="25"/>
      <c r="G936" s="25"/>
      <c r="H936" s="31"/>
      <c r="I936" s="32"/>
      <c r="J936" s="26"/>
      <c r="K936" s="33"/>
      <c r="L936" s="30"/>
    </row>
    <row r="937" spans="1:12" ht="12.75" x14ac:dyDescent="0.2">
      <c r="A937" s="23"/>
      <c r="B937" s="32"/>
      <c r="C937" s="25"/>
      <c r="D937" s="26"/>
      <c r="E937" s="25"/>
      <c r="F937" s="25"/>
      <c r="G937" s="25"/>
      <c r="H937" s="31"/>
      <c r="I937" s="32"/>
      <c r="J937" s="26"/>
      <c r="K937" s="33"/>
      <c r="L937" s="30"/>
    </row>
    <row r="938" spans="1:12" ht="12.75" x14ac:dyDescent="0.2">
      <c r="A938" s="23"/>
      <c r="B938" s="32"/>
      <c r="C938" s="25"/>
      <c r="D938" s="26"/>
      <c r="E938" s="25"/>
      <c r="F938" s="25"/>
      <c r="G938" s="25"/>
      <c r="H938" s="31"/>
      <c r="I938" s="32"/>
      <c r="J938" s="26"/>
      <c r="K938" s="33"/>
      <c r="L938" s="30"/>
    </row>
    <row r="939" spans="1:12" ht="12.75" x14ac:dyDescent="0.2">
      <c r="A939" s="23"/>
      <c r="B939" s="32"/>
      <c r="C939" s="25"/>
      <c r="D939" s="26"/>
      <c r="E939" s="25"/>
      <c r="F939" s="25"/>
      <c r="G939" s="25"/>
      <c r="H939" s="31"/>
      <c r="I939" s="32"/>
      <c r="J939" s="26"/>
      <c r="K939" s="33"/>
      <c r="L939" s="30"/>
    </row>
    <row r="940" spans="1:12" ht="12.75" x14ac:dyDescent="0.2">
      <c r="A940" s="23"/>
      <c r="B940" s="32"/>
      <c r="C940" s="25"/>
      <c r="D940" s="26"/>
      <c r="E940" s="25"/>
      <c r="F940" s="25"/>
      <c r="G940" s="25"/>
      <c r="H940" s="31"/>
      <c r="I940" s="32"/>
      <c r="J940" s="26"/>
      <c r="K940" s="33"/>
      <c r="L940" s="30"/>
    </row>
    <row r="941" spans="1:12" ht="12.75" x14ac:dyDescent="0.2">
      <c r="A941" s="23"/>
      <c r="B941" s="32"/>
      <c r="C941" s="25"/>
      <c r="D941" s="26"/>
      <c r="E941" s="25"/>
      <c r="F941" s="25"/>
      <c r="G941" s="25"/>
      <c r="H941" s="31"/>
      <c r="I941" s="32"/>
      <c r="J941" s="26"/>
      <c r="K941" s="33"/>
      <c r="L941" s="30"/>
    </row>
    <row r="942" spans="1:12" ht="12.75" x14ac:dyDescent="0.2">
      <c r="A942" s="23"/>
      <c r="B942" s="32"/>
      <c r="C942" s="25"/>
      <c r="D942" s="26"/>
      <c r="E942" s="25"/>
      <c r="F942" s="25"/>
      <c r="G942" s="25"/>
      <c r="H942" s="31"/>
      <c r="I942" s="32"/>
      <c r="J942" s="26"/>
      <c r="K942" s="33"/>
      <c r="L942" s="30"/>
    </row>
    <row r="943" spans="1:12" ht="12.75" x14ac:dyDescent="0.2">
      <c r="A943" s="23"/>
      <c r="B943" s="32"/>
      <c r="C943" s="25"/>
      <c r="D943" s="26"/>
      <c r="E943" s="25"/>
      <c r="F943" s="25"/>
      <c r="G943" s="25"/>
      <c r="H943" s="31"/>
      <c r="I943" s="32"/>
      <c r="J943" s="26"/>
      <c r="K943" s="33"/>
      <c r="L943" s="30"/>
    </row>
    <row r="944" spans="1:12" ht="12.75" x14ac:dyDescent="0.2">
      <c r="A944" s="23"/>
      <c r="B944" s="32"/>
      <c r="C944" s="25"/>
      <c r="D944" s="26"/>
      <c r="E944" s="25"/>
      <c r="F944" s="25"/>
      <c r="G944" s="25"/>
      <c r="H944" s="31"/>
      <c r="I944" s="32"/>
      <c r="J944" s="26"/>
      <c r="K944" s="33"/>
      <c r="L944" s="30"/>
    </row>
    <row r="945" spans="1:12" ht="12.75" x14ac:dyDescent="0.2">
      <c r="A945" s="23"/>
      <c r="B945" s="32"/>
      <c r="C945" s="25"/>
      <c r="D945" s="26"/>
      <c r="E945" s="25"/>
      <c r="F945" s="25"/>
      <c r="G945" s="25"/>
      <c r="H945" s="31"/>
      <c r="I945" s="32"/>
      <c r="J945" s="26"/>
      <c r="K945" s="33"/>
      <c r="L945" s="30"/>
    </row>
    <row r="946" spans="1:12" ht="12.75" x14ac:dyDescent="0.2">
      <c r="A946" s="23"/>
      <c r="B946" s="32"/>
      <c r="C946" s="25"/>
      <c r="D946" s="26"/>
      <c r="E946" s="25"/>
      <c r="F946" s="25"/>
      <c r="G946" s="25"/>
      <c r="H946" s="31"/>
      <c r="I946" s="32"/>
      <c r="J946" s="26"/>
      <c r="K946" s="33"/>
      <c r="L946" s="30"/>
    </row>
    <row r="947" spans="1:12" ht="12.75" x14ac:dyDescent="0.2">
      <c r="A947" s="23"/>
      <c r="B947" s="32"/>
      <c r="C947" s="25"/>
      <c r="D947" s="26"/>
      <c r="E947" s="25"/>
      <c r="F947" s="25"/>
      <c r="G947" s="25"/>
      <c r="H947" s="31"/>
      <c r="I947" s="32"/>
      <c r="J947" s="26"/>
      <c r="K947" s="33"/>
      <c r="L947" s="30"/>
    </row>
    <row r="948" spans="1:12" ht="12.75" x14ac:dyDescent="0.2">
      <c r="A948" s="23"/>
      <c r="B948" s="32"/>
      <c r="C948" s="25"/>
      <c r="D948" s="26"/>
      <c r="E948" s="25"/>
      <c r="F948" s="25"/>
      <c r="G948" s="25"/>
      <c r="H948" s="31"/>
      <c r="I948" s="32"/>
      <c r="J948" s="26"/>
      <c r="K948" s="33"/>
      <c r="L948" s="30"/>
    </row>
    <row r="949" spans="1:12" ht="12.75" x14ac:dyDescent="0.2">
      <c r="A949" s="23"/>
      <c r="B949" s="32"/>
      <c r="C949" s="25"/>
      <c r="D949" s="26"/>
      <c r="E949" s="25"/>
      <c r="F949" s="25"/>
      <c r="G949" s="25"/>
      <c r="H949" s="31"/>
      <c r="I949" s="32"/>
      <c r="J949" s="26"/>
      <c r="K949" s="33"/>
      <c r="L949" s="30"/>
    </row>
    <row r="950" spans="1:12" ht="12.75" x14ac:dyDescent="0.2">
      <c r="A950" s="23"/>
      <c r="B950" s="32"/>
      <c r="C950" s="25"/>
      <c r="D950" s="26"/>
      <c r="E950" s="25"/>
      <c r="F950" s="25"/>
      <c r="G950" s="25"/>
      <c r="H950" s="31"/>
      <c r="I950" s="32"/>
      <c r="J950" s="26"/>
      <c r="K950" s="33"/>
      <c r="L950" s="30"/>
    </row>
    <row r="951" spans="1:12" ht="12.75" x14ac:dyDescent="0.2">
      <c r="A951" s="23"/>
      <c r="B951" s="32"/>
      <c r="C951" s="25"/>
      <c r="D951" s="26"/>
      <c r="E951" s="25"/>
      <c r="F951" s="25"/>
      <c r="G951" s="25"/>
      <c r="H951" s="31"/>
      <c r="I951" s="32"/>
      <c r="J951" s="26"/>
      <c r="K951" s="33"/>
      <c r="L951" s="30"/>
    </row>
    <row r="952" spans="1:12" ht="12.75" x14ac:dyDescent="0.2">
      <c r="A952" s="23"/>
      <c r="B952" s="32"/>
      <c r="C952" s="25"/>
      <c r="D952" s="26"/>
      <c r="E952" s="25"/>
      <c r="F952" s="25"/>
      <c r="G952" s="25"/>
      <c r="H952" s="31"/>
      <c r="I952" s="32"/>
      <c r="J952" s="26"/>
      <c r="K952" s="33"/>
      <c r="L952" s="30"/>
    </row>
    <row r="953" spans="1:12" ht="12.75" x14ac:dyDescent="0.2">
      <c r="A953" s="23"/>
      <c r="B953" s="32"/>
      <c r="C953" s="25"/>
      <c r="D953" s="26"/>
      <c r="E953" s="25"/>
      <c r="F953" s="25"/>
      <c r="G953" s="25"/>
      <c r="H953" s="31"/>
      <c r="I953" s="32"/>
      <c r="J953" s="26"/>
      <c r="K953" s="33"/>
      <c r="L953" s="30"/>
    </row>
    <row r="954" spans="1:12" ht="12.75" x14ac:dyDescent="0.2">
      <c r="A954" s="23"/>
      <c r="B954" s="32"/>
      <c r="C954" s="25"/>
      <c r="D954" s="26"/>
      <c r="E954" s="25"/>
      <c r="F954" s="25"/>
      <c r="G954" s="25"/>
      <c r="H954" s="31"/>
      <c r="I954" s="32"/>
      <c r="J954" s="26"/>
      <c r="K954" s="33"/>
      <c r="L954" s="30"/>
    </row>
    <row r="955" spans="1:12" ht="12.75" x14ac:dyDescent="0.2">
      <c r="A955" s="23"/>
      <c r="B955" s="32"/>
      <c r="C955" s="25"/>
      <c r="D955" s="26"/>
      <c r="E955" s="25"/>
      <c r="F955" s="25"/>
      <c r="G955" s="25"/>
      <c r="H955" s="31"/>
      <c r="I955" s="32"/>
      <c r="J955" s="26"/>
      <c r="K955" s="33"/>
      <c r="L955" s="30"/>
    </row>
    <row r="956" spans="1:12" ht="12.75" x14ac:dyDescent="0.2">
      <c r="A956" s="23"/>
      <c r="B956" s="32"/>
      <c r="C956" s="25"/>
      <c r="D956" s="26"/>
      <c r="E956" s="25"/>
      <c r="F956" s="25"/>
      <c r="G956" s="25"/>
      <c r="H956" s="31"/>
      <c r="I956" s="32"/>
      <c r="J956" s="26"/>
      <c r="K956" s="33"/>
      <c r="L956" s="30"/>
    </row>
    <row r="957" spans="1:12" ht="12.75" x14ac:dyDescent="0.2">
      <c r="A957" s="23"/>
      <c r="B957" s="32"/>
      <c r="C957" s="25"/>
      <c r="D957" s="26"/>
      <c r="E957" s="25"/>
      <c r="F957" s="25"/>
      <c r="G957" s="25"/>
      <c r="H957" s="31"/>
      <c r="I957" s="32"/>
      <c r="J957" s="26"/>
      <c r="K957" s="33"/>
      <c r="L957" s="30"/>
    </row>
    <row r="958" spans="1:12" ht="12.75" x14ac:dyDescent="0.2">
      <c r="A958" s="23"/>
      <c r="B958" s="32"/>
      <c r="C958" s="25"/>
      <c r="D958" s="26"/>
      <c r="E958" s="25"/>
      <c r="F958" s="25"/>
      <c r="G958" s="25"/>
      <c r="H958" s="31"/>
      <c r="I958" s="32"/>
      <c r="J958" s="26"/>
      <c r="K958" s="33"/>
      <c r="L958" s="30"/>
    </row>
    <row r="959" spans="1:12" ht="12.75" x14ac:dyDescent="0.2">
      <c r="A959" s="23"/>
      <c r="B959" s="32"/>
      <c r="C959" s="25"/>
      <c r="D959" s="26"/>
      <c r="E959" s="25"/>
      <c r="F959" s="25"/>
      <c r="G959" s="25"/>
      <c r="H959" s="31"/>
      <c r="I959" s="32"/>
      <c r="J959" s="26"/>
      <c r="K959" s="33"/>
      <c r="L959" s="30"/>
    </row>
    <row r="960" spans="1:12" ht="12.75" x14ac:dyDescent="0.2">
      <c r="A960" s="23"/>
      <c r="B960" s="32"/>
      <c r="C960" s="25"/>
      <c r="D960" s="26"/>
      <c r="E960" s="25"/>
      <c r="F960" s="25"/>
      <c r="G960" s="25"/>
      <c r="H960" s="31"/>
      <c r="I960" s="32"/>
      <c r="J960" s="26"/>
      <c r="K960" s="33"/>
      <c r="L960" s="30"/>
    </row>
    <row r="961" spans="1:12" ht="12.75" x14ac:dyDescent="0.2">
      <c r="A961" s="23"/>
      <c r="B961" s="32"/>
      <c r="C961" s="25"/>
      <c r="D961" s="26"/>
      <c r="E961" s="25"/>
      <c r="F961" s="25"/>
      <c r="G961" s="25"/>
      <c r="H961" s="31"/>
      <c r="I961" s="32"/>
      <c r="J961" s="26"/>
      <c r="K961" s="33"/>
      <c r="L961" s="30"/>
    </row>
    <row r="962" spans="1:12" ht="12.75" x14ac:dyDescent="0.2">
      <c r="A962" s="23"/>
      <c r="B962" s="32"/>
      <c r="C962" s="25"/>
      <c r="D962" s="26"/>
      <c r="E962" s="25"/>
      <c r="F962" s="25"/>
      <c r="G962" s="25"/>
      <c r="H962" s="31"/>
      <c r="I962" s="32"/>
      <c r="J962" s="26"/>
      <c r="K962" s="33"/>
      <c r="L962" s="30"/>
    </row>
    <row r="963" spans="1:12" ht="12.75" x14ac:dyDescent="0.2">
      <c r="A963" s="23"/>
      <c r="B963" s="32"/>
      <c r="C963" s="25"/>
      <c r="D963" s="26"/>
      <c r="E963" s="25"/>
      <c r="F963" s="25"/>
      <c r="G963" s="25"/>
      <c r="H963" s="31"/>
      <c r="I963" s="32"/>
      <c r="J963" s="26"/>
      <c r="K963" s="33"/>
      <c r="L963" s="30"/>
    </row>
    <row r="964" spans="1:12" ht="12.75" x14ac:dyDescent="0.2">
      <c r="A964" s="23"/>
      <c r="B964" s="32"/>
      <c r="C964" s="25"/>
      <c r="D964" s="26"/>
      <c r="E964" s="25"/>
      <c r="F964" s="25"/>
      <c r="G964" s="25"/>
      <c r="H964" s="31"/>
      <c r="I964" s="32"/>
      <c r="J964" s="26"/>
      <c r="K964" s="33"/>
      <c r="L964" s="30"/>
    </row>
    <row r="965" spans="1:12" ht="12.75" x14ac:dyDescent="0.2">
      <c r="A965" s="23"/>
      <c r="B965" s="32"/>
      <c r="C965" s="25"/>
      <c r="D965" s="26"/>
      <c r="E965" s="25"/>
      <c r="F965" s="25"/>
      <c r="G965" s="25"/>
      <c r="H965" s="31"/>
      <c r="I965" s="32"/>
      <c r="J965" s="26"/>
      <c r="K965" s="33"/>
      <c r="L965" s="30"/>
    </row>
    <row r="966" spans="1:12" ht="12.75" x14ac:dyDescent="0.2">
      <c r="A966" s="23"/>
      <c r="B966" s="32"/>
      <c r="C966" s="25"/>
      <c r="D966" s="26"/>
      <c r="E966" s="25"/>
      <c r="F966" s="25"/>
      <c r="G966" s="25"/>
      <c r="H966" s="31"/>
      <c r="I966" s="32"/>
      <c r="J966" s="26"/>
      <c r="K966" s="33"/>
      <c r="L966" s="30"/>
    </row>
    <row r="967" spans="1:12" ht="12.75" x14ac:dyDescent="0.2">
      <c r="A967" s="23"/>
      <c r="B967" s="32"/>
      <c r="C967" s="25"/>
      <c r="D967" s="26"/>
      <c r="E967" s="25"/>
      <c r="F967" s="25"/>
      <c r="G967" s="25"/>
      <c r="H967" s="31"/>
      <c r="I967" s="32"/>
      <c r="J967" s="26"/>
      <c r="K967" s="33"/>
      <c r="L967" s="30"/>
    </row>
    <row r="968" spans="1:12" ht="12.75" x14ac:dyDescent="0.2">
      <c r="A968" s="23"/>
      <c r="B968" s="32"/>
      <c r="C968" s="25"/>
      <c r="D968" s="26"/>
      <c r="E968" s="25"/>
      <c r="F968" s="25"/>
      <c r="G968" s="25"/>
      <c r="H968" s="31"/>
      <c r="I968" s="32"/>
      <c r="J968" s="26"/>
      <c r="K968" s="33"/>
      <c r="L968" s="30"/>
    </row>
    <row r="969" spans="1:12" ht="12.75" x14ac:dyDescent="0.2">
      <c r="A969" s="23"/>
      <c r="B969" s="32"/>
      <c r="C969" s="25"/>
      <c r="D969" s="26"/>
      <c r="E969" s="25"/>
      <c r="F969" s="25"/>
      <c r="G969" s="25"/>
      <c r="H969" s="31"/>
      <c r="I969" s="32"/>
      <c r="J969" s="26"/>
      <c r="K969" s="33"/>
      <c r="L969" s="30"/>
    </row>
    <row r="970" spans="1:12" ht="12.75" x14ac:dyDescent="0.2">
      <c r="A970" s="23"/>
      <c r="B970" s="32"/>
      <c r="C970" s="25"/>
      <c r="D970" s="26"/>
      <c r="E970" s="25"/>
      <c r="F970" s="25"/>
      <c r="G970" s="25"/>
      <c r="H970" s="31"/>
      <c r="I970" s="32"/>
      <c r="J970" s="26"/>
      <c r="K970" s="33"/>
      <c r="L970" s="30"/>
    </row>
    <row r="971" spans="1:12" ht="12.75" x14ac:dyDescent="0.2">
      <c r="A971" s="23"/>
      <c r="B971" s="32"/>
      <c r="C971" s="25"/>
      <c r="D971" s="26"/>
      <c r="E971" s="25"/>
      <c r="F971" s="25"/>
      <c r="G971" s="25"/>
      <c r="H971" s="31"/>
      <c r="I971" s="32"/>
      <c r="J971" s="26"/>
      <c r="K971" s="33"/>
      <c r="L971" s="30"/>
    </row>
    <row r="972" spans="1:12" ht="12.75" x14ac:dyDescent="0.2">
      <c r="A972" s="23"/>
      <c r="B972" s="32"/>
      <c r="C972" s="25"/>
      <c r="D972" s="26"/>
      <c r="E972" s="25"/>
      <c r="F972" s="25"/>
      <c r="G972" s="25"/>
      <c r="H972" s="31"/>
      <c r="I972" s="32"/>
      <c r="J972" s="26"/>
      <c r="K972" s="33"/>
      <c r="L972" s="30"/>
    </row>
    <row r="973" spans="1:12" ht="12.75" x14ac:dyDescent="0.2">
      <c r="A973" s="23"/>
      <c r="B973" s="32"/>
      <c r="C973" s="25"/>
      <c r="D973" s="26"/>
      <c r="E973" s="25"/>
      <c r="F973" s="25"/>
      <c r="G973" s="25"/>
      <c r="H973" s="31"/>
      <c r="I973" s="32"/>
      <c r="J973" s="26"/>
      <c r="K973" s="33"/>
      <c r="L973" s="30"/>
    </row>
    <row r="974" spans="1:12" ht="12.75" x14ac:dyDescent="0.2">
      <c r="A974" s="23"/>
      <c r="B974" s="32"/>
      <c r="C974" s="25"/>
      <c r="D974" s="26"/>
      <c r="E974" s="25"/>
      <c r="F974" s="25"/>
      <c r="G974" s="25"/>
      <c r="H974" s="31"/>
      <c r="I974" s="32"/>
      <c r="J974" s="26"/>
      <c r="K974" s="33"/>
      <c r="L974" s="30"/>
    </row>
    <row r="975" spans="1:12" ht="12.75" x14ac:dyDescent="0.2">
      <c r="A975" s="23"/>
      <c r="B975" s="32"/>
      <c r="C975" s="25"/>
      <c r="D975" s="26"/>
      <c r="E975" s="25"/>
      <c r="F975" s="25"/>
      <c r="G975" s="25"/>
      <c r="H975" s="31"/>
      <c r="I975" s="32"/>
      <c r="J975" s="26"/>
      <c r="K975" s="33"/>
      <c r="L975" s="30"/>
    </row>
    <row r="976" spans="1:12" ht="12.75" x14ac:dyDescent="0.2">
      <c r="A976" s="23"/>
      <c r="B976" s="32"/>
      <c r="C976" s="25"/>
      <c r="D976" s="26"/>
      <c r="E976" s="25"/>
      <c r="F976" s="25"/>
      <c r="G976" s="25"/>
      <c r="H976" s="31"/>
      <c r="I976" s="32"/>
      <c r="J976" s="26"/>
      <c r="K976" s="33"/>
      <c r="L976" s="30"/>
    </row>
    <row r="977" spans="1:12" ht="12.75" x14ac:dyDescent="0.2">
      <c r="A977" s="23"/>
      <c r="B977" s="32"/>
      <c r="C977" s="25"/>
      <c r="D977" s="26"/>
      <c r="E977" s="25"/>
      <c r="F977" s="25"/>
      <c r="G977" s="25"/>
      <c r="H977" s="31"/>
      <c r="I977" s="32"/>
      <c r="J977" s="26"/>
      <c r="K977" s="33"/>
      <c r="L977" s="30"/>
    </row>
    <row r="978" spans="1:12" ht="12.75" x14ac:dyDescent="0.2">
      <c r="A978" s="23"/>
      <c r="B978" s="32"/>
      <c r="C978" s="25"/>
      <c r="D978" s="26"/>
      <c r="E978" s="25"/>
      <c r="F978" s="25"/>
      <c r="G978" s="25"/>
      <c r="H978" s="31"/>
      <c r="I978" s="32"/>
      <c r="J978" s="26"/>
      <c r="K978" s="33"/>
      <c r="L978" s="30"/>
    </row>
    <row r="979" spans="1:12" ht="12.75" x14ac:dyDescent="0.2">
      <c r="A979" s="23"/>
      <c r="B979" s="32"/>
      <c r="C979" s="25"/>
      <c r="D979" s="26"/>
      <c r="E979" s="25"/>
      <c r="F979" s="25"/>
      <c r="G979" s="25"/>
      <c r="H979" s="31"/>
      <c r="I979" s="32"/>
      <c r="J979" s="26"/>
      <c r="K979" s="33"/>
      <c r="L979" s="30"/>
    </row>
    <row r="980" spans="1:12" ht="12.75" x14ac:dyDescent="0.2">
      <c r="A980" s="23"/>
      <c r="B980" s="32"/>
      <c r="C980" s="25"/>
      <c r="D980" s="26"/>
      <c r="E980" s="25"/>
      <c r="F980" s="25"/>
      <c r="G980" s="25"/>
      <c r="H980" s="31"/>
      <c r="I980" s="32"/>
      <c r="J980" s="26"/>
      <c r="K980" s="33"/>
      <c r="L980" s="30"/>
    </row>
    <row r="981" spans="1:12" ht="12.75" x14ac:dyDescent="0.2">
      <c r="A981" s="23"/>
      <c r="B981" s="32"/>
      <c r="C981" s="25"/>
      <c r="D981" s="26"/>
      <c r="E981" s="25"/>
      <c r="F981" s="25"/>
      <c r="G981" s="25"/>
      <c r="H981" s="31"/>
      <c r="I981" s="32"/>
      <c r="J981" s="26"/>
      <c r="K981" s="33"/>
      <c r="L981" s="30"/>
    </row>
    <row r="982" spans="1:12" ht="12.75" x14ac:dyDescent="0.2">
      <c r="A982" s="23"/>
      <c r="B982" s="32"/>
      <c r="C982" s="25"/>
      <c r="D982" s="26"/>
      <c r="E982" s="25"/>
      <c r="F982" s="25"/>
      <c r="G982" s="25"/>
      <c r="H982" s="31"/>
      <c r="I982" s="32"/>
      <c r="J982" s="26"/>
      <c r="K982" s="33"/>
      <c r="L982" s="30"/>
    </row>
    <row r="983" spans="1:12" ht="12.75" x14ac:dyDescent="0.2">
      <c r="A983" s="23"/>
      <c r="B983" s="32"/>
      <c r="C983" s="25"/>
      <c r="D983" s="26"/>
      <c r="E983" s="25"/>
      <c r="F983" s="25"/>
      <c r="G983" s="25"/>
      <c r="H983" s="31"/>
      <c r="I983" s="32"/>
      <c r="J983" s="26"/>
      <c r="K983" s="33"/>
      <c r="L983" s="30"/>
    </row>
    <row r="984" spans="1:12" ht="12.75" x14ac:dyDescent="0.2">
      <c r="A984" s="23"/>
      <c r="B984" s="32"/>
      <c r="C984" s="25"/>
      <c r="D984" s="26"/>
      <c r="E984" s="25"/>
      <c r="F984" s="25"/>
      <c r="G984" s="25"/>
      <c r="H984" s="31"/>
      <c r="I984" s="32"/>
      <c r="J984" s="26"/>
      <c r="K984" s="33"/>
      <c r="L984" s="30"/>
    </row>
    <row r="985" spans="1:12" ht="12.75" x14ac:dyDescent="0.2">
      <c r="A985" s="23"/>
      <c r="B985" s="32"/>
      <c r="C985" s="25"/>
      <c r="D985" s="26"/>
      <c r="E985" s="25"/>
      <c r="F985" s="25"/>
      <c r="G985" s="25"/>
      <c r="H985" s="31"/>
      <c r="I985" s="32"/>
      <c r="J985" s="26"/>
      <c r="K985" s="33"/>
      <c r="L985" s="30"/>
    </row>
    <row r="986" spans="1:12" ht="12.75" x14ac:dyDescent="0.2">
      <c r="A986" s="23"/>
      <c r="B986" s="32"/>
      <c r="C986" s="25"/>
      <c r="D986" s="26"/>
      <c r="E986" s="25"/>
      <c r="F986" s="25"/>
      <c r="G986" s="25"/>
      <c r="H986" s="31"/>
      <c r="I986" s="32"/>
      <c r="J986" s="26"/>
      <c r="K986" s="33"/>
      <c r="L986" s="30"/>
    </row>
    <row r="987" spans="1:12" ht="12.75" x14ac:dyDescent="0.2">
      <c r="A987" s="23"/>
      <c r="B987" s="32"/>
      <c r="C987" s="25"/>
      <c r="D987" s="26"/>
      <c r="E987" s="25"/>
      <c r="F987" s="25"/>
      <c r="G987" s="25"/>
      <c r="H987" s="31"/>
      <c r="I987" s="32"/>
      <c r="J987" s="26"/>
      <c r="K987" s="33"/>
      <c r="L987" s="30"/>
    </row>
    <row r="988" spans="1:12" ht="12.75" x14ac:dyDescent="0.2">
      <c r="A988" s="23"/>
      <c r="B988" s="32"/>
      <c r="C988" s="25"/>
      <c r="D988" s="26"/>
      <c r="E988" s="25"/>
      <c r="F988" s="25"/>
      <c r="G988" s="25"/>
      <c r="H988" s="31"/>
      <c r="I988" s="32"/>
      <c r="J988" s="26"/>
      <c r="K988" s="33"/>
      <c r="L988" s="30"/>
    </row>
    <row r="989" spans="1:12" ht="12.75" x14ac:dyDescent="0.2">
      <c r="A989" s="23"/>
      <c r="B989" s="32"/>
      <c r="C989" s="25"/>
      <c r="D989" s="26"/>
      <c r="E989" s="25"/>
      <c r="F989" s="25"/>
      <c r="G989" s="25"/>
      <c r="H989" s="31"/>
      <c r="I989" s="32"/>
      <c r="J989" s="26"/>
      <c r="K989" s="33"/>
      <c r="L989" s="30"/>
    </row>
    <row r="990" spans="1:12" ht="12.75" x14ac:dyDescent="0.2">
      <c r="A990" s="23"/>
      <c r="B990" s="32"/>
      <c r="C990" s="25"/>
      <c r="D990" s="26"/>
      <c r="E990" s="25"/>
      <c r="F990" s="25"/>
      <c r="G990" s="25"/>
      <c r="H990" s="31"/>
      <c r="I990" s="32"/>
      <c r="J990" s="26"/>
      <c r="K990" s="33"/>
      <c r="L990" s="30"/>
    </row>
    <row r="991" spans="1:12" ht="12.75" x14ac:dyDescent="0.2">
      <c r="A991" s="23"/>
      <c r="B991" s="32"/>
      <c r="C991" s="25"/>
      <c r="D991" s="26"/>
      <c r="E991" s="25"/>
      <c r="F991" s="25"/>
      <c r="G991" s="25"/>
      <c r="H991" s="31"/>
      <c r="I991" s="32"/>
      <c r="J991" s="26"/>
      <c r="K991" s="33"/>
      <c r="L991" s="30"/>
    </row>
    <row r="992" spans="1:12" ht="12.75" x14ac:dyDescent="0.2">
      <c r="A992" s="23"/>
      <c r="B992" s="32"/>
      <c r="C992" s="25"/>
      <c r="D992" s="26"/>
      <c r="E992" s="25"/>
      <c r="F992" s="25"/>
      <c r="G992" s="25"/>
      <c r="H992" s="31"/>
      <c r="I992" s="32"/>
      <c r="J992" s="26"/>
      <c r="K992" s="33"/>
      <c r="L992" s="30"/>
    </row>
    <row r="993" spans="1:12" ht="12.75" x14ac:dyDescent="0.2">
      <c r="A993" s="23"/>
      <c r="B993" s="32"/>
      <c r="C993" s="25"/>
      <c r="D993" s="26"/>
      <c r="E993" s="25"/>
      <c r="F993" s="25"/>
      <c r="G993" s="25"/>
      <c r="H993" s="31"/>
      <c r="I993" s="32"/>
      <c r="J993" s="26"/>
      <c r="K993" s="33"/>
      <c r="L993" s="30"/>
    </row>
    <row r="994" spans="1:12" ht="12.75" x14ac:dyDescent="0.2">
      <c r="A994" s="23"/>
      <c r="B994" s="32"/>
      <c r="C994" s="25"/>
      <c r="D994" s="26"/>
      <c r="E994" s="25"/>
      <c r="F994" s="25"/>
      <c r="G994" s="25"/>
      <c r="H994" s="31"/>
      <c r="I994" s="32"/>
      <c r="J994" s="26"/>
      <c r="K994" s="33"/>
      <c r="L994" s="30"/>
    </row>
    <row r="995" spans="1:12" ht="12.75" x14ac:dyDescent="0.2">
      <c r="A995" s="23"/>
      <c r="B995" s="32"/>
      <c r="C995" s="25"/>
      <c r="D995" s="26"/>
      <c r="E995" s="25"/>
      <c r="F995" s="25"/>
      <c r="G995" s="25"/>
      <c r="H995" s="31"/>
      <c r="I995" s="32"/>
      <c r="J995" s="26"/>
      <c r="K995" s="33"/>
      <c r="L995" s="30"/>
    </row>
    <row r="996" spans="1:12" ht="12.75" x14ac:dyDescent="0.2">
      <c r="A996" s="23"/>
      <c r="B996" s="32"/>
      <c r="C996" s="25"/>
      <c r="D996" s="26"/>
      <c r="E996" s="25"/>
      <c r="F996" s="25"/>
      <c r="G996" s="25"/>
      <c r="H996" s="31"/>
      <c r="I996" s="32"/>
      <c r="J996" s="26"/>
      <c r="K996" s="33"/>
      <c r="L996" s="30"/>
    </row>
    <row r="997" spans="1:12" ht="12.75" x14ac:dyDescent="0.2">
      <c r="A997" s="23"/>
      <c r="B997" s="32"/>
      <c r="C997" s="25"/>
      <c r="D997" s="26"/>
      <c r="E997" s="25"/>
      <c r="F997" s="25"/>
      <c r="G997" s="25"/>
      <c r="H997" s="31"/>
      <c r="I997" s="32"/>
      <c r="J997" s="26"/>
      <c r="K997" s="33"/>
      <c r="L997" s="30"/>
    </row>
    <row r="998" spans="1:12" ht="12.75" x14ac:dyDescent="0.2">
      <c r="A998" s="23"/>
      <c r="B998" s="32"/>
      <c r="C998" s="25"/>
      <c r="D998" s="26"/>
      <c r="E998" s="25"/>
      <c r="F998" s="25"/>
      <c r="G998" s="25"/>
      <c r="H998" s="31"/>
      <c r="I998" s="32"/>
      <c r="J998" s="26"/>
      <c r="K998" s="33"/>
      <c r="L998" s="30"/>
    </row>
    <row r="999" spans="1:12" ht="12.75" x14ac:dyDescent="0.2">
      <c r="A999" s="23"/>
      <c r="B999" s="32"/>
      <c r="C999" s="25"/>
      <c r="D999" s="26"/>
      <c r="E999" s="25"/>
      <c r="F999" s="25"/>
      <c r="G999" s="25"/>
      <c r="H999" s="31"/>
      <c r="I999" s="32"/>
      <c r="J999" s="26"/>
      <c r="K999" s="33"/>
      <c r="L999" s="30"/>
    </row>
    <row r="1000" spans="1:12" ht="12.75" x14ac:dyDescent="0.2">
      <c r="A1000" s="23"/>
      <c r="B1000" s="32"/>
      <c r="C1000" s="25"/>
      <c r="D1000" s="26"/>
      <c r="E1000" s="25"/>
      <c r="F1000" s="25"/>
      <c r="G1000" s="25"/>
      <c r="H1000" s="31"/>
      <c r="I1000" s="32"/>
      <c r="J1000" s="26"/>
      <c r="K1000" s="33"/>
      <c r="L1000" s="30"/>
    </row>
    <row r="1001" spans="1:12" ht="12.75" x14ac:dyDescent="0.2">
      <c r="A1001" s="23"/>
      <c r="B1001" s="32"/>
      <c r="C1001" s="25"/>
      <c r="D1001" s="26"/>
      <c r="E1001" s="25"/>
      <c r="F1001" s="25"/>
      <c r="G1001" s="25"/>
      <c r="H1001" s="31"/>
      <c r="I1001" s="32"/>
      <c r="J1001" s="26"/>
      <c r="K1001" s="33"/>
      <c r="L1001" s="30"/>
    </row>
    <row r="1002" spans="1:12" ht="12.75" x14ac:dyDescent="0.2">
      <c r="A1002" s="23"/>
      <c r="B1002" s="32"/>
      <c r="C1002" s="25"/>
      <c r="D1002" s="26"/>
      <c r="E1002" s="25"/>
      <c r="F1002" s="25"/>
      <c r="G1002" s="25"/>
      <c r="H1002" s="31"/>
      <c r="I1002" s="32"/>
      <c r="J1002" s="26"/>
      <c r="K1002" s="33"/>
      <c r="L1002" s="30"/>
    </row>
    <row r="1003" spans="1:12" ht="12.75" x14ac:dyDescent="0.2">
      <c r="A1003" s="23"/>
      <c r="B1003" s="32"/>
      <c r="C1003" s="25"/>
      <c r="D1003" s="34"/>
      <c r="E1003" s="35"/>
      <c r="F1003" s="35"/>
      <c r="G1003" s="35"/>
      <c r="H1003" s="31"/>
      <c r="I1003" s="32"/>
      <c r="J1003" s="34"/>
      <c r="K1003" s="36"/>
      <c r="L1003" s="37"/>
    </row>
  </sheetData>
  <mergeCells count="7">
    <mergeCell ref="L3:L4"/>
    <mergeCell ref="A3:A4"/>
    <mergeCell ref="B3:B4"/>
    <mergeCell ref="C3:C4"/>
    <mergeCell ref="D3:H3"/>
    <mergeCell ref="I3:I4"/>
    <mergeCell ref="J3:K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"/>
  <sheetViews>
    <sheetView workbookViewId="0"/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x14ac:dyDescent="0.2">
      <c r="A1" s="126" t="s">
        <v>77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spans="1:26" x14ac:dyDescent="0.2">
      <c r="A2" s="128" t="s">
        <v>78</v>
      </c>
      <c r="B2" s="129" t="s">
        <v>79</v>
      </c>
    </row>
    <row r="3" spans="1:26" x14ac:dyDescent="0.2">
      <c r="A3" s="128" t="s">
        <v>80</v>
      </c>
      <c r="B3" s="130"/>
    </row>
    <row r="4" spans="1:26" x14ac:dyDescent="0.2">
      <c r="A4" s="128" t="s">
        <v>81</v>
      </c>
      <c r="B4" s="131" t="s">
        <v>82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20"/>
  <sheetViews>
    <sheetView workbookViewId="0"/>
  </sheetViews>
  <sheetFormatPr defaultColWidth="12.5703125" defaultRowHeight="15.75" customHeight="1" x14ac:dyDescent="0.2"/>
  <cols>
    <col min="1" max="1" width="14.42578125" customWidth="1"/>
    <col min="2" max="3" width="32" customWidth="1"/>
  </cols>
  <sheetData>
    <row r="1" spans="1:3" ht="15.75" customHeight="1" x14ac:dyDescent="0.25">
      <c r="A1" s="132" t="s">
        <v>83</v>
      </c>
      <c r="B1" s="133"/>
      <c r="C1" s="133"/>
    </row>
    <row r="2" spans="1:3" ht="12.75" x14ac:dyDescent="0.2">
      <c r="A2" s="134" t="s">
        <v>84</v>
      </c>
      <c r="B2" s="135" t="s">
        <v>85</v>
      </c>
      <c r="C2" s="135" t="s">
        <v>86</v>
      </c>
    </row>
    <row r="3" spans="1:3" ht="15.75" customHeight="1" x14ac:dyDescent="0.25">
      <c r="A3" s="134">
        <f>'Run plan'!A6</f>
        <v>1</v>
      </c>
      <c r="B3" s="136"/>
      <c r="C3" s="137"/>
    </row>
    <row r="4" spans="1:3" ht="12.75" x14ac:dyDescent="0.2">
      <c r="A4" s="134">
        <f>'Run plan'!A7</f>
        <v>2</v>
      </c>
      <c r="B4" s="125"/>
      <c r="C4" s="125"/>
    </row>
    <row r="5" spans="1:3" ht="12.75" x14ac:dyDescent="0.2">
      <c r="A5" s="134">
        <f>'Run plan'!A8</f>
        <v>3</v>
      </c>
      <c r="B5" s="125"/>
      <c r="C5" s="125"/>
    </row>
    <row r="6" spans="1:3" ht="12.75" x14ac:dyDescent="0.2">
      <c r="A6" s="134">
        <f>'Run plan'!A9</f>
        <v>4</v>
      </c>
      <c r="B6" s="125"/>
      <c r="C6" s="125"/>
    </row>
    <row r="7" spans="1:3" ht="12.75" x14ac:dyDescent="0.2">
      <c r="A7" s="134"/>
      <c r="B7" s="125"/>
      <c r="C7" s="138"/>
    </row>
    <row r="8" spans="1:3" ht="12.75" x14ac:dyDescent="0.2">
      <c r="A8" s="134"/>
      <c r="B8" s="125"/>
      <c r="C8" s="125"/>
    </row>
    <row r="9" spans="1:3" ht="12.75" x14ac:dyDescent="0.2">
      <c r="A9" s="134"/>
      <c r="B9" s="125"/>
      <c r="C9" s="125"/>
    </row>
    <row r="10" spans="1:3" ht="12.75" x14ac:dyDescent="0.2">
      <c r="A10" s="134"/>
      <c r="B10" s="125"/>
      <c r="C10" s="125"/>
    </row>
    <row r="11" spans="1:3" ht="12.75" x14ac:dyDescent="0.2">
      <c r="A11" s="134"/>
      <c r="B11" s="125"/>
      <c r="C11" s="125"/>
    </row>
    <row r="12" spans="1:3" ht="12.75" x14ac:dyDescent="0.2">
      <c r="A12" s="134"/>
      <c r="B12" s="125"/>
      <c r="C12" s="125"/>
    </row>
    <row r="13" spans="1:3" ht="12.75" x14ac:dyDescent="0.2">
      <c r="A13" s="134"/>
      <c r="B13" s="125"/>
      <c r="C13" s="125"/>
    </row>
    <row r="14" spans="1:3" ht="12.75" x14ac:dyDescent="0.2">
      <c r="A14" s="134"/>
      <c r="B14" s="125"/>
      <c r="C14" s="125"/>
    </row>
    <row r="15" spans="1:3" ht="12.75" x14ac:dyDescent="0.2">
      <c r="A15" s="134"/>
      <c r="B15" s="125"/>
      <c r="C15" s="125"/>
    </row>
    <row r="16" spans="1:3" ht="12.75" x14ac:dyDescent="0.2">
      <c r="A16" s="134"/>
      <c r="B16" s="125"/>
      <c r="C16" s="125"/>
    </row>
    <row r="17" spans="1:3" ht="12.75" x14ac:dyDescent="0.2">
      <c r="A17" s="134"/>
      <c r="B17" s="125"/>
      <c r="C17" s="125"/>
    </row>
    <row r="18" spans="1:3" ht="12.75" x14ac:dyDescent="0.2">
      <c r="A18" s="139"/>
      <c r="B18" s="125"/>
      <c r="C18" s="125"/>
    </row>
    <row r="19" spans="1:3" ht="12.75" x14ac:dyDescent="0.2">
      <c r="A19" s="139"/>
      <c r="B19" s="125"/>
      <c r="C19" s="125"/>
    </row>
    <row r="20" spans="1:3" ht="12.75" x14ac:dyDescent="0.2">
      <c r="A20" s="139"/>
      <c r="B20" s="125"/>
      <c r="C20" s="12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4BDA-2AA3-4FC0-84C0-F656A4C0B42A}">
  <dimension ref="A1:BS62"/>
  <sheetViews>
    <sheetView tabSelected="1" topLeftCell="AV1" workbookViewId="0">
      <pane ySplit="1" topLeftCell="A38" activePane="bottomLeft" state="frozen"/>
      <selection activeCell="AV1" sqref="AV1"/>
      <selection pane="bottomLeft" activeCell="AY58" sqref="AW58:AY58"/>
    </sheetView>
  </sheetViews>
  <sheetFormatPr defaultRowHeight="12.75" x14ac:dyDescent="0.2"/>
  <cols>
    <col min="1" max="1" width="15.85546875" bestFit="1" customWidth="1"/>
    <col min="2" max="2" width="14.140625" bestFit="1" customWidth="1"/>
    <col min="3" max="4" width="14" bestFit="1" customWidth="1"/>
    <col min="5" max="5" width="14.140625" bestFit="1" customWidth="1"/>
    <col min="6" max="6" width="13.5703125" bestFit="1" customWidth="1"/>
    <col min="7" max="7" width="13.85546875" bestFit="1" customWidth="1"/>
    <col min="8" max="8" width="14.85546875" bestFit="1" customWidth="1"/>
    <col min="9" max="9" width="13.28515625" bestFit="1" customWidth="1"/>
    <col min="10" max="10" width="23.42578125" bestFit="1" customWidth="1"/>
    <col min="11" max="11" width="12" bestFit="1" customWidth="1"/>
    <col min="12" max="12" width="18.85546875" bestFit="1" customWidth="1"/>
    <col min="13" max="13" width="19.28515625" bestFit="1" customWidth="1"/>
    <col min="14" max="14" width="17.42578125" bestFit="1" customWidth="1"/>
    <col min="15" max="15" width="21.140625" bestFit="1" customWidth="1"/>
    <col min="16" max="17" width="12" bestFit="1" customWidth="1"/>
    <col min="18" max="18" width="12.7109375" bestFit="1" customWidth="1"/>
    <col min="19" max="19" width="4.7109375" bestFit="1" customWidth="1"/>
    <col min="20" max="27" width="12" bestFit="1" customWidth="1"/>
    <col min="28" max="28" width="14.5703125" bestFit="1" customWidth="1"/>
    <col min="29" max="29" width="18.42578125" bestFit="1" customWidth="1"/>
    <col min="30" max="31" width="15.85546875" bestFit="1" customWidth="1"/>
    <col min="32" max="32" width="17" bestFit="1" customWidth="1"/>
    <col min="33" max="33" width="15.42578125" bestFit="1" customWidth="1"/>
    <col min="34" max="34" width="20.42578125" bestFit="1" customWidth="1"/>
    <col min="35" max="35" width="13.28515625" bestFit="1" customWidth="1"/>
    <col min="36" max="40" width="12" bestFit="1" customWidth="1"/>
    <col min="41" max="42" width="12.42578125" bestFit="1" customWidth="1"/>
    <col min="43" max="43" width="12.28515625" bestFit="1" customWidth="1"/>
    <col min="44" max="44" width="13.7109375" bestFit="1" customWidth="1"/>
    <col min="45" max="45" width="13.85546875" bestFit="1" customWidth="1"/>
    <col min="46" max="46" width="13.5703125" bestFit="1" customWidth="1"/>
    <col min="47" max="47" width="17.28515625" bestFit="1" customWidth="1"/>
    <col min="48" max="48" width="15.85546875" bestFit="1" customWidth="1"/>
    <col min="49" max="49" width="14.7109375" bestFit="1" customWidth="1"/>
    <col min="50" max="50" width="13.5703125" bestFit="1" customWidth="1"/>
    <col min="51" max="51" width="13.42578125" bestFit="1" customWidth="1"/>
    <col min="52" max="52" width="12.7109375" bestFit="1" customWidth="1"/>
    <col min="53" max="54" width="12" bestFit="1" customWidth="1"/>
    <col min="55" max="55" width="18.140625" bestFit="1" customWidth="1"/>
    <col min="56" max="56" width="23.85546875" bestFit="1" customWidth="1"/>
    <col min="57" max="57" width="15.85546875" bestFit="1" customWidth="1"/>
    <col min="58" max="58" width="14.7109375" bestFit="1" customWidth="1"/>
    <col min="59" max="59" width="14.5703125" bestFit="1" customWidth="1"/>
    <col min="60" max="60" width="16.85546875" bestFit="1" customWidth="1"/>
    <col min="61" max="61" width="17.28515625" bestFit="1" customWidth="1"/>
    <col min="62" max="62" width="17" bestFit="1" customWidth="1"/>
    <col min="63" max="65" width="12" bestFit="1" customWidth="1"/>
    <col min="66" max="66" width="27.42578125" bestFit="1" customWidth="1"/>
    <col min="67" max="67" width="20.140625" bestFit="1" customWidth="1"/>
    <col min="68" max="68" width="31.140625" bestFit="1" customWidth="1"/>
    <col min="69" max="69" width="14.42578125" bestFit="1" customWidth="1"/>
    <col min="70" max="70" width="14.5703125" bestFit="1" customWidth="1"/>
    <col min="71" max="71" width="20.85546875" bestFit="1" customWidth="1"/>
  </cols>
  <sheetData>
    <row r="1" spans="1:71" x14ac:dyDescent="0.2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  <c r="AV1" t="s">
        <v>143</v>
      </c>
      <c r="AW1" t="s">
        <v>144</v>
      </c>
      <c r="AX1" t="s">
        <v>145</v>
      </c>
      <c r="AY1" t="s">
        <v>146</v>
      </c>
      <c r="AZ1" t="s">
        <v>147</v>
      </c>
      <c r="BA1" t="s">
        <v>148</v>
      </c>
      <c r="BB1" t="s">
        <v>149</v>
      </c>
      <c r="BC1" t="s">
        <v>150</v>
      </c>
      <c r="BD1" t="s">
        <v>151</v>
      </c>
      <c r="BE1" t="s">
        <v>152</v>
      </c>
      <c r="BF1" t="s">
        <v>153</v>
      </c>
      <c r="BG1" t="s">
        <v>154</v>
      </c>
      <c r="BH1" t="s">
        <v>155</v>
      </c>
      <c r="BI1" t="s">
        <v>156</v>
      </c>
      <c r="BJ1" t="s">
        <v>157</v>
      </c>
      <c r="BK1" t="s">
        <v>158</v>
      </c>
      <c r="BL1" t="s">
        <v>159</v>
      </c>
      <c r="BM1" t="s">
        <v>160</v>
      </c>
      <c r="BN1" t="s">
        <v>161</v>
      </c>
      <c r="BO1" t="s">
        <v>162</v>
      </c>
      <c r="BP1" t="s">
        <v>163</v>
      </c>
      <c r="BQ1" t="s">
        <v>164</v>
      </c>
      <c r="BR1" t="s">
        <v>165</v>
      </c>
      <c r="BS1" t="s">
        <v>166</v>
      </c>
    </row>
    <row r="2" spans="1:71" x14ac:dyDescent="0.2">
      <c r="A2" s="152">
        <v>44783.291666666664</v>
      </c>
      <c r="B2">
        <v>0</v>
      </c>
      <c r="C2">
        <v>1.28655263157894</v>
      </c>
      <c r="D2">
        <v>31.1020232515393</v>
      </c>
      <c r="E2">
        <v>44.879561965811902</v>
      </c>
      <c r="F2">
        <v>1.6</v>
      </c>
      <c r="G2">
        <v>8.5571666666666601</v>
      </c>
      <c r="H2">
        <v>1.34866666666666</v>
      </c>
      <c r="I2">
        <v>33.441111111111098</v>
      </c>
      <c r="J2">
        <v>3.2577499999999899</v>
      </c>
      <c r="K2">
        <v>43.3591125541125</v>
      </c>
      <c r="L2">
        <v>12.4513468013468</v>
      </c>
      <c r="M2">
        <v>1600.1336011256301</v>
      </c>
      <c r="N2">
        <v>85.704019404019306</v>
      </c>
      <c r="O2">
        <v>2.96069902085994</v>
      </c>
      <c r="P2">
        <v>79.962999999999994</v>
      </c>
      <c r="Q2">
        <v>6.9535833333333299</v>
      </c>
      <c r="R2">
        <v>-0.49351190476190399</v>
      </c>
      <c r="S2">
        <v>7</v>
      </c>
      <c r="T2">
        <v>1.72654666666666</v>
      </c>
      <c r="U2">
        <v>0.21990999999999999</v>
      </c>
      <c r="V2">
        <v>2.1200100000000002</v>
      </c>
      <c r="W2">
        <v>3.7050350000000001</v>
      </c>
      <c r="X2">
        <v>81.690060000000003</v>
      </c>
      <c r="Y2">
        <v>2.12367166666666</v>
      </c>
      <c r="Z2">
        <v>0</v>
      </c>
      <c r="AA2">
        <v>2.5825000000000001E-2</v>
      </c>
      <c r="AB2">
        <v>32.3885758831183</v>
      </c>
      <c r="AC2">
        <v>-12.490986082693601</v>
      </c>
      <c r="AD2">
        <v>40.122889131111101</v>
      </c>
      <c r="AE2">
        <v>1.7923841300000001</v>
      </c>
      <c r="AF2">
        <v>1.35219221933333</v>
      </c>
      <c r="AG2">
        <v>7.9923936666666598E-2</v>
      </c>
      <c r="AH2">
        <v>44.946944444444398</v>
      </c>
      <c r="AI2">
        <v>0.49116045131220798</v>
      </c>
      <c r="AJ2">
        <v>0.89267223274512797</v>
      </c>
      <c r="AK2">
        <v>3.9877776829888197E-2</v>
      </c>
      <c r="AL2">
        <v>3.00841798053273E-2</v>
      </c>
      <c r="AM2">
        <v>3.55975265024214E-2</v>
      </c>
      <c r="AN2">
        <v>1.7781840713795201E-3</v>
      </c>
      <c r="AO2">
        <v>40.122889131111101</v>
      </c>
      <c r="AP2">
        <v>1.6467443790982801</v>
      </c>
      <c r="AQ2">
        <v>0.953655115444069</v>
      </c>
      <c r="AR2">
        <v>1.25691152838759</v>
      </c>
      <c r="AS2">
        <v>0.84799574976315395</v>
      </c>
      <c r="AT2">
        <v>91.365323333333293</v>
      </c>
      <c r="AU2">
        <v>43.980200154041</v>
      </c>
      <c r="AV2">
        <v>0.96674429040339005</v>
      </c>
      <c r="AW2">
        <v>9.5280690945741903E-2</v>
      </c>
      <c r="AX2">
        <v>0.145639750901712</v>
      </c>
      <c r="AY2">
        <v>0.64634488455592998</v>
      </c>
      <c r="AZ2">
        <v>7.0480215436118904E-2</v>
      </c>
      <c r="BA2">
        <v>0.403965552847456</v>
      </c>
      <c r="BB2">
        <v>8.1252777442398602E-2</v>
      </c>
      <c r="BC2">
        <v>0.88726532640338496</v>
      </c>
      <c r="BD2">
        <v>-7.9478964000005106E-2</v>
      </c>
      <c r="BE2">
        <v>0.12266717091056301</v>
      </c>
      <c r="BF2">
        <v>0.187315085644461</v>
      </c>
      <c r="BG2">
        <v>0.83150665018543002</v>
      </c>
      <c r="BH2">
        <v>0.12266717091056301</v>
      </c>
      <c r="BI2">
        <v>0.61996451311005096</v>
      </c>
      <c r="BJ2">
        <v>1.66301330037086</v>
      </c>
      <c r="BK2">
        <v>1.58838273890315</v>
      </c>
      <c r="BL2">
        <v>6.9609842654402199</v>
      </c>
      <c r="BM2">
        <v>4.4935466975823202</v>
      </c>
      <c r="BN2">
        <v>13.0544515610584</v>
      </c>
      <c r="BO2">
        <v>2.88267851639824</v>
      </c>
      <c r="BP2">
        <v>10.1717730446601</v>
      </c>
      <c r="BQ2">
        <v>1.4544791098229</v>
      </c>
      <c r="BR2">
        <v>0.57089764474582505</v>
      </c>
      <c r="BS2">
        <v>2.5556658407017898</v>
      </c>
    </row>
    <row r="3" spans="1:71" x14ac:dyDescent="0.2">
      <c r="A3" s="152">
        <v>44783.333333333336</v>
      </c>
      <c r="B3">
        <v>0</v>
      </c>
      <c r="C3">
        <v>1.3778114035087701</v>
      </c>
      <c r="D3">
        <v>31.030567281567201</v>
      </c>
      <c r="E3">
        <v>44.857683760683699</v>
      </c>
      <c r="F3">
        <v>1.6</v>
      </c>
      <c r="G3">
        <v>8.5588333333333306</v>
      </c>
      <c r="H3">
        <v>1.3478333333333301</v>
      </c>
      <c r="I3">
        <v>33.445933333333301</v>
      </c>
      <c r="J3">
        <v>3.3176388888888799</v>
      </c>
      <c r="K3">
        <v>43.352474754525502</v>
      </c>
      <c r="L3">
        <v>12.4878304597701</v>
      </c>
      <c r="M3">
        <v>1600.27705627705</v>
      </c>
      <c r="N3">
        <v>85.720149572649504</v>
      </c>
      <c r="O3">
        <v>2.9593537137681101</v>
      </c>
      <c r="P3">
        <v>79.896000000000001</v>
      </c>
      <c r="Q3">
        <v>6.9534193817877998</v>
      </c>
      <c r="R3">
        <v>-0.49017316017315998</v>
      </c>
      <c r="S3">
        <v>7</v>
      </c>
      <c r="T3">
        <v>1.6439049999999999</v>
      </c>
      <c r="U3">
        <v>0.23865499999999901</v>
      </c>
      <c r="V3">
        <v>2.1216983333333301</v>
      </c>
      <c r="W3">
        <v>3.678995</v>
      </c>
      <c r="X3">
        <v>81.335546666666602</v>
      </c>
      <c r="Y3">
        <v>2.0760450000000001</v>
      </c>
      <c r="Z3">
        <v>0</v>
      </c>
      <c r="AA3">
        <v>1.8648333333333302E-2</v>
      </c>
      <c r="AB3">
        <v>32.408378685076002</v>
      </c>
      <c r="AC3">
        <v>-12.4493050756077</v>
      </c>
      <c r="AD3">
        <v>40.129012753333299</v>
      </c>
      <c r="AE3">
        <v>1.7927332300000001</v>
      </c>
      <c r="AF3">
        <v>1.3513595726666601</v>
      </c>
      <c r="AG3">
        <v>7.99395033333333E-2</v>
      </c>
      <c r="AH3">
        <v>44.952599999999997</v>
      </c>
      <c r="AI3">
        <v>0.49337848254685901</v>
      </c>
      <c r="AJ3">
        <v>0.89269614493527205</v>
      </c>
      <c r="AK3">
        <v>3.98805212064108E-2</v>
      </c>
      <c r="AL3">
        <v>3.0061878664629699E-2</v>
      </c>
      <c r="AM3">
        <v>3.5593049383675301E-2</v>
      </c>
      <c r="AN3">
        <v>1.77830644546871E-3</v>
      </c>
      <c r="AO3">
        <v>40.129012753333299</v>
      </c>
      <c r="AP3">
        <v>1.63517060890941</v>
      </c>
      <c r="AQ3">
        <v>0.95441458720123395</v>
      </c>
      <c r="AR3">
        <v>1.2287233167484599</v>
      </c>
      <c r="AS3">
        <v>0.81104706216571099</v>
      </c>
      <c r="AT3">
        <v>90.856189999999998</v>
      </c>
      <c r="AU3">
        <v>43.947321266192397</v>
      </c>
      <c r="AV3">
        <v>1.00527873380754</v>
      </c>
      <c r="AW3">
        <v>0.122636255918197</v>
      </c>
      <c r="AX3">
        <v>0.157562621090582</v>
      </c>
      <c r="AY3">
        <v>0.64558541279876502</v>
      </c>
      <c r="AZ3">
        <v>9.0748668613457206E-2</v>
      </c>
      <c r="BA3">
        <v>0.40349088299922797</v>
      </c>
      <c r="BB3">
        <v>8.7888658180815704E-2</v>
      </c>
      <c r="BC3">
        <v>0.92578428980754501</v>
      </c>
      <c r="BD3">
        <v>-7.9494443999995598E-2</v>
      </c>
      <c r="BE3">
        <v>0.15756203799952401</v>
      </c>
      <c r="BF3">
        <v>0.202550028944434</v>
      </c>
      <c r="BG3">
        <v>0.83002190391937802</v>
      </c>
      <c r="BH3">
        <v>0.15756203799952401</v>
      </c>
      <c r="BI3">
        <v>0.72022413388791895</v>
      </c>
      <c r="BJ3">
        <v>1.6600438078387501</v>
      </c>
      <c r="BK3">
        <v>1.31866112344477</v>
      </c>
      <c r="BL3">
        <v>5.4345796530183703</v>
      </c>
      <c r="BM3">
        <v>4.1023278030506498</v>
      </c>
      <c r="BN3">
        <v>15.0743744060397</v>
      </c>
      <c r="BO3">
        <v>3.7027078929888302</v>
      </c>
      <c r="BP3">
        <v>11.371666513050901</v>
      </c>
      <c r="BQ3">
        <v>1.3921883432395601</v>
      </c>
      <c r="BR3">
        <v>0.65719931868810899</v>
      </c>
      <c r="BS3">
        <v>2.1419178322832302</v>
      </c>
    </row>
    <row r="4" spans="1:71" x14ac:dyDescent="0.2">
      <c r="A4" s="152">
        <v>44783.375</v>
      </c>
      <c r="B4">
        <v>0</v>
      </c>
      <c r="C4">
        <v>1.3472982456140301</v>
      </c>
      <c r="D4">
        <v>31.109172289698499</v>
      </c>
      <c r="E4">
        <v>44.813776315789397</v>
      </c>
      <c r="F4">
        <v>1.6</v>
      </c>
      <c r="G4">
        <v>8.5613333333333301</v>
      </c>
      <c r="H4">
        <v>1.34916666666666</v>
      </c>
      <c r="I4">
        <v>33.463837535014001</v>
      </c>
      <c r="J4">
        <v>3.3668482905982899</v>
      </c>
      <c r="K4">
        <v>43.361834215167498</v>
      </c>
      <c r="L4">
        <v>12.540078037904101</v>
      </c>
      <c r="M4">
        <v>1600.05558558558</v>
      </c>
      <c r="N4">
        <v>85.238476938476893</v>
      </c>
      <c r="O4">
        <v>2.9563725448028602</v>
      </c>
      <c r="P4">
        <v>79.883027777777698</v>
      </c>
      <c r="Q4">
        <v>6.9551403212422898</v>
      </c>
      <c r="R4">
        <v>-0.49777777777777699</v>
      </c>
      <c r="S4">
        <v>7</v>
      </c>
      <c r="T4">
        <v>1.56030333333333</v>
      </c>
      <c r="U4">
        <v>0.25338499999999903</v>
      </c>
      <c r="V4">
        <v>2.0819333333333301</v>
      </c>
      <c r="W4">
        <v>3.6370900000000002</v>
      </c>
      <c r="X4">
        <v>81.116071666666599</v>
      </c>
      <c r="Y4">
        <v>2.0763799999999999</v>
      </c>
      <c r="Z4">
        <v>2.4399999999999999E-3</v>
      </c>
      <c r="AA4">
        <v>3.4374999999999899E-2</v>
      </c>
      <c r="AB4">
        <v>32.456470535312597</v>
      </c>
      <c r="AC4">
        <v>-12.3573057804768</v>
      </c>
      <c r="AD4">
        <v>40.148869055014003</v>
      </c>
      <c r="AE4">
        <v>1.7932568799999999</v>
      </c>
      <c r="AF4">
        <v>1.3526939360000001</v>
      </c>
      <c r="AG4">
        <v>7.9962853333333306E-2</v>
      </c>
      <c r="AH4">
        <v>44.974337535014001</v>
      </c>
      <c r="AI4">
        <v>0.494957965800083</v>
      </c>
      <c r="AJ4">
        <v>0.89270616768160704</v>
      </c>
      <c r="AK4">
        <v>3.9872897493056003E-2</v>
      </c>
      <c r="AL4">
        <v>3.0077015232665E-2</v>
      </c>
      <c r="AM4">
        <v>3.5575851837894898E-2</v>
      </c>
      <c r="AN4">
        <v>1.77796649758972E-3</v>
      </c>
      <c r="AO4">
        <v>40.148869055014003</v>
      </c>
      <c r="AP4">
        <v>1.6165454614530199</v>
      </c>
      <c r="AQ4">
        <v>0.93652689060280603</v>
      </c>
      <c r="AR4">
        <v>1.2289215890937699</v>
      </c>
      <c r="AS4">
        <v>0.77226168437576104</v>
      </c>
      <c r="AT4">
        <v>90.471778333333305</v>
      </c>
      <c r="AU4">
        <v>43.930862996163597</v>
      </c>
      <c r="AV4">
        <v>1.0434745388504001</v>
      </c>
      <c r="AW4">
        <v>0.123772346906224</v>
      </c>
      <c r="AX4">
        <v>0.176711418546979</v>
      </c>
      <c r="AY4">
        <v>0.66347310939719295</v>
      </c>
      <c r="AZ4">
        <v>9.1501976049421896E-2</v>
      </c>
      <c r="BA4">
        <v>0.41467069337324503</v>
      </c>
      <c r="BB4">
        <v>9.8540384752340504E-2</v>
      </c>
      <c r="BC4">
        <v>0.96395687485039705</v>
      </c>
      <c r="BD4">
        <v>-7.9517664000006399E-2</v>
      </c>
      <c r="BE4">
        <v>0.15887922669644799</v>
      </c>
      <c r="BF4">
        <v>0.22684652071966999</v>
      </c>
      <c r="BG4">
        <v>0.85174237127467101</v>
      </c>
      <c r="BH4">
        <v>0.15887922669644799</v>
      </c>
      <c r="BI4">
        <v>0.77145149483223696</v>
      </c>
      <c r="BJ4">
        <v>1.70348474254934</v>
      </c>
      <c r="BK4">
        <v>1.4302013637494699</v>
      </c>
      <c r="BL4">
        <v>5.3851811785739496</v>
      </c>
      <c r="BM4">
        <v>3.7733325322542699</v>
      </c>
      <c r="BN4">
        <v>15.9532593802225</v>
      </c>
      <c r="BO4">
        <v>3.7336618273665301</v>
      </c>
      <c r="BP4">
        <v>12.2195975528559</v>
      </c>
      <c r="BQ4">
        <v>1.4333900571653799</v>
      </c>
      <c r="BR4">
        <v>0.70789980415365805</v>
      </c>
      <c r="BS4">
        <v>2.0341560567783699</v>
      </c>
    </row>
    <row r="5" spans="1:71" x14ac:dyDescent="0.2">
      <c r="A5" s="152">
        <v>44783.416666666664</v>
      </c>
      <c r="B5">
        <v>0</v>
      </c>
      <c r="C5">
        <v>1.3093991228070101</v>
      </c>
      <c r="D5">
        <v>31.072164404223201</v>
      </c>
      <c r="E5">
        <v>44.882249999999999</v>
      </c>
      <c r="F5">
        <v>1.6</v>
      </c>
      <c r="G5">
        <v>8.5666666666666593</v>
      </c>
      <c r="H5">
        <v>1.35</v>
      </c>
      <c r="I5">
        <v>33.4433333333333</v>
      </c>
      <c r="J5">
        <v>3.4315833333333301</v>
      </c>
      <c r="K5">
        <v>43.352076923076901</v>
      </c>
      <c r="L5">
        <v>12.5341439393939</v>
      </c>
      <c r="M5">
        <v>1600.10532407407</v>
      </c>
      <c r="N5">
        <v>86.195307017543797</v>
      </c>
      <c r="O5">
        <v>2.9533928686194502</v>
      </c>
      <c r="P5">
        <v>79.760177350427298</v>
      </c>
      <c r="Q5">
        <v>6.95639531358281</v>
      </c>
      <c r="R5">
        <v>-0.82748289049919399</v>
      </c>
      <c r="S5">
        <v>7</v>
      </c>
      <c r="T5">
        <v>1.5863466666666599</v>
      </c>
      <c r="U5">
        <v>0.24904833333333301</v>
      </c>
      <c r="V5">
        <v>2.07283166666666</v>
      </c>
      <c r="W5">
        <v>3.58382333333333</v>
      </c>
      <c r="X5">
        <v>81.0253983333333</v>
      </c>
      <c r="Y5">
        <v>2.0108316666666601</v>
      </c>
      <c r="Z5">
        <v>1.9183333333333301E-3</v>
      </c>
      <c r="AA5">
        <v>9.6950000000000005E-3</v>
      </c>
      <c r="AB5">
        <v>32.381563527030202</v>
      </c>
      <c r="AC5">
        <v>-12.500686472969701</v>
      </c>
      <c r="AD5">
        <v>40.132529333333302</v>
      </c>
      <c r="AE5">
        <v>1.7943739999999999</v>
      </c>
      <c r="AF5">
        <v>1.35352946666666</v>
      </c>
      <c r="AG5">
        <v>8.0012666666666593E-2</v>
      </c>
      <c r="AH5">
        <v>44.96</v>
      </c>
      <c r="AI5">
        <v>0.49530923385613301</v>
      </c>
      <c r="AJ5">
        <v>0.89262743491841201</v>
      </c>
      <c r="AK5">
        <v>3.9910448122486501E-2</v>
      </c>
      <c r="AL5">
        <v>3.01051940099821E-2</v>
      </c>
      <c r="AM5">
        <v>3.5587190101980103E-2</v>
      </c>
      <c r="AN5">
        <v>1.77964091217428E-3</v>
      </c>
      <c r="AO5">
        <v>40.132529333333302</v>
      </c>
      <c r="AP5">
        <v>1.59287049375996</v>
      </c>
      <c r="AQ5">
        <v>0.93243264058713005</v>
      </c>
      <c r="AR5">
        <v>1.19012630019557</v>
      </c>
      <c r="AS5">
        <v>0.78573145354843099</v>
      </c>
      <c r="AT5">
        <v>90.279231666666604</v>
      </c>
      <c r="AU5">
        <v>43.847958767876001</v>
      </c>
      <c r="AV5">
        <v>1.1120412321239901</v>
      </c>
      <c r="AW5">
        <v>0.16340316647109199</v>
      </c>
      <c r="AX5">
        <v>0.20150350624003399</v>
      </c>
      <c r="AY5">
        <v>0.66756735941286904</v>
      </c>
      <c r="AZ5">
        <v>0.120723706524015</v>
      </c>
      <c r="BA5">
        <v>0.41722959963304301</v>
      </c>
      <c r="BB5">
        <v>0.112301324846944</v>
      </c>
      <c r="BC5">
        <v>1.03247403212399</v>
      </c>
      <c r="BD5">
        <v>-7.9567200000000601E-2</v>
      </c>
      <c r="BE5">
        <v>0.21028391296875401</v>
      </c>
      <c r="BF5">
        <v>0.25928580434757698</v>
      </c>
      <c r="BG5">
        <v>0.85896586601680502</v>
      </c>
      <c r="BH5">
        <v>0.21028391296875401</v>
      </c>
      <c r="BI5">
        <v>0.93913943463266303</v>
      </c>
      <c r="BJ5">
        <v>1.71793173203361</v>
      </c>
      <c r="BK5">
        <v>1.38765639036375</v>
      </c>
      <c r="BL5">
        <v>4.5420524787983396</v>
      </c>
      <c r="BM5">
        <v>3.3195680992536198</v>
      </c>
      <c r="BN5">
        <v>19.267569641781201</v>
      </c>
      <c r="BO5">
        <v>4.9416719547657202</v>
      </c>
      <c r="BP5">
        <v>14.3258976870155</v>
      </c>
      <c r="BQ5">
        <v>1.3604490799867299</v>
      </c>
      <c r="BR5">
        <v>0.85502586944516101</v>
      </c>
      <c r="BS5">
        <v>1.6171982975652801</v>
      </c>
    </row>
    <row r="6" spans="1:71" x14ac:dyDescent="0.2">
      <c r="A6" s="152">
        <v>44783.458333333336</v>
      </c>
      <c r="B6">
        <v>0</v>
      </c>
      <c r="C6">
        <v>1.3222499999999999</v>
      </c>
      <c r="D6">
        <v>31.091865394806501</v>
      </c>
      <c r="E6">
        <v>44.930679487179397</v>
      </c>
      <c r="F6">
        <v>1.6</v>
      </c>
      <c r="G6">
        <v>8.5615000000000006</v>
      </c>
      <c r="H6">
        <v>1.3485</v>
      </c>
      <c r="I6">
        <v>33.434077964519098</v>
      </c>
      <c r="J6">
        <v>3.5489358974358902</v>
      </c>
      <c r="K6">
        <v>43.353973063973001</v>
      </c>
      <c r="L6">
        <v>12.365128205128199</v>
      </c>
      <c r="M6">
        <v>1600.2298474945501</v>
      </c>
      <c r="N6">
        <v>85.168098868098795</v>
      </c>
      <c r="O6">
        <v>2.9496634563134498</v>
      </c>
      <c r="P6">
        <v>79.663166666666598</v>
      </c>
      <c r="Q6">
        <v>6.9551694001694004</v>
      </c>
      <c r="R6">
        <v>-1.0463523187052599</v>
      </c>
      <c r="S6">
        <v>7</v>
      </c>
      <c r="T6">
        <v>1.5946549999999999</v>
      </c>
      <c r="U6">
        <v>0.24553</v>
      </c>
      <c r="V6">
        <v>2.0947549999999899</v>
      </c>
      <c r="W6">
        <v>3.5978466666666602</v>
      </c>
      <c r="X6">
        <v>81.2071816666666</v>
      </c>
      <c r="Y6">
        <v>2.0194683333333301</v>
      </c>
      <c r="Z6">
        <v>4.6000000000000001E-4</v>
      </c>
      <c r="AA6">
        <v>7.0200000000000002E-3</v>
      </c>
      <c r="AB6">
        <v>32.414115394806501</v>
      </c>
      <c r="AC6">
        <v>-12.516564092372899</v>
      </c>
      <c r="AD6">
        <v>40.119239624519103</v>
      </c>
      <c r="AE6">
        <v>1.7932917900000001</v>
      </c>
      <c r="AF6">
        <v>1.3520273380000001</v>
      </c>
      <c r="AG6">
        <v>7.996441E-2</v>
      </c>
      <c r="AH6">
        <v>44.944077964519103</v>
      </c>
      <c r="AI6">
        <v>0.49403782530755602</v>
      </c>
      <c r="AJ6">
        <v>0.89264796286504799</v>
      </c>
      <c r="AK6">
        <v>3.9900506733562699E-2</v>
      </c>
      <c r="AL6">
        <v>3.0082441145819001E-2</v>
      </c>
      <c r="AM6">
        <v>3.5599797235416501E-2</v>
      </c>
      <c r="AN6">
        <v>1.77919761716545E-3</v>
      </c>
      <c r="AO6">
        <v>40.119239624519103</v>
      </c>
      <c r="AP6">
        <v>1.5991033216125701</v>
      </c>
      <c r="AQ6">
        <v>0.94229452755036103</v>
      </c>
      <c r="AR6">
        <v>1.1952379782720599</v>
      </c>
      <c r="AS6">
        <v>0.78782272157901401</v>
      </c>
      <c r="AT6">
        <v>90.5139066666666</v>
      </c>
      <c r="AU6">
        <v>43.855875451954098</v>
      </c>
      <c r="AV6">
        <v>1.0882025125649899</v>
      </c>
      <c r="AW6">
        <v>0.15678935972793001</v>
      </c>
      <c r="AX6">
        <v>0.19418846838742601</v>
      </c>
      <c r="AY6">
        <v>0.65770547244963895</v>
      </c>
      <c r="AZ6">
        <v>0.115975459611956</v>
      </c>
      <c r="BA6">
        <v>0.41106592028102401</v>
      </c>
      <c r="BB6">
        <v>0.108291284292167</v>
      </c>
      <c r="BC6">
        <v>1.00868330056499</v>
      </c>
      <c r="BD6">
        <v>-7.9519211999998896E-2</v>
      </c>
      <c r="BE6">
        <v>0.20151035418454499</v>
      </c>
      <c r="BF6">
        <v>0.24964442362032799</v>
      </c>
      <c r="BG6">
        <v>0.84544503816717798</v>
      </c>
      <c r="BH6">
        <v>0.20151035418454499</v>
      </c>
      <c r="BI6">
        <v>0.90230955560974802</v>
      </c>
      <c r="BJ6">
        <v>1.69089007633435</v>
      </c>
      <c r="BK6">
        <v>1.2629663807643201</v>
      </c>
      <c r="BL6">
        <v>4.2509901844263602</v>
      </c>
      <c r="BM6">
        <v>3.3966818569938502</v>
      </c>
      <c r="BN6">
        <v>18.545967216304799</v>
      </c>
      <c r="BO6">
        <v>4.7354933233368097</v>
      </c>
      <c r="BP6">
        <v>13.810473892968</v>
      </c>
      <c r="BQ6">
        <v>1.3483224742206299</v>
      </c>
      <c r="BR6">
        <v>0.82170541393593</v>
      </c>
      <c r="BS6">
        <v>1.64205792034765</v>
      </c>
    </row>
    <row r="7" spans="1:71" x14ac:dyDescent="0.2">
      <c r="A7" s="152">
        <v>44783.5</v>
      </c>
      <c r="B7">
        <v>0</v>
      </c>
      <c r="C7">
        <v>1.4191857849752501</v>
      </c>
      <c r="D7">
        <v>31.1258558558558</v>
      </c>
      <c r="E7">
        <v>44.857241228070102</v>
      </c>
      <c r="F7">
        <v>1.6</v>
      </c>
      <c r="G7">
        <v>8.5609999999999999</v>
      </c>
      <c r="H7">
        <v>1.3485</v>
      </c>
      <c r="I7">
        <v>33.439640125955897</v>
      </c>
      <c r="J7">
        <v>3.7252329059828999</v>
      </c>
      <c r="K7">
        <v>43.359725845410601</v>
      </c>
      <c r="L7">
        <v>12.392530657748001</v>
      </c>
      <c r="M7">
        <v>1599.9140350877101</v>
      </c>
      <c r="N7">
        <v>84.270857010857</v>
      </c>
      <c r="O7">
        <v>2.9464195349076499</v>
      </c>
      <c r="P7">
        <v>79.5580833333333</v>
      </c>
      <c r="Q7">
        <v>6.9586917826917798</v>
      </c>
      <c r="R7">
        <v>-1.0400501253132799</v>
      </c>
      <c r="S7">
        <v>7</v>
      </c>
      <c r="T7">
        <v>1.5963149999999999</v>
      </c>
      <c r="U7">
        <v>0.21772666666666601</v>
      </c>
      <c r="V7">
        <v>2.09340499999999</v>
      </c>
      <c r="W7">
        <v>3.6535283333333299</v>
      </c>
      <c r="X7">
        <v>81.5650366666666</v>
      </c>
      <c r="Y7">
        <v>2.0478049999999999</v>
      </c>
      <c r="Z7">
        <v>3.8466666666666601E-3</v>
      </c>
      <c r="AA7">
        <v>1.1979999999999999E-2</v>
      </c>
      <c r="AB7">
        <v>32.545041640831101</v>
      </c>
      <c r="AC7">
        <v>-12.312199587239</v>
      </c>
      <c r="AD7">
        <v>40.124411365955901</v>
      </c>
      <c r="AE7">
        <v>1.7931870599999999</v>
      </c>
      <c r="AF7">
        <v>1.3520271319999999</v>
      </c>
      <c r="AG7">
        <v>7.9959740000000001E-2</v>
      </c>
      <c r="AH7">
        <v>44.9491401259559</v>
      </c>
      <c r="AI7">
        <v>0.49193391891914501</v>
      </c>
      <c r="AJ7">
        <v>0.89266248778372204</v>
      </c>
      <c r="AK7">
        <v>3.9893691755908102E-2</v>
      </c>
      <c r="AL7">
        <v>3.0079042728105E-2</v>
      </c>
      <c r="AM7">
        <v>3.5595787905906798E-2</v>
      </c>
      <c r="AN7">
        <v>1.7788937315009099E-3</v>
      </c>
      <c r="AO7">
        <v>40.124411365955901</v>
      </c>
      <c r="AP7">
        <v>1.62385166315378</v>
      </c>
      <c r="AQ7">
        <v>0.94168725003475995</v>
      </c>
      <c r="AR7">
        <v>1.21200925396805</v>
      </c>
      <c r="AS7">
        <v>0.78528108703528099</v>
      </c>
      <c r="AT7">
        <v>90.956090000000003</v>
      </c>
      <c r="AU7">
        <v>43.901959533112503</v>
      </c>
      <c r="AV7">
        <v>1.0471805928433899</v>
      </c>
      <c r="AW7">
        <v>0.14001787803195001</v>
      </c>
      <c r="AX7">
        <v>0.16933539684620999</v>
      </c>
      <c r="AY7">
        <v>0.65831274996524003</v>
      </c>
      <c r="AZ7">
        <v>0.10355927544720001</v>
      </c>
      <c r="BA7">
        <v>0.41144546872827498</v>
      </c>
      <c r="BB7">
        <v>9.4432980342279899E-2</v>
      </c>
      <c r="BC7">
        <v>0.96766602484340003</v>
      </c>
      <c r="BD7">
        <v>-7.9514567999998495E-2</v>
      </c>
      <c r="BE7">
        <v>0.17931494330820699</v>
      </c>
      <c r="BF7">
        <v>0.21679046374364699</v>
      </c>
      <c r="BG7">
        <v>0.84283048607130795</v>
      </c>
      <c r="BH7">
        <v>0.17931494330820699</v>
      </c>
      <c r="BI7">
        <v>0.79221081410370897</v>
      </c>
      <c r="BJ7">
        <v>1.6856609721426099</v>
      </c>
      <c r="BK7">
        <v>1.24659835966157</v>
      </c>
      <c r="BL7">
        <v>4.82886867670579</v>
      </c>
      <c r="BM7">
        <v>3.89013017964642</v>
      </c>
      <c r="BN7">
        <v>16.512813317500399</v>
      </c>
      <c r="BO7">
        <v>4.2139011677428702</v>
      </c>
      <c r="BP7">
        <v>12.2989121497575</v>
      </c>
      <c r="BQ7">
        <v>1.3808255685186599</v>
      </c>
      <c r="BR7">
        <v>0.72048483678042596</v>
      </c>
      <c r="BS7">
        <v>1.92524572561667</v>
      </c>
    </row>
    <row r="8" spans="1:71" x14ac:dyDescent="0.2">
      <c r="A8" s="152">
        <v>44783.541666666664</v>
      </c>
      <c r="B8">
        <v>0</v>
      </c>
      <c r="C8">
        <v>1.284161268556</v>
      </c>
      <c r="D8">
        <v>31.083463078463001</v>
      </c>
      <c r="E8">
        <v>44.855797008547</v>
      </c>
      <c r="F8">
        <v>1.6</v>
      </c>
      <c r="G8">
        <v>8.5636666666666592</v>
      </c>
      <c r="H8">
        <v>1.34916666666666</v>
      </c>
      <c r="I8">
        <v>33.434999999999903</v>
      </c>
      <c r="J8">
        <v>3.91081196581196</v>
      </c>
      <c r="K8">
        <v>43.352260018993299</v>
      </c>
      <c r="L8">
        <v>12.371408667960299</v>
      </c>
      <c r="M8">
        <v>1600.4082491582401</v>
      </c>
      <c r="N8">
        <v>83.820653153153103</v>
      </c>
      <c r="O8">
        <v>2.9443011460101798</v>
      </c>
      <c r="P8">
        <v>79.525999999999996</v>
      </c>
      <c r="Q8">
        <v>6.9612731990231902</v>
      </c>
      <c r="R8">
        <v>-0.99693623426382005</v>
      </c>
      <c r="S8">
        <v>7</v>
      </c>
      <c r="T8">
        <v>1.56677666666666</v>
      </c>
      <c r="U8">
        <v>0.209403333333333</v>
      </c>
      <c r="V8">
        <v>2.1039283333333301</v>
      </c>
      <c r="W8">
        <v>3.63791333333333</v>
      </c>
      <c r="X8">
        <v>81.491375000000005</v>
      </c>
      <c r="Y8">
        <v>2.0157850000000002</v>
      </c>
      <c r="Z8">
        <v>1.5083333333333301E-3</v>
      </c>
      <c r="AA8">
        <v>2.12E-2</v>
      </c>
      <c r="AB8">
        <v>32.367624347019003</v>
      </c>
      <c r="AC8">
        <v>-12.4881726615279</v>
      </c>
      <c r="AD8">
        <v>40.121853479999999</v>
      </c>
      <c r="AE8">
        <v>1.7937456199999999</v>
      </c>
      <c r="AF8">
        <v>1.3526948973333299</v>
      </c>
      <c r="AG8">
        <v>7.9984646666666603E-2</v>
      </c>
      <c r="AH8">
        <v>44.9478333333333</v>
      </c>
      <c r="AI8">
        <v>0.49234744693222698</v>
      </c>
      <c r="AJ8">
        <v>0.89263153464638501</v>
      </c>
      <c r="AK8">
        <v>3.9907268264421598E-2</v>
      </c>
      <c r="AL8">
        <v>3.0094774596577601E-2</v>
      </c>
      <c r="AM8">
        <v>3.55968306486356E-2</v>
      </c>
      <c r="AN8">
        <v>1.77949911959179E-3</v>
      </c>
      <c r="AO8">
        <v>40.121853479999999</v>
      </c>
      <c r="AP8">
        <v>1.61691140119145</v>
      </c>
      <c r="AQ8">
        <v>0.94642101575513704</v>
      </c>
      <c r="AR8">
        <v>1.1930579689032801</v>
      </c>
      <c r="AS8">
        <v>0.77141622026744205</v>
      </c>
      <c r="AT8">
        <v>90.815778333333299</v>
      </c>
      <c r="AU8">
        <v>43.878243865849797</v>
      </c>
      <c r="AV8">
        <v>1.0695894674834601</v>
      </c>
      <c r="AW8">
        <v>0.15963692843005101</v>
      </c>
      <c r="AX8">
        <v>0.176834218808545</v>
      </c>
      <c r="AY8">
        <v>0.65357898424486305</v>
      </c>
      <c r="AZ8">
        <v>0.118029448331935</v>
      </c>
      <c r="BA8">
        <v>0.408486865153039</v>
      </c>
      <c r="BB8">
        <v>9.8584224102373705E-2</v>
      </c>
      <c r="BC8">
        <v>0.99005013148345899</v>
      </c>
      <c r="BD8">
        <v>-7.9539336000005498E-2</v>
      </c>
      <c r="BE8">
        <v>0.20545593697841999</v>
      </c>
      <c r="BF8">
        <v>0.22759857011840701</v>
      </c>
      <c r="BG8">
        <v>0.84135006795299905</v>
      </c>
      <c r="BH8">
        <v>0.20545593697841999</v>
      </c>
      <c r="BI8">
        <v>0.86610901419365605</v>
      </c>
      <c r="BJ8">
        <v>1.6827001359059901</v>
      </c>
      <c r="BK8">
        <v>1.13712632594664</v>
      </c>
      <c r="BL8">
        <v>4.2267239332223596</v>
      </c>
      <c r="BM8">
        <v>3.7058645019032399</v>
      </c>
      <c r="BN8">
        <v>18.0059156067455</v>
      </c>
      <c r="BO8">
        <v>4.82821451899287</v>
      </c>
      <c r="BP8">
        <v>13.177701087752601</v>
      </c>
      <c r="BQ8">
        <v>1.3334250430426799</v>
      </c>
      <c r="BR8">
        <v>0.78392663940228802</v>
      </c>
      <c r="BS8">
        <v>1.7233154156719299</v>
      </c>
    </row>
    <row r="9" spans="1:71" x14ac:dyDescent="0.2">
      <c r="A9" s="152">
        <v>44783.583333333336</v>
      </c>
      <c r="B9">
        <v>0</v>
      </c>
      <c r="C9">
        <v>1.2753058929374701</v>
      </c>
      <c r="D9">
        <v>31.0990422000948</v>
      </c>
      <c r="E9">
        <v>44.976649572649499</v>
      </c>
      <c r="F9">
        <v>1.6</v>
      </c>
      <c r="G9">
        <v>8.5561666666666607</v>
      </c>
      <c r="H9">
        <v>1.35</v>
      </c>
      <c r="I9">
        <v>33.449593088071303</v>
      </c>
      <c r="J9">
        <v>4.1765833333333298</v>
      </c>
      <c r="K9">
        <v>43.356230687830603</v>
      </c>
      <c r="L9">
        <v>12.453262786596101</v>
      </c>
      <c r="M9">
        <v>1599.9039829302901</v>
      </c>
      <c r="N9">
        <v>83.519879879879895</v>
      </c>
      <c r="O9">
        <v>2.9448398358585801</v>
      </c>
      <c r="P9">
        <v>79.536083333333295</v>
      </c>
      <c r="Q9">
        <v>6.9587769423558896</v>
      </c>
      <c r="R9">
        <v>-1.0082646173271099</v>
      </c>
      <c r="S9">
        <v>7</v>
      </c>
      <c r="T9">
        <v>1.5642516666666599</v>
      </c>
      <c r="U9">
        <v>0.222503333333333</v>
      </c>
      <c r="V9">
        <v>2.0852599999999999</v>
      </c>
      <c r="W9">
        <v>3.59625499999999</v>
      </c>
      <c r="X9">
        <v>81.130273333333307</v>
      </c>
      <c r="Y9">
        <v>1.92783999999999</v>
      </c>
      <c r="Z9">
        <v>0</v>
      </c>
      <c r="AA9">
        <v>2.7899999999999901E-2</v>
      </c>
      <c r="AB9">
        <v>32.374348093032197</v>
      </c>
      <c r="AC9">
        <v>-12.6023014796172</v>
      </c>
      <c r="AD9">
        <v>40.130590268071302</v>
      </c>
      <c r="AE9">
        <v>1.7921746699999901</v>
      </c>
      <c r="AF9">
        <v>1.35352514066666</v>
      </c>
      <c r="AG9">
        <v>7.9914596666666601E-2</v>
      </c>
      <c r="AH9">
        <v>44.955759754737997</v>
      </c>
      <c r="AI9">
        <v>0.49464505276212301</v>
      </c>
      <c r="AJ9">
        <v>0.89266848768611695</v>
      </c>
      <c r="AK9">
        <v>3.9865295571323699E-2</v>
      </c>
      <c r="AL9">
        <v>3.0107938264562598E-2</v>
      </c>
      <c r="AM9">
        <v>3.5590547812158403E-2</v>
      </c>
      <c r="AN9">
        <v>1.77762752141776E-3</v>
      </c>
      <c r="AO9">
        <v>40.130590268071302</v>
      </c>
      <c r="AP9">
        <v>1.5983958875028399</v>
      </c>
      <c r="AQ9">
        <v>0.93802334235730001</v>
      </c>
      <c r="AR9">
        <v>1.1410070393273599</v>
      </c>
      <c r="AS9">
        <v>0.77377526589079404</v>
      </c>
      <c r="AT9">
        <v>90.303879999999893</v>
      </c>
      <c r="AU9">
        <v>43.808016537258801</v>
      </c>
      <c r="AV9">
        <v>1.14774321747915</v>
      </c>
      <c r="AW9">
        <v>0.21251810133930599</v>
      </c>
      <c r="AX9">
        <v>0.193778782497152</v>
      </c>
      <c r="AY9">
        <v>0.66197665764269897</v>
      </c>
      <c r="AZ9">
        <v>0.15701082602146799</v>
      </c>
      <c r="BA9">
        <v>0.41373541102668698</v>
      </c>
      <c r="BB9">
        <v>0.108124418409561</v>
      </c>
      <c r="BC9">
        <v>1.06827354147915</v>
      </c>
      <c r="BD9">
        <v>-7.9469675999998907E-2</v>
      </c>
      <c r="BE9">
        <v>0.27352026882555502</v>
      </c>
      <c r="BF9">
        <v>0.249391146526346</v>
      </c>
      <c r="BG9">
        <v>0.85197760730988303</v>
      </c>
      <c r="BH9">
        <v>0.27352026882555502</v>
      </c>
      <c r="BI9">
        <v>1.0458228307038</v>
      </c>
      <c r="BJ9">
        <v>1.7039552146197601</v>
      </c>
      <c r="BK9">
        <v>0.92387474540935</v>
      </c>
      <c r="BL9">
        <v>3.15616379976123</v>
      </c>
      <c r="BM9">
        <v>3.4165626014815298</v>
      </c>
      <c r="BN9">
        <v>21.719363731787301</v>
      </c>
      <c r="BO9">
        <v>6.4277263174005599</v>
      </c>
      <c r="BP9">
        <v>15.291637414386701</v>
      </c>
      <c r="BQ9">
        <v>1.23897075761632</v>
      </c>
      <c r="BR9">
        <v>0.93641472317358199</v>
      </c>
      <c r="BS9">
        <v>1.33004578798031</v>
      </c>
    </row>
    <row r="10" spans="1:71" x14ac:dyDescent="0.2">
      <c r="A10" s="152">
        <v>44783.625</v>
      </c>
      <c r="B10">
        <v>0</v>
      </c>
      <c r="C10">
        <v>1.3195448717948699</v>
      </c>
      <c r="D10">
        <v>31.087997602866</v>
      </c>
      <c r="E10">
        <v>44.969829059829003</v>
      </c>
      <c r="F10">
        <v>1.6</v>
      </c>
      <c r="G10">
        <v>8.5559999999999992</v>
      </c>
      <c r="H10">
        <v>1.35</v>
      </c>
      <c r="I10">
        <v>33.4156025641025</v>
      </c>
      <c r="J10">
        <v>4.2776880341880297</v>
      </c>
      <c r="K10">
        <v>43.328953823953803</v>
      </c>
      <c r="L10">
        <v>12.399736842105201</v>
      </c>
      <c r="M10">
        <v>1599.9536557430199</v>
      </c>
      <c r="N10">
        <v>83.311068211068104</v>
      </c>
      <c r="O10">
        <v>2.9491597090449</v>
      </c>
      <c r="P10">
        <v>79.657083333333304</v>
      </c>
      <c r="Q10">
        <v>6.9604385964912199</v>
      </c>
      <c r="R10">
        <v>-0.99151820728291296</v>
      </c>
      <c r="S10">
        <v>7</v>
      </c>
      <c r="T10">
        <v>1.5680766666666599</v>
      </c>
      <c r="U10">
        <v>0.192211666666666</v>
      </c>
      <c r="V10">
        <v>2.0521233333333302</v>
      </c>
      <c r="W10">
        <v>3.6057849999999898</v>
      </c>
      <c r="X10">
        <v>80.596239999999995</v>
      </c>
      <c r="Y10">
        <v>1.9974099999999899</v>
      </c>
      <c r="Z10">
        <v>0</v>
      </c>
      <c r="AA10">
        <v>1.5984999999999999E-2</v>
      </c>
      <c r="AB10">
        <v>32.407542474660801</v>
      </c>
      <c r="AC10">
        <v>-12.562286585168099</v>
      </c>
      <c r="AD10">
        <v>40.096469604102502</v>
      </c>
      <c r="AE10">
        <v>1.79213976</v>
      </c>
      <c r="AF10">
        <v>1.3535250720000001</v>
      </c>
      <c r="AG10">
        <v>7.9913040000000005E-2</v>
      </c>
      <c r="AH10">
        <v>44.9216025641025</v>
      </c>
      <c r="AI10">
        <v>0.49750268012408799</v>
      </c>
      <c r="AJ10">
        <v>0.89258768546396206</v>
      </c>
      <c r="AK10">
        <v>3.9894833632489898E-2</v>
      </c>
      <c r="AL10">
        <v>3.01308302494653E-2</v>
      </c>
      <c r="AM10">
        <v>3.5617610193953E-2</v>
      </c>
      <c r="AN10">
        <v>1.7789446487513399E-3</v>
      </c>
      <c r="AO10">
        <v>40.096469604102502</v>
      </c>
      <c r="AP10">
        <v>1.60263160293679</v>
      </c>
      <c r="AQ10">
        <v>0.92311730338793996</v>
      </c>
      <c r="AR10">
        <v>1.1821825827988099</v>
      </c>
      <c r="AS10">
        <v>0.78011755549508999</v>
      </c>
      <c r="AT10">
        <v>89.819635000000005</v>
      </c>
      <c r="AU10">
        <v>43.804401093226097</v>
      </c>
      <c r="AV10">
        <v>1.1172014708764499</v>
      </c>
      <c r="AW10">
        <v>0.171342489201187</v>
      </c>
      <c r="AX10">
        <v>0.18950815706320701</v>
      </c>
      <c r="AY10">
        <v>0.67688269661205902</v>
      </c>
      <c r="AZ10">
        <v>0.126589815277835</v>
      </c>
      <c r="BA10">
        <v>0.42305168538253701</v>
      </c>
      <c r="BB10">
        <v>0.105743438003223</v>
      </c>
      <c r="BC10">
        <v>1.0377333428764499</v>
      </c>
      <c r="BD10">
        <v>-7.9468127999999805E-2</v>
      </c>
      <c r="BE10">
        <v>0.22029857217408599</v>
      </c>
      <c r="BF10">
        <v>0.243652936193197</v>
      </c>
      <c r="BG10">
        <v>0.87027132135803098</v>
      </c>
      <c r="BH10">
        <v>0.22029857217408599</v>
      </c>
      <c r="BI10">
        <v>0.92790301673456599</v>
      </c>
      <c r="BJ10">
        <v>1.74054264271606</v>
      </c>
      <c r="BK10">
        <v>1.1062555625748101</v>
      </c>
      <c r="BL10">
        <v>3.9522114958860399</v>
      </c>
      <c r="BM10">
        <v>3.5737446214489399</v>
      </c>
      <c r="BN10">
        <v>19.230573776558099</v>
      </c>
      <c r="BO10">
        <v>5.1770164460910202</v>
      </c>
      <c r="BP10">
        <v>14.0535573304671</v>
      </c>
      <c r="BQ10">
        <v>1.36603507002011</v>
      </c>
      <c r="BR10">
        <v>0.83978358786493101</v>
      </c>
      <c r="BS10">
        <v>1.6273973840171601</v>
      </c>
    </row>
    <row r="11" spans="1:71" x14ac:dyDescent="0.2">
      <c r="A11" s="152">
        <v>44783.666666666664</v>
      </c>
      <c r="B11">
        <v>0</v>
      </c>
      <c r="C11">
        <v>1.3549317363922599</v>
      </c>
      <c r="D11">
        <v>31.053849624060099</v>
      </c>
      <c r="E11">
        <v>44.874957264957203</v>
      </c>
      <c r="F11">
        <v>1.6</v>
      </c>
      <c r="G11">
        <v>8.5681666666666594</v>
      </c>
      <c r="H11">
        <v>1.3485</v>
      </c>
      <c r="I11">
        <v>33.439276811939301</v>
      </c>
      <c r="J11">
        <v>4.4111666666666602</v>
      </c>
      <c r="K11">
        <v>43.354994444444401</v>
      </c>
      <c r="L11">
        <v>12.407222222222201</v>
      </c>
      <c r="M11">
        <v>1600.22878959276</v>
      </c>
      <c r="N11">
        <v>83.883333333333297</v>
      </c>
      <c r="O11">
        <v>2.95726498599439</v>
      </c>
      <c r="P11">
        <v>79.84075</v>
      </c>
      <c r="Q11">
        <v>6.9594560185185097</v>
      </c>
      <c r="R11">
        <v>-1.00045088245088</v>
      </c>
      <c r="S11">
        <v>7</v>
      </c>
      <c r="T11">
        <v>1.4792466666666599</v>
      </c>
      <c r="U11">
        <v>0.19900499999999999</v>
      </c>
      <c r="V11">
        <v>2.0360516666666602</v>
      </c>
      <c r="W11">
        <v>3.4986883333333298</v>
      </c>
      <c r="X11">
        <v>80.082350000000005</v>
      </c>
      <c r="Y11">
        <v>1.951595</v>
      </c>
      <c r="Z11">
        <v>0</v>
      </c>
      <c r="AA11">
        <v>9.5916666666666598E-3</v>
      </c>
      <c r="AB11">
        <v>32.408781360452402</v>
      </c>
      <c r="AC11">
        <v>-12.4661759045048</v>
      </c>
      <c r="AD11">
        <v>40.129644071939303</v>
      </c>
      <c r="AE11">
        <v>1.79468819</v>
      </c>
      <c r="AF11">
        <v>1.35203008466666</v>
      </c>
      <c r="AG11">
        <v>8.0026676666666602E-2</v>
      </c>
      <c r="AH11">
        <v>44.955943478606002</v>
      </c>
      <c r="AI11">
        <v>0.50110658187550094</v>
      </c>
      <c r="AJ11">
        <v>0.89264377048944898</v>
      </c>
      <c r="AK11">
        <v>3.9921042561560698E-2</v>
      </c>
      <c r="AL11">
        <v>3.0074569004946299E-2</v>
      </c>
      <c r="AM11">
        <v>3.55904153119809E-2</v>
      </c>
      <c r="AN11">
        <v>1.78011332724614E-3</v>
      </c>
      <c r="AO11">
        <v>40.129644071939303</v>
      </c>
      <c r="AP11">
        <v>1.5550312877296399</v>
      </c>
      <c r="AQ11">
        <v>0.91588770205097603</v>
      </c>
      <c r="AR11">
        <v>1.1550666201116599</v>
      </c>
      <c r="AS11">
        <v>0.74129424099210195</v>
      </c>
      <c r="AT11">
        <v>89.047931666666599</v>
      </c>
      <c r="AU11">
        <v>43.7556296818316</v>
      </c>
      <c r="AV11">
        <v>1.20031379677437</v>
      </c>
      <c r="AW11">
        <v>0.196963464554997</v>
      </c>
      <c r="AX11">
        <v>0.23965690227035</v>
      </c>
      <c r="AY11">
        <v>0.68411229794902395</v>
      </c>
      <c r="AZ11">
        <v>0.14567743877766101</v>
      </c>
      <c r="BA11">
        <v>0.42757018621813903</v>
      </c>
      <c r="BB11">
        <v>0.133535371958105</v>
      </c>
      <c r="BC11">
        <v>1.1207326647743701</v>
      </c>
      <c r="BD11">
        <v>-7.9581132000001997E-2</v>
      </c>
      <c r="BE11">
        <v>0.253186188814299</v>
      </c>
      <c r="BF11">
        <v>0.30813586039484397</v>
      </c>
      <c r="BG11">
        <v>0.87953112500523001</v>
      </c>
      <c r="BH11">
        <v>0.253186188814299</v>
      </c>
      <c r="BI11">
        <v>1.1226440984182799</v>
      </c>
      <c r="BJ11">
        <v>1.75906225001046</v>
      </c>
      <c r="BK11">
        <v>1.2287090058412</v>
      </c>
      <c r="BL11">
        <v>3.4992553287424899</v>
      </c>
      <c r="BM11">
        <v>2.8583465789950702</v>
      </c>
      <c r="BN11">
        <v>22.759602090474601</v>
      </c>
      <c r="BO11">
        <v>5.9498754371360398</v>
      </c>
      <c r="BP11">
        <v>16.8097266533386</v>
      </c>
      <c r="BQ11">
        <v>1.32864572902615</v>
      </c>
      <c r="BR11">
        <v>1.0213696228925599</v>
      </c>
      <c r="BS11">
        <v>1.3023460843821599</v>
      </c>
    </row>
    <row r="12" spans="1:71" x14ac:dyDescent="0.2">
      <c r="A12" s="152">
        <v>44783.708333333336</v>
      </c>
      <c r="B12">
        <v>0</v>
      </c>
      <c r="C12">
        <v>1.39975</v>
      </c>
      <c r="D12">
        <v>31.1054629629629</v>
      </c>
      <c r="E12">
        <v>44.869837606837599</v>
      </c>
      <c r="F12">
        <v>1.6</v>
      </c>
      <c r="G12">
        <v>8.5648333333333309</v>
      </c>
      <c r="H12">
        <v>1.35</v>
      </c>
      <c r="I12">
        <v>33.439334554334501</v>
      </c>
      <c r="J12">
        <v>4.4114166666666597</v>
      </c>
      <c r="K12">
        <v>43.350166666666603</v>
      </c>
      <c r="L12">
        <v>12.4066418527708</v>
      </c>
      <c r="M12">
        <v>1600.0066263440799</v>
      </c>
      <c r="N12">
        <v>84.288412906833898</v>
      </c>
      <c r="O12">
        <v>2.95830587301587</v>
      </c>
      <c r="P12">
        <v>79.898416666666606</v>
      </c>
      <c r="Q12">
        <v>6.9545137270137198</v>
      </c>
      <c r="R12">
        <v>-1.0002430555555499</v>
      </c>
      <c r="S12">
        <v>7</v>
      </c>
      <c r="T12">
        <v>1.4899849999999999</v>
      </c>
      <c r="U12">
        <v>0.20167833333333299</v>
      </c>
      <c r="V12">
        <v>2.0445150000000001</v>
      </c>
      <c r="W12">
        <v>3.4999466666666601</v>
      </c>
      <c r="X12">
        <v>80.243833333333299</v>
      </c>
      <c r="Y12">
        <v>1.9496149999999901</v>
      </c>
      <c r="Z12">
        <v>0</v>
      </c>
      <c r="AA12">
        <v>3.1634999999999899E-2</v>
      </c>
      <c r="AB12">
        <v>32.505212962962901</v>
      </c>
      <c r="AC12">
        <v>-12.364624643874601</v>
      </c>
      <c r="AD12">
        <v>40.127099014334497</v>
      </c>
      <c r="AE12">
        <v>1.79398999</v>
      </c>
      <c r="AF12">
        <v>1.3535287113333301</v>
      </c>
      <c r="AG12">
        <v>7.9995543333333294E-2</v>
      </c>
      <c r="AH12">
        <v>44.954167887667801</v>
      </c>
      <c r="AI12">
        <v>0.50006537135860796</v>
      </c>
      <c r="AJ12">
        <v>0.89262243094225502</v>
      </c>
      <c r="AK12">
        <v>3.9907090803673897E-2</v>
      </c>
      <c r="AL12">
        <v>3.0109084911597198E-2</v>
      </c>
      <c r="AM12">
        <v>3.5591809367563398E-2</v>
      </c>
      <c r="AN12">
        <v>1.7794912064657399E-3</v>
      </c>
      <c r="AO12">
        <v>40.127099014334497</v>
      </c>
      <c r="AP12">
        <v>1.55559056809911</v>
      </c>
      <c r="AQ12">
        <v>0.91969480726606501</v>
      </c>
      <c r="AR12">
        <v>1.1538947417722401</v>
      </c>
      <c r="AS12">
        <v>0.74507384116955799</v>
      </c>
      <c r="AT12">
        <v>89.227894999999904</v>
      </c>
      <c r="AU12">
        <v>43.756279131471899</v>
      </c>
      <c r="AV12">
        <v>1.1978887561959</v>
      </c>
      <c r="AW12">
        <v>0.19963396956108401</v>
      </c>
      <c r="AX12">
        <v>0.23839942190088001</v>
      </c>
      <c r="AY12">
        <v>0.68030519273393397</v>
      </c>
      <c r="AZ12">
        <v>0.14749148344003299</v>
      </c>
      <c r="BA12">
        <v>0.425190745458709</v>
      </c>
      <c r="BB12">
        <v>0.13288724054868101</v>
      </c>
      <c r="BC12">
        <v>1.1183385841958999</v>
      </c>
      <c r="BD12">
        <v>-7.9550172000005803E-2</v>
      </c>
      <c r="BE12">
        <v>0.25587170603745002</v>
      </c>
      <c r="BF12">
        <v>0.30559482634551</v>
      </c>
      <c r="BG12">
        <v>0.87204399303496904</v>
      </c>
      <c r="BH12">
        <v>0.25587170603745002</v>
      </c>
      <c r="BI12">
        <v>1.1229330647659199</v>
      </c>
      <c r="BJ12">
        <v>1.7440879860699301</v>
      </c>
      <c r="BK12">
        <v>1.2032913036405799</v>
      </c>
      <c r="BL12">
        <v>3.4502423825185198</v>
      </c>
      <c r="BM12">
        <v>2.8608992023781701</v>
      </c>
      <c r="BN12">
        <v>22.781477494774101</v>
      </c>
      <c r="BO12">
        <v>6.01298509188008</v>
      </c>
      <c r="BP12">
        <v>16.768492402894001</v>
      </c>
      <c r="BQ12">
        <v>1.30910608580627</v>
      </c>
      <c r="BR12">
        <v>1.02058438235094</v>
      </c>
      <c r="BS12">
        <v>1.2928309792564301</v>
      </c>
    </row>
    <row r="13" spans="1:71" x14ac:dyDescent="0.2">
      <c r="A13" s="152">
        <v>44783.75</v>
      </c>
      <c r="B13">
        <v>0</v>
      </c>
      <c r="C13">
        <v>1.32614957264957</v>
      </c>
      <c r="D13">
        <v>31.096587301587299</v>
      </c>
      <c r="E13">
        <v>44.934760683760601</v>
      </c>
      <c r="F13">
        <v>1.6</v>
      </c>
      <c r="G13">
        <v>8.5631666666666604</v>
      </c>
      <c r="H13">
        <v>1.35</v>
      </c>
      <c r="I13">
        <v>33.433720133667499</v>
      </c>
      <c r="J13">
        <v>4.4007499999999897</v>
      </c>
      <c r="K13">
        <v>43.369477072310303</v>
      </c>
      <c r="L13">
        <v>12.3441176470588</v>
      </c>
      <c r="M13">
        <v>1599.9764705882301</v>
      </c>
      <c r="N13">
        <v>84.287888471177894</v>
      </c>
      <c r="O13">
        <v>2.9566344086021501</v>
      </c>
      <c r="P13">
        <v>79.856749999999906</v>
      </c>
      <c r="Q13">
        <v>6.9553362573099404</v>
      </c>
      <c r="R13">
        <v>-1.0387531721152401</v>
      </c>
      <c r="S13">
        <v>7</v>
      </c>
      <c r="T13">
        <v>1.45471666666666</v>
      </c>
      <c r="U13">
        <v>0.20149499999999901</v>
      </c>
      <c r="V13">
        <v>2.03707499999999</v>
      </c>
      <c r="W13">
        <v>3.5264449999999998</v>
      </c>
      <c r="X13">
        <v>80.640756666666604</v>
      </c>
      <c r="Y13">
        <v>1.8924666666666601</v>
      </c>
      <c r="Z13">
        <v>0</v>
      </c>
      <c r="AA13">
        <v>6.53483333333333E-2</v>
      </c>
      <c r="AB13">
        <v>32.422736874236797</v>
      </c>
      <c r="AC13">
        <v>-12.5120238095238</v>
      </c>
      <c r="AD13">
        <v>40.120183193667501</v>
      </c>
      <c r="AE13">
        <v>1.79364089</v>
      </c>
      <c r="AF13">
        <v>1.3535280246666599</v>
      </c>
      <c r="AG13">
        <v>7.9979976666666605E-2</v>
      </c>
      <c r="AH13">
        <v>44.946886800334099</v>
      </c>
      <c r="AI13">
        <v>0.49751801423203801</v>
      </c>
      <c r="AJ13">
        <v>0.89261316695527104</v>
      </c>
      <c r="AK13">
        <v>3.9905788039072902E-2</v>
      </c>
      <c r="AL13">
        <v>3.01139455900407E-2</v>
      </c>
      <c r="AM13">
        <v>3.5597573208668999E-2</v>
      </c>
      <c r="AN13">
        <v>1.77943311508135E-3</v>
      </c>
      <c r="AO13">
        <v>40.120183193667501</v>
      </c>
      <c r="AP13">
        <v>1.56736804968084</v>
      </c>
      <c r="AQ13">
        <v>0.91634803340230797</v>
      </c>
      <c r="AR13">
        <v>1.1200710579503701</v>
      </c>
      <c r="AS13">
        <v>0.72372903280218104</v>
      </c>
      <c r="AT13">
        <v>89.551460000000006</v>
      </c>
      <c r="AU13">
        <v>43.723970334701001</v>
      </c>
      <c r="AV13">
        <v>1.2229164656331399</v>
      </c>
      <c r="AW13">
        <v>0.23345696671629099</v>
      </c>
      <c r="AX13">
        <v>0.22627284031915701</v>
      </c>
      <c r="AY13">
        <v>0.68365196659769201</v>
      </c>
      <c r="AZ13">
        <v>0.172480335296126</v>
      </c>
      <c r="BA13">
        <v>0.42728247912355699</v>
      </c>
      <c r="BB13">
        <v>0.126153242504838</v>
      </c>
      <c r="BC13">
        <v>1.14338177363314</v>
      </c>
      <c r="BD13">
        <v>-7.9534692000000004E-2</v>
      </c>
      <c r="BE13">
        <v>0.300035061649575</v>
      </c>
      <c r="BF13">
        <v>0.29078366767806202</v>
      </c>
      <c r="BG13">
        <v>0.87856366355693605</v>
      </c>
      <c r="BH13">
        <v>0.300035061649575</v>
      </c>
      <c r="BI13">
        <v>1.18163745865527</v>
      </c>
      <c r="BJ13">
        <v>1.7571273271138701</v>
      </c>
      <c r="BK13">
        <v>0.97500204628294296</v>
      </c>
      <c r="BL13">
        <v>2.94781535574056</v>
      </c>
      <c r="BM13">
        <v>3.0228521358964602</v>
      </c>
      <c r="BN13">
        <v>24.263747405393101</v>
      </c>
      <c r="BO13">
        <v>7.05082394876501</v>
      </c>
      <c r="BP13">
        <v>17.212923456628101</v>
      </c>
      <c r="BQ13">
        <v>1.2470677223095901</v>
      </c>
      <c r="BR13">
        <v>1.06162343399544</v>
      </c>
      <c r="BS13">
        <v>1.17844992624705</v>
      </c>
    </row>
    <row r="14" spans="1:71" x14ac:dyDescent="0.2">
      <c r="A14" s="152">
        <v>44783.791666666664</v>
      </c>
      <c r="B14">
        <v>0</v>
      </c>
      <c r="C14">
        <v>1.34941666666666</v>
      </c>
      <c r="D14">
        <v>31.068719969969901</v>
      </c>
      <c r="E14">
        <v>44.926666666666598</v>
      </c>
      <c r="F14">
        <v>1.6</v>
      </c>
      <c r="G14">
        <v>8.55683333333333</v>
      </c>
      <c r="H14">
        <v>1.3474999999999999</v>
      </c>
      <c r="I14">
        <v>33.438681818181799</v>
      </c>
      <c r="J14">
        <v>4.3893333333333304</v>
      </c>
      <c r="K14">
        <v>43.351663725490198</v>
      </c>
      <c r="L14">
        <v>12.532323232323201</v>
      </c>
      <c r="M14">
        <v>1600.1284722222199</v>
      </c>
      <c r="N14">
        <v>84.160445665445593</v>
      </c>
      <c r="O14">
        <v>2.96326107660455</v>
      </c>
      <c r="P14">
        <v>80.021666666666604</v>
      </c>
      <c r="Q14">
        <v>6.9557855706385103</v>
      </c>
      <c r="R14">
        <v>-1.0556876456876401</v>
      </c>
      <c r="S14">
        <v>7</v>
      </c>
      <c r="T14">
        <v>1.5033116666666599</v>
      </c>
      <c r="U14">
        <v>0.183691666666666</v>
      </c>
      <c r="V14">
        <v>2.0372133333333302</v>
      </c>
      <c r="W14">
        <v>3.5724516666666601</v>
      </c>
      <c r="X14">
        <v>80.987496666666601</v>
      </c>
      <c r="Y14">
        <v>1.9490449999999999</v>
      </c>
      <c r="Z14">
        <v>0</v>
      </c>
      <c r="AA14">
        <v>4.2915000000000002E-2</v>
      </c>
      <c r="AB14">
        <v>32.418136636636603</v>
      </c>
      <c r="AC14">
        <v>-12.50853003003</v>
      </c>
      <c r="AD14">
        <v>40.120199558181803</v>
      </c>
      <c r="AE14">
        <v>1.7923143100000001</v>
      </c>
      <c r="AF14">
        <v>1.3510254153333301</v>
      </c>
      <c r="AG14">
        <v>7.9920823333333293E-2</v>
      </c>
      <c r="AH14">
        <v>44.943015151515098</v>
      </c>
      <c r="AI14">
        <v>0.49538815693521598</v>
      </c>
      <c r="AJ14">
        <v>0.89269043454881403</v>
      </c>
      <c r="AK14">
        <v>3.9879708127928598E-2</v>
      </c>
      <c r="AL14">
        <v>3.00608494489608E-2</v>
      </c>
      <c r="AM14">
        <v>3.5600638118293997E-2</v>
      </c>
      <c r="AN14">
        <v>1.7782701896059E-3</v>
      </c>
      <c r="AO14">
        <v>40.120199558181803</v>
      </c>
      <c r="AP14">
        <v>1.5878162289111</v>
      </c>
      <c r="AQ14">
        <v>0.91641026060452402</v>
      </c>
      <c r="AR14">
        <v>1.1535573828563499</v>
      </c>
      <c r="AS14">
        <v>0.74469864294576105</v>
      </c>
      <c r="AT14">
        <v>90.049518333333296</v>
      </c>
      <c r="AU14">
        <v>43.777983430553697</v>
      </c>
      <c r="AV14">
        <v>1.1650317209613501</v>
      </c>
      <c r="AW14">
        <v>0.197468032476978</v>
      </c>
      <c r="AX14">
        <v>0.204498081088898</v>
      </c>
      <c r="AY14">
        <v>0.68358973939547596</v>
      </c>
      <c r="AZ14">
        <v>0.14618463006653201</v>
      </c>
      <c r="BA14">
        <v>0.42724358712217197</v>
      </c>
      <c r="BB14">
        <v>0.114097947562338</v>
      </c>
      <c r="BC14">
        <v>1.08555585296135</v>
      </c>
      <c r="BD14">
        <v>-7.9475867999998506E-2</v>
      </c>
      <c r="BE14">
        <v>0.25384061854616502</v>
      </c>
      <c r="BF14">
        <v>0.26281491654045103</v>
      </c>
      <c r="BG14">
        <v>0.87861725323281004</v>
      </c>
      <c r="BH14">
        <v>0.25384061854616502</v>
      </c>
      <c r="BI14">
        <v>1.03331107017323</v>
      </c>
      <c r="BJ14">
        <v>1.7572345064656201</v>
      </c>
      <c r="BK14">
        <v>1.0564463116785301</v>
      </c>
      <c r="BL14">
        <v>3.5049482345256102</v>
      </c>
      <c r="BM14">
        <v>3.35909464405063</v>
      </c>
      <c r="BN14">
        <v>21.3362990517913</v>
      </c>
      <c r="BO14">
        <v>5.9652545358348901</v>
      </c>
      <c r="BP14">
        <v>15.371044515956401</v>
      </c>
      <c r="BQ14">
        <v>1.3257054549371301</v>
      </c>
      <c r="BR14">
        <v>0.93177482275476597</v>
      </c>
      <c r="BS14">
        <v>1.4240601331585101</v>
      </c>
    </row>
    <row r="15" spans="1:71" x14ac:dyDescent="0.2">
      <c r="A15" s="152">
        <v>44783.833333333336</v>
      </c>
      <c r="B15">
        <v>0</v>
      </c>
      <c r="C15">
        <v>1.31089639639639</v>
      </c>
      <c r="D15">
        <v>31.1146687824187</v>
      </c>
      <c r="E15">
        <v>44.942369658119603</v>
      </c>
      <c r="F15">
        <v>1.6</v>
      </c>
      <c r="G15">
        <v>8.5699999999999896</v>
      </c>
      <c r="H15">
        <v>1.35</v>
      </c>
      <c r="I15">
        <v>33.445800361811301</v>
      </c>
      <c r="J15">
        <v>4.3357222222222198</v>
      </c>
      <c r="K15">
        <v>43.3611186868687</v>
      </c>
      <c r="L15">
        <v>12.2787000439174</v>
      </c>
      <c r="M15">
        <v>1600.05119047619</v>
      </c>
      <c r="N15">
        <v>84.628475033738098</v>
      </c>
      <c r="O15">
        <v>2.9650739463601501</v>
      </c>
      <c r="P15">
        <v>80.078000000000003</v>
      </c>
      <c r="Q15">
        <v>6.9547773487773501</v>
      </c>
      <c r="R15">
        <v>-1.03018269230769</v>
      </c>
      <c r="S15">
        <v>7</v>
      </c>
      <c r="T15">
        <v>1.54786333333333</v>
      </c>
      <c r="U15">
        <v>0.20948166666666601</v>
      </c>
      <c r="V15">
        <v>2.0344899999999999</v>
      </c>
      <c r="W15">
        <v>3.59761666666666</v>
      </c>
      <c r="X15">
        <v>81.597440000000006</v>
      </c>
      <c r="Y15">
        <v>1.9350033333333301</v>
      </c>
      <c r="Z15">
        <v>0</v>
      </c>
      <c r="AA15">
        <v>6.3431666666666595E-2</v>
      </c>
      <c r="AB15">
        <v>32.425565178815098</v>
      </c>
      <c r="AC15">
        <v>-12.516804479304399</v>
      </c>
      <c r="AD15">
        <v>40.137599161811302</v>
      </c>
      <c r="AE15">
        <v>1.7950721999999999</v>
      </c>
      <c r="AF15">
        <v>1.3535308399999999</v>
      </c>
      <c r="AG15">
        <v>8.0043799999999901E-2</v>
      </c>
      <c r="AH15">
        <v>44.965800361811397</v>
      </c>
      <c r="AI15">
        <v>0.49189830046409</v>
      </c>
      <c r="AJ15">
        <v>0.89262503301876805</v>
      </c>
      <c r="AK15">
        <v>3.99208329450262E-2</v>
      </c>
      <c r="AL15">
        <v>3.0101341154086501E-2</v>
      </c>
      <c r="AM15">
        <v>3.5582599544997803E-2</v>
      </c>
      <c r="AN15">
        <v>1.7801039802661301E-3</v>
      </c>
      <c r="AO15">
        <v>40.137599161811302</v>
      </c>
      <c r="AP15">
        <v>1.5990010955317899</v>
      </c>
      <c r="AQ15">
        <v>0.91518520941873105</v>
      </c>
      <c r="AR15">
        <v>1.14524671365634</v>
      </c>
      <c r="AS15">
        <v>0.76138654717946896</v>
      </c>
      <c r="AT15">
        <v>90.712413333333302</v>
      </c>
      <c r="AU15">
        <v>43.797032180418199</v>
      </c>
      <c r="AV15">
        <v>1.1687681813931301</v>
      </c>
      <c r="AW15">
        <v>0.208284126343659</v>
      </c>
      <c r="AX15">
        <v>0.196071104468202</v>
      </c>
      <c r="AY15">
        <v>0.68481479058126804</v>
      </c>
      <c r="AZ15">
        <v>0.15388206062166099</v>
      </c>
      <c r="BA15">
        <v>0.428009244113293</v>
      </c>
      <c r="BB15">
        <v>0.109225149732376</v>
      </c>
      <c r="BC15">
        <v>1.0891700213931299</v>
      </c>
      <c r="BD15">
        <v>-7.9598160000002194E-2</v>
      </c>
      <c r="BE15">
        <v>0.267678282039364</v>
      </c>
      <c r="BF15">
        <v>0.25194050354693298</v>
      </c>
      <c r="BG15">
        <v>0.87999999096193005</v>
      </c>
      <c r="BH15">
        <v>0.267678282039364</v>
      </c>
      <c r="BI15">
        <v>1.0392375711725901</v>
      </c>
      <c r="BJ15">
        <v>1.7599999819238601</v>
      </c>
      <c r="BK15">
        <v>0.94355614451546299</v>
      </c>
      <c r="BL15">
        <v>3.3002154291016201</v>
      </c>
      <c r="BM15">
        <v>3.5099771455586</v>
      </c>
      <c r="BN15">
        <v>21.599940505157701</v>
      </c>
      <c r="BO15">
        <v>6.2904396279250498</v>
      </c>
      <c r="BP15">
        <v>15.309500877232701</v>
      </c>
      <c r="BQ15">
        <v>1.30494690245694</v>
      </c>
      <c r="BR15">
        <v>0.93216625835684896</v>
      </c>
      <c r="BS15">
        <v>1.40535429656009</v>
      </c>
    </row>
    <row r="16" spans="1:71" x14ac:dyDescent="0.2">
      <c r="A16" s="152">
        <v>44783.875</v>
      </c>
      <c r="B16">
        <v>0</v>
      </c>
      <c r="C16">
        <v>1.4100657894736801</v>
      </c>
      <c r="D16">
        <v>31.0719535324798</v>
      </c>
      <c r="E16">
        <v>44.793258547008499</v>
      </c>
      <c r="F16">
        <v>1.6</v>
      </c>
      <c r="G16">
        <v>8.5663333333333291</v>
      </c>
      <c r="H16">
        <v>1.3493333333333299</v>
      </c>
      <c r="I16">
        <v>33.447751322751301</v>
      </c>
      <c r="J16">
        <v>4.2085833333333298</v>
      </c>
      <c r="K16">
        <v>43.339353345280699</v>
      </c>
      <c r="L16">
        <v>12.358111187058499</v>
      </c>
      <c r="M16">
        <v>1600.1795131845799</v>
      </c>
      <c r="N16">
        <v>84.955110110110098</v>
      </c>
      <c r="O16">
        <v>2.9694179710144901</v>
      </c>
      <c r="P16">
        <v>80.188333333333304</v>
      </c>
      <c r="Q16">
        <v>6.9493167641325497</v>
      </c>
      <c r="R16">
        <v>-0.99384490740740705</v>
      </c>
      <c r="S16">
        <v>7</v>
      </c>
      <c r="T16">
        <v>1.5459399999999901</v>
      </c>
      <c r="U16">
        <v>0.20221</v>
      </c>
      <c r="V16">
        <v>2.0687866666666599</v>
      </c>
      <c r="W16">
        <v>3.5905399999999998</v>
      </c>
      <c r="X16">
        <v>81.705566666666599</v>
      </c>
      <c r="Y16">
        <v>1.9184349999999999</v>
      </c>
      <c r="Z16">
        <v>0</v>
      </c>
      <c r="AA16">
        <v>5.9598333333333302E-2</v>
      </c>
      <c r="AB16">
        <v>32.482019321953501</v>
      </c>
      <c r="AC16">
        <v>-12.311239225054999</v>
      </c>
      <c r="AD16">
        <v>40.136687042751298</v>
      </c>
      <c r="AE16">
        <v>1.7943041799999999</v>
      </c>
      <c r="AF16">
        <v>1.35286266266666</v>
      </c>
      <c r="AG16">
        <v>8.0009553333333303E-2</v>
      </c>
      <c r="AH16">
        <v>44.963417989417898</v>
      </c>
      <c r="AI16">
        <v>0.49123750764725099</v>
      </c>
      <c r="AJ16">
        <v>0.89265204315994096</v>
      </c>
      <c r="AK16">
        <v>3.9905866836603403E-2</v>
      </c>
      <c r="AL16">
        <v>3.0088076572103599E-2</v>
      </c>
      <c r="AM16">
        <v>3.5584483730318799E-2</v>
      </c>
      <c r="AN16">
        <v>1.7794366287304201E-3</v>
      </c>
      <c r="AO16">
        <v>40.136687042751298</v>
      </c>
      <c r="AP16">
        <v>1.59585579162614</v>
      </c>
      <c r="AQ16">
        <v>0.93061305721631005</v>
      </c>
      <c r="AR16">
        <v>1.1354406172151099</v>
      </c>
      <c r="AS16">
        <v>0.75946140468262202</v>
      </c>
      <c r="AT16">
        <v>90.829268333333303</v>
      </c>
      <c r="AU16">
        <v>43.798596508808799</v>
      </c>
      <c r="AV16">
        <v>1.1648214806091</v>
      </c>
      <c r="AW16">
        <v>0.217422045451553</v>
      </c>
      <c r="AX16">
        <v>0.198448388373857</v>
      </c>
      <c r="AY16">
        <v>0.66938694278368904</v>
      </c>
      <c r="AZ16">
        <v>0.160713207968771</v>
      </c>
      <c r="BA16">
        <v>0.418366839239805</v>
      </c>
      <c r="BB16">
        <v>0.110598735496844</v>
      </c>
      <c r="BC16">
        <v>1.0852573766090901</v>
      </c>
      <c r="BD16">
        <v>-7.95641040000067E-2</v>
      </c>
      <c r="BE16">
        <v>0.27892875744353801</v>
      </c>
      <c r="BF16">
        <v>0.254522032413393</v>
      </c>
      <c r="BG16">
        <v>0.85868800161816305</v>
      </c>
      <c r="BH16">
        <v>0.27892875744353801</v>
      </c>
      <c r="BI16">
        <v>1.0669015797138599</v>
      </c>
      <c r="BJ16">
        <v>1.7173760032363199</v>
      </c>
      <c r="BK16">
        <v>0.91344038904953195</v>
      </c>
      <c r="BL16">
        <v>3.0793431304419401</v>
      </c>
      <c r="BM16">
        <v>3.3788026860513201</v>
      </c>
      <c r="BN16">
        <v>22.1349463679806</v>
      </c>
      <c r="BO16">
        <v>6.5548257999231598</v>
      </c>
      <c r="BP16">
        <v>15.580120568057399</v>
      </c>
      <c r="BQ16">
        <v>1.2431971155823101</v>
      </c>
      <c r="BR16">
        <v>0.95533007673644899</v>
      </c>
      <c r="BS16">
        <v>1.3015413596614001</v>
      </c>
    </row>
    <row r="17" spans="1:71" x14ac:dyDescent="0.2">
      <c r="A17" s="152">
        <v>44783.916666666664</v>
      </c>
      <c r="B17">
        <v>0</v>
      </c>
      <c r="C17">
        <v>1.3707499999999999</v>
      </c>
      <c r="D17">
        <v>31.097720797720701</v>
      </c>
      <c r="E17">
        <v>44.963166666666602</v>
      </c>
      <c r="F17">
        <v>1.6</v>
      </c>
      <c r="G17">
        <v>8.5556666666666601</v>
      </c>
      <c r="H17">
        <v>1.3493333333333299</v>
      </c>
      <c r="I17">
        <v>33.444118589743503</v>
      </c>
      <c r="J17">
        <v>4.0581315789473598</v>
      </c>
      <c r="K17">
        <v>43.351780022446597</v>
      </c>
      <c r="L17">
        <v>12.4333333333333</v>
      </c>
      <c r="M17">
        <v>1600.0015623564</v>
      </c>
      <c r="N17">
        <v>84.223684210526301</v>
      </c>
      <c r="O17">
        <v>2.9701867063492</v>
      </c>
      <c r="P17">
        <v>80.2259999999999</v>
      </c>
      <c r="Q17">
        <v>6.9518553113553097</v>
      </c>
      <c r="R17">
        <v>-0.94310406586877105</v>
      </c>
      <c r="S17">
        <v>7</v>
      </c>
      <c r="T17">
        <v>1.5120149999999899</v>
      </c>
      <c r="U17">
        <v>0.220609999999999</v>
      </c>
      <c r="V17">
        <v>2.0839316666666599</v>
      </c>
      <c r="W17">
        <v>3.6918749999999898</v>
      </c>
      <c r="X17">
        <v>81.452144999999902</v>
      </c>
      <c r="Y17">
        <v>1.9440333333333299</v>
      </c>
      <c r="Z17">
        <v>0</v>
      </c>
      <c r="AA17">
        <v>5.5408333333333303E-2</v>
      </c>
      <c r="AB17">
        <v>32.468470797720798</v>
      </c>
      <c r="AC17">
        <v>-12.494695868945801</v>
      </c>
      <c r="AD17">
        <v>40.1247253497435</v>
      </c>
      <c r="AE17">
        <v>1.79206994</v>
      </c>
      <c r="AF17">
        <v>1.3528582680000001</v>
      </c>
      <c r="AG17">
        <v>7.9909926666666603E-2</v>
      </c>
      <c r="AH17">
        <v>44.949118589743499</v>
      </c>
      <c r="AI17">
        <v>0.49261837893678301</v>
      </c>
      <c r="AJ17">
        <v>0.892669847172336</v>
      </c>
      <c r="AK17">
        <v>3.9868849392890898E-2</v>
      </c>
      <c r="AL17">
        <v>3.0097582613471299E-2</v>
      </c>
      <c r="AM17">
        <v>3.5595832569791902E-2</v>
      </c>
      <c r="AN17">
        <v>1.7777859893516701E-3</v>
      </c>
      <c r="AO17">
        <v>40.1247253497435</v>
      </c>
      <c r="AP17">
        <v>1.64089526943294</v>
      </c>
      <c r="AQ17">
        <v>0.93742581127096103</v>
      </c>
      <c r="AR17">
        <v>1.15059118911339</v>
      </c>
      <c r="AS17">
        <v>0.74485547498547</v>
      </c>
      <c r="AT17">
        <v>90.683999999999898</v>
      </c>
      <c r="AU17">
        <v>43.8536376195608</v>
      </c>
      <c r="AV17">
        <v>1.0954809701827</v>
      </c>
      <c r="AW17">
        <v>0.202267078886605</v>
      </c>
      <c r="AX17">
        <v>0.151174670567055</v>
      </c>
      <c r="AY17">
        <v>0.66257418872903795</v>
      </c>
      <c r="AZ17">
        <v>0.14951956497647201</v>
      </c>
      <c r="BA17">
        <v>0.414108867955648</v>
      </c>
      <c r="BB17">
        <v>8.43564386792134E-2</v>
      </c>
      <c r="BC17">
        <v>1.0160159381826901</v>
      </c>
      <c r="BD17">
        <v>-7.9465032000001795E-2</v>
      </c>
      <c r="BE17">
        <v>0.259566960572783</v>
      </c>
      <c r="BF17">
        <v>0.19400056099530699</v>
      </c>
      <c r="BG17">
        <v>0.85027020709911105</v>
      </c>
      <c r="BH17">
        <v>0.259566960572783</v>
      </c>
      <c r="BI17">
        <v>0.90713504313618099</v>
      </c>
      <c r="BJ17">
        <v>1.7005404141982201</v>
      </c>
      <c r="BK17">
        <v>0.75581199204980098</v>
      </c>
      <c r="BL17">
        <v>3.3159991317230499</v>
      </c>
      <c r="BM17">
        <v>4.3833054017520103</v>
      </c>
      <c r="BN17">
        <v>19.329504631250501</v>
      </c>
      <c r="BO17">
        <v>6.0998235734604096</v>
      </c>
      <c r="BP17">
        <v>13.229681057790099</v>
      </c>
      <c r="BQ17">
        <v>1.2592765812244899</v>
      </c>
      <c r="BR17">
        <v>0.80330825890706803</v>
      </c>
      <c r="BS17">
        <v>1.57735286939487</v>
      </c>
    </row>
    <row r="18" spans="1:71" x14ac:dyDescent="0.2">
      <c r="A18" s="152">
        <v>44783.958333333336</v>
      </c>
      <c r="B18">
        <v>0</v>
      </c>
      <c r="C18">
        <v>1.38346367521367</v>
      </c>
      <c r="D18">
        <v>31.0575712250712</v>
      </c>
      <c r="E18">
        <v>44.887706140350801</v>
      </c>
      <c r="F18">
        <v>1.6</v>
      </c>
      <c r="G18">
        <v>8.5630000000000006</v>
      </c>
      <c r="H18">
        <v>1.3493333333333299</v>
      </c>
      <c r="I18">
        <v>33.449874512670497</v>
      </c>
      <c r="J18">
        <v>3.9385833333333302</v>
      </c>
      <c r="K18">
        <v>43.350232884399503</v>
      </c>
      <c r="L18">
        <v>12.359012345679</v>
      </c>
      <c r="M18">
        <v>1600.29455577102</v>
      </c>
      <c r="N18">
        <v>84.429615384615303</v>
      </c>
      <c r="O18">
        <v>2.9706841041998899</v>
      </c>
      <c r="P18">
        <v>80.214500000000001</v>
      </c>
      <c r="Q18">
        <v>6.9514199561403496</v>
      </c>
      <c r="R18">
        <v>-1.03980709876543</v>
      </c>
      <c r="S18">
        <v>7</v>
      </c>
      <c r="T18">
        <v>1.5523783333333301</v>
      </c>
      <c r="U18">
        <v>0.24515500000000001</v>
      </c>
      <c r="V18">
        <v>2.0506549999999999</v>
      </c>
      <c r="W18">
        <v>3.64119666666666</v>
      </c>
      <c r="X18">
        <v>81.069625000000002</v>
      </c>
      <c r="Y18">
        <v>1.9111783333333301</v>
      </c>
      <c r="Z18">
        <v>0</v>
      </c>
      <c r="AA18">
        <v>7.2318333333333304E-2</v>
      </c>
      <c r="AB18">
        <v>32.441034900284897</v>
      </c>
      <c r="AC18">
        <v>-12.4466712400659</v>
      </c>
      <c r="AD18">
        <v>40.136207432670503</v>
      </c>
      <c r="AE18">
        <v>1.7936059799999999</v>
      </c>
      <c r="AF18">
        <v>1.3528612893333301</v>
      </c>
      <c r="AG18">
        <v>7.9978419999999995E-2</v>
      </c>
      <c r="AH18">
        <v>44.962207846003899</v>
      </c>
      <c r="AI18">
        <v>0.49508361028227199</v>
      </c>
      <c r="AJ18">
        <v>0.89266539522349397</v>
      </c>
      <c r="AK18">
        <v>3.9891419892157803E-2</v>
      </c>
      <c r="AL18">
        <v>3.00888499864044E-2</v>
      </c>
      <c r="AM18">
        <v>3.5585445811920198E-2</v>
      </c>
      <c r="AN18">
        <v>1.7787924271591401E-3</v>
      </c>
      <c r="AO18">
        <v>40.136207432670503</v>
      </c>
      <c r="AP18">
        <v>1.6183707155329801</v>
      </c>
      <c r="AQ18">
        <v>0.922456795374058</v>
      </c>
      <c r="AR18">
        <v>1.13114570282972</v>
      </c>
      <c r="AS18">
        <v>0.76852121465006396</v>
      </c>
      <c r="AT18">
        <v>90.2250333333333</v>
      </c>
      <c r="AU18">
        <v>43.808180646407301</v>
      </c>
      <c r="AV18">
        <v>1.1540271995965601</v>
      </c>
      <c r="AW18">
        <v>0.22171558650360401</v>
      </c>
      <c r="AX18">
        <v>0.17523526446701401</v>
      </c>
      <c r="AY18">
        <v>0.67754320462594098</v>
      </c>
      <c r="AZ18">
        <v>0.16387851636485001</v>
      </c>
      <c r="BA18">
        <v>0.42346450289121301</v>
      </c>
      <c r="BB18">
        <v>9.7699067325649799E-2</v>
      </c>
      <c r="BC18">
        <v>1.0744940555965601</v>
      </c>
      <c r="BD18">
        <v>-7.9533143999999806E-2</v>
      </c>
      <c r="BE18">
        <v>0.28477807477877298</v>
      </c>
      <c r="BF18">
        <v>0.22511643478825</v>
      </c>
      <c r="BG18">
        <v>0.87025766251046399</v>
      </c>
      <c r="BH18">
        <v>0.28477807477877298</v>
      </c>
      <c r="BI18">
        <v>1.01978901913404</v>
      </c>
      <c r="BJ18">
        <v>1.74051532502092</v>
      </c>
      <c r="BK18">
        <v>0.79267258813883201</v>
      </c>
      <c r="BL18">
        <v>3.0780966713856399</v>
      </c>
      <c r="BM18">
        <v>3.8907000665353402</v>
      </c>
      <c r="BN18">
        <v>21.474476528511001</v>
      </c>
      <c r="BO18">
        <v>6.6922847573011799</v>
      </c>
      <c r="BP18">
        <v>14.782191771209799</v>
      </c>
      <c r="BQ18">
        <v>1.2563925978970101</v>
      </c>
      <c r="BR18">
        <v>0.90587778922253903</v>
      </c>
      <c r="BS18">
        <v>1.3977082234264899</v>
      </c>
    </row>
    <row r="19" spans="1:71" x14ac:dyDescent="0.2">
      <c r="A19" s="152">
        <v>44784</v>
      </c>
      <c r="B19">
        <v>0</v>
      </c>
      <c r="C19">
        <v>1.49458479532163</v>
      </c>
      <c r="D19">
        <v>31.1278425794215</v>
      </c>
      <c r="E19">
        <v>44.924226495726401</v>
      </c>
      <c r="F19">
        <v>1.6</v>
      </c>
      <c r="G19">
        <v>8.5576666666666608</v>
      </c>
      <c r="H19">
        <v>1.35</v>
      </c>
      <c r="I19">
        <v>33.428083333333298</v>
      </c>
      <c r="J19">
        <v>3.8282585470085402</v>
      </c>
      <c r="K19">
        <v>43.345961152882197</v>
      </c>
      <c r="L19">
        <v>12.3518040621266</v>
      </c>
      <c r="M19">
        <v>1600.0781151170099</v>
      </c>
      <c r="N19">
        <v>84.712293254793195</v>
      </c>
      <c r="O19">
        <v>2.96991416388579</v>
      </c>
      <c r="P19">
        <v>80.221931623931596</v>
      </c>
      <c r="Q19">
        <v>6.9524442863916498</v>
      </c>
      <c r="R19">
        <v>-0.97912309368191697</v>
      </c>
      <c r="S19">
        <v>7</v>
      </c>
      <c r="T19">
        <v>1.5777616666666601</v>
      </c>
      <c r="U19">
        <v>0.248275</v>
      </c>
      <c r="V19">
        <v>2.00959166666666</v>
      </c>
      <c r="W19">
        <v>3.5943133333333299</v>
      </c>
      <c r="X19">
        <v>80.851876666666598</v>
      </c>
      <c r="Y19">
        <v>1.92736166666666</v>
      </c>
      <c r="Z19">
        <v>0</v>
      </c>
      <c r="AA19">
        <v>6.3409999999999994E-2</v>
      </c>
      <c r="AB19">
        <v>32.622427374743097</v>
      </c>
      <c r="AC19">
        <v>-12.301799120983301</v>
      </c>
      <c r="AD19">
        <v>40.110251773333303</v>
      </c>
      <c r="AE19">
        <v>1.79248886</v>
      </c>
      <c r="AF19">
        <v>1.35352575866666</v>
      </c>
      <c r="AG19">
        <v>7.9928606666666596E-2</v>
      </c>
      <c r="AH19">
        <v>44.935749999999999</v>
      </c>
      <c r="AI19">
        <v>0.49609640730932503</v>
      </c>
      <c r="AJ19">
        <v>0.89261337944358399</v>
      </c>
      <c r="AK19">
        <v>3.98900342917302E-2</v>
      </c>
      <c r="AL19">
        <v>3.0121360566038501E-2</v>
      </c>
      <c r="AM19">
        <v>3.5606398053742397E-2</v>
      </c>
      <c r="AN19">
        <v>1.7787306420546101E-3</v>
      </c>
      <c r="AO19">
        <v>40.110251773333303</v>
      </c>
      <c r="AP19">
        <v>1.59753289196585</v>
      </c>
      <c r="AQ19">
        <v>0.90398506274519397</v>
      </c>
      <c r="AR19">
        <v>1.14072393403829</v>
      </c>
      <c r="AS19">
        <v>0.78268578979020298</v>
      </c>
      <c r="AT19">
        <v>89.960904999999997</v>
      </c>
      <c r="AU19">
        <v>43.7524936620826</v>
      </c>
      <c r="AV19">
        <v>1.18325633791733</v>
      </c>
      <c r="AW19">
        <v>0.21280182462837499</v>
      </c>
      <c r="AX19">
        <v>0.194955968034149</v>
      </c>
      <c r="AY19">
        <v>0.69601493725480501</v>
      </c>
      <c r="AZ19">
        <v>0.15722040986833799</v>
      </c>
      <c r="BA19">
        <v>0.43500933578425299</v>
      </c>
      <c r="BB19">
        <v>0.10876384315710499</v>
      </c>
      <c r="BC19">
        <v>1.1037727299173199</v>
      </c>
      <c r="BD19">
        <v>-7.9483608000002898E-2</v>
      </c>
      <c r="BE19">
        <v>0.271800270909755</v>
      </c>
      <c r="BF19">
        <v>0.249002646262452</v>
      </c>
      <c r="BG19">
        <v>0.88898353922124895</v>
      </c>
      <c r="BH19">
        <v>0.271800270909755</v>
      </c>
      <c r="BI19">
        <v>1.0416058343444099</v>
      </c>
      <c r="BJ19">
        <v>1.7779670784424899</v>
      </c>
      <c r="BK19">
        <v>0.92884227516782603</v>
      </c>
      <c r="BL19">
        <v>3.3167145168266301</v>
      </c>
      <c r="BM19">
        <v>3.57034516675408</v>
      </c>
      <c r="BN19">
        <v>21.7052636788702</v>
      </c>
      <c r="BO19">
        <v>6.38730636637926</v>
      </c>
      <c r="BP19">
        <v>15.317957312490901</v>
      </c>
      <c r="BQ19">
        <v>1.31590661789591</v>
      </c>
      <c r="BR19">
        <v>0.932885725980513</v>
      </c>
      <c r="BS19">
        <v>1.41898566695338</v>
      </c>
    </row>
    <row r="20" spans="1:71" x14ac:dyDescent="0.2">
      <c r="A20" s="152">
        <v>44784.041666666664</v>
      </c>
      <c r="B20">
        <v>0</v>
      </c>
      <c r="C20">
        <v>1.3776089743589699</v>
      </c>
      <c r="D20">
        <v>31.0859047619047</v>
      </c>
      <c r="E20">
        <v>44.945938596491203</v>
      </c>
      <c r="F20">
        <v>1.6</v>
      </c>
      <c r="G20">
        <v>8.5681666666666594</v>
      </c>
      <c r="H20">
        <v>1.3493333333333299</v>
      </c>
      <c r="I20">
        <v>33.455525252525199</v>
      </c>
      <c r="J20">
        <v>3.7043333333333299</v>
      </c>
      <c r="K20">
        <v>43.360694857067401</v>
      </c>
      <c r="L20">
        <v>12.3730413105413</v>
      </c>
      <c r="M20">
        <v>1600.0121563642101</v>
      </c>
      <c r="N20">
        <v>84.881196581196505</v>
      </c>
      <c r="O20">
        <v>2.97098767392619</v>
      </c>
      <c r="P20">
        <v>80.260916666666603</v>
      </c>
      <c r="Q20">
        <v>6.9507110536522303</v>
      </c>
      <c r="R20">
        <v>-1.05765794591881</v>
      </c>
      <c r="S20">
        <v>7</v>
      </c>
      <c r="T20">
        <v>1.55583</v>
      </c>
      <c r="U20">
        <v>0.19372166666666599</v>
      </c>
      <c r="V20">
        <v>2.0515916666666598</v>
      </c>
      <c r="W20">
        <v>3.666045</v>
      </c>
      <c r="X20">
        <v>80.820826666666605</v>
      </c>
      <c r="Y20">
        <v>1.90462</v>
      </c>
      <c r="Z20">
        <v>0</v>
      </c>
      <c r="AA20">
        <v>5.4458333333333303E-2</v>
      </c>
      <c r="AB20">
        <v>32.4635137362637</v>
      </c>
      <c r="AC20">
        <v>-12.4824248602274</v>
      </c>
      <c r="AD20">
        <v>40.145892512525201</v>
      </c>
      <c r="AE20">
        <v>1.79468819</v>
      </c>
      <c r="AF20">
        <v>1.3528634180000001</v>
      </c>
      <c r="AG20">
        <v>8.0026676666666602E-2</v>
      </c>
      <c r="AH20">
        <v>44.973025252525197</v>
      </c>
      <c r="AI20">
        <v>0.49672718309568498</v>
      </c>
      <c r="AJ20">
        <v>0.89266604592986099</v>
      </c>
      <c r="AK20">
        <v>3.9905879015760898E-2</v>
      </c>
      <c r="AL20">
        <v>3.0081661304320498E-2</v>
      </c>
      <c r="AM20">
        <v>3.5576883508968399E-2</v>
      </c>
      <c r="AN20">
        <v>1.77943717180944E-3</v>
      </c>
      <c r="AO20">
        <v>40.145892512525201</v>
      </c>
      <c r="AP20">
        <v>1.6294148361004299</v>
      </c>
      <c r="AQ20">
        <v>0.92287814100833898</v>
      </c>
      <c r="AR20">
        <v>1.1272641024377901</v>
      </c>
      <c r="AS20">
        <v>0.77282047496613104</v>
      </c>
      <c r="AT20">
        <v>89.998913333333306</v>
      </c>
      <c r="AU20">
        <v>43.825449592071799</v>
      </c>
      <c r="AV20">
        <v>1.14757566045343</v>
      </c>
      <c r="AW20">
        <v>0.225599315562205</v>
      </c>
      <c r="AX20">
        <v>0.16527335389956299</v>
      </c>
      <c r="AY20">
        <v>0.67712185899166</v>
      </c>
      <c r="AZ20">
        <v>0.166754735876527</v>
      </c>
      <c r="BA20">
        <v>0.42320116186978701</v>
      </c>
      <c r="BB20">
        <v>9.2087099450306895E-2</v>
      </c>
      <c r="BC20">
        <v>1.06799452845342</v>
      </c>
      <c r="BD20">
        <v>-7.9581132000006993E-2</v>
      </c>
      <c r="BE20">
        <v>0.28955485065565101</v>
      </c>
      <c r="BF20">
        <v>0.21211784377915699</v>
      </c>
      <c r="BG20">
        <v>0.86908369612837399</v>
      </c>
      <c r="BH20">
        <v>0.28955485065565101</v>
      </c>
      <c r="BI20">
        <v>1.00334538886961</v>
      </c>
      <c r="BJ20">
        <v>1.73816739225674</v>
      </c>
      <c r="BK20">
        <v>0.73073274932740795</v>
      </c>
      <c r="BL20">
        <v>3.00387798776987</v>
      </c>
      <c r="BM20">
        <v>4.1508040607623196</v>
      </c>
      <c r="BN20">
        <v>21.266351822038398</v>
      </c>
      <c r="BO20">
        <v>6.80453899040781</v>
      </c>
      <c r="BP20">
        <v>14.461812831630599</v>
      </c>
      <c r="BQ20">
        <v>1.24592414614214</v>
      </c>
      <c r="BR20">
        <v>0.88752344860735799</v>
      </c>
      <c r="BS20">
        <v>1.4115982086999199</v>
      </c>
    </row>
    <row r="21" spans="1:71" x14ac:dyDescent="0.2">
      <c r="A21" s="152">
        <v>44784.083333333336</v>
      </c>
      <c r="B21">
        <v>0</v>
      </c>
      <c r="C21">
        <v>1.3965131578947301</v>
      </c>
      <c r="D21">
        <v>31.068635248694001</v>
      </c>
      <c r="E21">
        <v>44.948250000000002</v>
      </c>
      <c r="F21">
        <v>1.6</v>
      </c>
      <c r="G21">
        <v>8.5621666666666592</v>
      </c>
      <c r="H21">
        <v>1.3474999999999999</v>
      </c>
      <c r="I21">
        <v>33.439328272371696</v>
      </c>
      <c r="J21">
        <v>3.6445833333333302</v>
      </c>
      <c r="K21">
        <v>43.3449581839904</v>
      </c>
      <c r="L21">
        <v>12.480423280423199</v>
      </c>
      <c r="M21">
        <v>1600.0746429815299</v>
      </c>
      <c r="N21">
        <v>84.708573249362701</v>
      </c>
      <c r="O21">
        <v>2.9729011387163502</v>
      </c>
      <c r="P21">
        <v>80.290166666666593</v>
      </c>
      <c r="Q21">
        <v>6.94724884792626</v>
      </c>
      <c r="R21">
        <v>-0.91196969696969699</v>
      </c>
      <c r="S21">
        <v>7</v>
      </c>
      <c r="T21">
        <v>1.53508666666666</v>
      </c>
      <c r="U21">
        <v>0.232234999999999</v>
      </c>
      <c r="V21">
        <v>2.04739</v>
      </c>
      <c r="W21">
        <v>3.6639383333333302</v>
      </c>
      <c r="X21">
        <v>80.807211666666603</v>
      </c>
      <c r="Y21">
        <v>1.98962166666666</v>
      </c>
      <c r="Z21">
        <v>0</v>
      </c>
      <c r="AA21">
        <v>7.1263333333333304E-2</v>
      </c>
      <c r="AB21">
        <v>32.465148406588803</v>
      </c>
      <c r="AC21">
        <v>-12.483101593411099</v>
      </c>
      <c r="AD21">
        <v>40.1250104923717</v>
      </c>
      <c r="AE21">
        <v>1.79343143</v>
      </c>
      <c r="AF21">
        <v>1.35102761266666</v>
      </c>
      <c r="AG21">
        <v>7.9970636666666595E-2</v>
      </c>
      <c r="AH21">
        <v>44.9489949390384</v>
      </c>
      <c r="AI21">
        <v>0.49655346623844898</v>
      </c>
      <c r="AJ21">
        <v>0.89267871562416201</v>
      </c>
      <c r="AK21">
        <v>3.9899249817263699E-2</v>
      </c>
      <c r="AL21">
        <v>3.00568898696284E-2</v>
      </c>
      <c r="AM21">
        <v>3.55959084037226E-2</v>
      </c>
      <c r="AN21">
        <v>1.7791415701959401E-3</v>
      </c>
      <c r="AO21">
        <v>40.1250104923717</v>
      </c>
      <c r="AP21">
        <v>1.62847850446201</v>
      </c>
      <c r="AQ21">
        <v>0.92098808345669703</v>
      </c>
      <c r="AR21">
        <v>1.1775729973778399</v>
      </c>
      <c r="AS21">
        <v>0.76227387043544104</v>
      </c>
      <c r="AT21">
        <v>90.043248333333295</v>
      </c>
      <c r="AU21">
        <v>43.852050077668302</v>
      </c>
      <c r="AV21">
        <v>1.09694486137011</v>
      </c>
      <c r="AW21">
        <v>0.173454615288823</v>
      </c>
      <c r="AX21">
        <v>0.16495292553798699</v>
      </c>
      <c r="AY21">
        <v>0.67901191654330195</v>
      </c>
      <c r="AZ21">
        <v>0.12837057714254099</v>
      </c>
      <c r="BA21">
        <v>0.42438244783956403</v>
      </c>
      <c r="BB21">
        <v>9.1976344603947699E-2</v>
      </c>
      <c r="BC21">
        <v>1.0174194573701101</v>
      </c>
      <c r="BD21">
        <v>-7.9525404000003602E-2</v>
      </c>
      <c r="BE21">
        <v>0.222617890248518</v>
      </c>
      <c r="BF21">
        <v>0.211707353997939</v>
      </c>
      <c r="BG21">
        <v>0.871465403428755</v>
      </c>
      <c r="BH21">
        <v>0.222617890248518</v>
      </c>
      <c r="BI21">
        <v>0.86865048849291504</v>
      </c>
      <c r="BJ21">
        <v>1.74293080685751</v>
      </c>
      <c r="BK21">
        <v>0.96257527886871097</v>
      </c>
      <c r="BL21">
        <v>3.9586544423538101</v>
      </c>
      <c r="BM21">
        <v>4.1171780956732702</v>
      </c>
      <c r="BN21">
        <v>18.3127533057263</v>
      </c>
      <c r="BO21">
        <v>5.2315204208401802</v>
      </c>
      <c r="BP21">
        <v>13.0812328848861</v>
      </c>
      <c r="BQ21">
        <v>1.36448039343503</v>
      </c>
      <c r="BR21">
        <v>0.77960333239350799</v>
      </c>
      <c r="BS21">
        <v>1.75563515640178</v>
      </c>
    </row>
    <row r="22" spans="1:71" x14ac:dyDescent="0.2">
      <c r="A22" s="152">
        <v>44784.125</v>
      </c>
      <c r="B22">
        <v>0</v>
      </c>
      <c r="C22">
        <v>1.4446396020539101</v>
      </c>
      <c r="D22">
        <v>31.067985325540398</v>
      </c>
      <c r="E22">
        <v>45.01231300813</v>
      </c>
      <c r="F22">
        <v>1.6</v>
      </c>
      <c r="G22">
        <v>8.5611666666666597</v>
      </c>
      <c r="H22">
        <v>1.35</v>
      </c>
      <c r="I22">
        <v>33.456898989898903</v>
      </c>
      <c r="J22">
        <v>3.5615792682926801</v>
      </c>
      <c r="K22">
        <v>43.3586292270531</v>
      </c>
      <c r="L22">
        <v>12.382936507936501</v>
      </c>
      <c r="M22">
        <v>1600.0934157754</v>
      </c>
      <c r="N22">
        <v>85.401132103763601</v>
      </c>
      <c r="O22">
        <v>2.9711245135533999</v>
      </c>
      <c r="P22">
        <v>80.259585365853596</v>
      </c>
      <c r="Q22">
        <v>6.9563762210012197</v>
      </c>
      <c r="R22">
        <v>-1.11423747276688</v>
      </c>
      <c r="S22">
        <v>7</v>
      </c>
      <c r="T22">
        <v>1.5410950000000001</v>
      </c>
      <c r="U22">
        <v>0.214508333333333</v>
      </c>
      <c r="V22">
        <v>2.0265499999999999</v>
      </c>
      <c r="W22">
        <v>3.5820349999999999</v>
      </c>
      <c r="X22">
        <v>80.937610000000006</v>
      </c>
      <c r="Y22">
        <v>2.0019533333333301</v>
      </c>
      <c r="Z22">
        <v>0</v>
      </c>
      <c r="AA22">
        <v>6.3198333333333301E-2</v>
      </c>
      <c r="AB22">
        <v>32.512624927594302</v>
      </c>
      <c r="AC22">
        <v>-12.4996880805357</v>
      </c>
      <c r="AD22">
        <v>40.141800369898903</v>
      </c>
      <c r="AE22">
        <v>1.7932219700000001</v>
      </c>
      <c r="AF22">
        <v>1.3535272006666601</v>
      </c>
      <c r="AG22">
        <v>7.9961296666666598E-2</v>
      </c>
      <c r="AH22">
        <v>44.968065656565599</v>
      </c>
      <c r="AI22">
        <v>0.49596507659938999</v>
      </c>
      <c r="AJ22">
        <v>0.89267349247269001</v>
      </c>
      <c r="AK22">
        <v>3.9877674886980602E-2</v>
      </c>
      <c r="AL22">
        <v>3.00997448288353E-2</v>
      </c>
      <c r="AM22">
        <v>3.5580808214672202E-2</v>
      </c>
      <c r="AN22">
        <v>1.7781795256583499E-3</v>
      </c>
      <c r="AO22">
        <v>40.141800369898903</v>
      </c>
      <c r="AP22">
        <v>1.59207564894348</v>
      </c>
      <c r="AQ22">
        <v>0.91161351795660295</v>
      </c>
      <c r="AR22">
        <v>1.18487158983017</v>
      </c>
      <c r="AS22">
        <v>0.76434903861391801</v>
      </c>
      <c r="AT22">
        <v>90.0892433333333</v>
      </c>
      <c r="AU22">
        <v>43.830361126629199</v>
      </c>
      <c r="AV22">
        <v>1.1377045299363999</v>
      </c>
      <c r="AW22">
        <v>0.16865561083649</v>
      </c>
      <c r="AX22">
        <v>0.20114632105651201</v>
      </c>
      <c r="AY22">
        <v>0.68838648204339603</v>
      </c>
      <c r="AZ22">
        <v>0.124604539385897</v>
      </c>
      <c r="BA22">
        <v>0.43024155127712199</v>
      </c>
      <c r="BB22">
        <v>0.11217040845519299</v>
      </c>
      <c r="BC22">
        <v>1.0581884139364</v>
      </c>
      <c r="BD22">
        <v>-7.9516116000002399E-2</v>
      </c>
      <c r="BE22">
        <v>0.21610975515476499</v>
      </c>
      <c r="BF22">
        <v>0.25776229144028601</v>
      </c>
      <c r="BG22">
        <v>0.88222189031359599</v>
      </c>
      <c r="BH22">
        <v>0.21610975515476499</v>
      </c>
      <c r="BI22">
        <v>0.947744093190103</v>
      </c>
      <c r="BJ22">
        <v>1.76444378062719</v>
      </c>
      <c r="BK22">
        <v>1.2135979754966899</v>
      </c>
      <c r="BL22">
        <v>4.14751475212827</v>
      </c>
      <c r="BM22">
        <v>3.4268605838428101</v>
      </c>
      <c r="BN22">
        <v>19.521666333525999</v>
      </c>
      <c r="BO22">
        <v>5.0785792461369796</v>
      </c>
      <c r="BP22">
        <v>14.443087087388999</v>
      </c>
      <c r="BQ22">
        <v>1.3970571968640899</v>
      </c>
      <c r="BR22">
        <v>0.861300191128197</v>
      </c>
      <c r="BS22">
        <v>1.6283618187264</v>
      </c>
    </row>
    <row r="23" spans="1:71" x14ac:dyDescent="0.2">
      <c r="A23" s="152">
        <v>44784.166666666664</v>
      </c>
      <c r="B23">
        <v>0</v>
      </c>
      <c r="C23">
        <v>1.4751666666666601</v>
      </c>
      <c r="D23">
        <v>31.0925847275847</v>
      </c>
      <c r="E23">
        <v>44.8228333333333</v>
      </c>
      <c r="F23">
        <v>1.6</v>
      </c>
      <c r="G23">
        <v>8.5688333333333304</v>
      </c>
      <c r="H23">
        <v>1.34916666666666</v>
      </c>
      <c r="I23">
        <v>33.451238387216598</v>
      </c>
      <c r="J23">
        <v>3.4867499999999998</v>
      </c>
      <c r="K23">
        <v>43.356352813852801</v>
      </c>
      <c r="L23">
        <v>12.4616666666666</v>
      </c>
      <c r="M23">
        <v>1600.30911654135</v>
      </c>
      <c r="N23">
        <v>85.408320764203097</v>
      </c>
      <c r="O23">
        <v>2.9704142473118198</v>
      </c>
      <c r="P23">
        <v>80.239529914529896</v>
      </c>
      <c r="Q23">
        <v>6.953984536319</v>
      </c>
      <c r="R23">
        <v>-0.83967207572684199</v>
      </c>
      <c r="S23">
        <v>7</v>
      </c>
      <c r="T23">
        <v>1.52664333333333</v>
      </c>
      <c r="U23">
        <v>0.19929833333333299</v>
      </c>
      <c r="V23">
        <v>2.0712083333333302</v>
      </c>
      <c r="W23">
        <v>3.6129799999999999</v>
      </c>
      <c r="X23">
        <v>80.869354999999999</v>
      </c>
      <c r="Y23">
        <v>2.0077600000000002</v>
      </c>
      <c r="Z23">
        <v>0</v>
      </c>
      <c r="AA23">
        <v>7.1228333333333296E-2</v>
      </c>
      <c r="AB23">
        <v>32.567751394251303</v>
      </c>
      <c r="AC23">
        <v>-12.255081939081901</v>
      </c>
      <c r="AD23">
        <v>40.142126207216599</v>
      </c>
      <c r="AE23">
        <v>1.79482783</v>
      </c>
      <c r="AF23">
        <v>1.352697026</v>
      </c>
      <c r="AG23">
        <v>8.0032903333333294E-2</v>
      </c>
      <c r="AH23">
        <v>44.969238387216599</v>
      </c>
      <c r="AI23">
        <v>0.496385575814283</v>
      </c>
      <c r="AJ23">
        <v>0.89265746598803997</v>
      </c>
      <c r="AK23">
        <v>3.99123452914871E-2</v>
      </c>
      <c r="AL23">
        <v>3.00804928903084E-2</v>
      </c>
      <c r="AM23">
        <v>3.55798788576277E-2</v>
      </c>
      <c r="AN23">
        <v>1.7797255085576699E-3</v>
      </c>
      <c r="AO23">
        <v>40.142126207216599</v>
      </c>
      <c r="AP23">
        <v>1.60582950142023</v>
      </c>
      <c r="AQ23">
        <v>0.93170240811775296</v>
      </c>
      <c r="AR23">
        <v>1.1883083104821399</v>
      </c>
      <c r="AS23">
        <v>0.757818981701887</v>
      </c>
      <c r="AT23">
        <v>90.087946666666596</v>
      </c>
      <c r="AU23">
        <v>43.867966427236702</v>
      </c>
      <c r="AV23">
        <v>1.1012719599798599</v>
      </c>
      <c r="AW23">
        <v>0.164388715517853</v>
      </c>
      <c r="AX23">
        <v>0.18899832857976201</v>
      </c>
      <c r="AY23">
        <v>0.66829759188224602</v>
      </c>
      <c r="AZ23">
        <v>0.121528456445626</v>
      </c>
      <c r="BA23">
        <v>0.41768599492640401</v>
      </c>
      <c r="BB23">
        <v>0.10529732013007401</v>
      </c>
      <c r="BC23">
        <v>1.0216846359798599</v>
      </c>
      <c r="BD23">
        <v>-7.9587324000005996E-2</v>
      </c>
      <c r="BE23">
        <v>0.210251462548667</v>
      </c>
      <c r="BF23">
        <v>0.241825232615104</v>
      </c>
      <c r="BG23">
        <v>0.85500795590851397</v>
      </c>
      <c r="BH23">
        <v>0.210251462548667</v>
      </c>
      <c r="BI23">
        <v>0.90415339032754405</v>
      </c>
      <c r="BJ23">
        <v>1.71001591181702</v>
      </c>
      <c r="BK23">
        <v>1.1935932170638399</v>
      </c>
      <c r="BL23">
        <v>4.1796575454333897</v>
      </c>
      <c r="BM23">
        <v>3.5592269027244998</v>
      </c>
      <c r="BN23">
        <v>18.699487707641701</v>
      </c>
      <c r="BO23">
        <v>4.9409093698936903</v>
      </c>
      <c r="BP23">
        <v>13.758578337748</v>
      </c>
      <c r="BQ23">
        <v>1.3525884254842899</v>
      </c>
      <c r="BR23">
        <v>0.820052805308077</v>
      </c>
      <c r="BS23">
        <v>1.656465893272</v>
      </c>
    </row>
    <row r="24" spans="1:71" x14ac:dyDescent="0.2">
      <c r="A24" s="152">
        <v>44784.208333333336</v>
      </c>
      <c r="B24">
        <v>0</v>
      </c>
      <c r="C24">
        <v>1.41653846153846</v>
      </c>
      <c r="D24">
        <v>31.088304265804201</v>
      </c>
      <c r="E24">
        <v>44.866100877192899</v>
      </c>
      <c r="F24">
        <v>1.6</v>
      </c>
      <c r="G24">
        <v>8.5660000000000007</v>
      </c>
      <c r="H24">
        <v>1.35</v>
      </c>
      <c r="I24">
        <v>33.444037037036999</v>
      </c>
      <c r="J24">
        <v>3.4977499999999999</v>
      </c>
      <c r="K24">
        <v>43.360148555148498</v>
      </c>
      <c r="L24">
        <v>12.439444444444399</v>
      </c>
      <c r="M24">
        <v>1600.31814671814</v>
      </c>
      <c r="N24">
        <v>84.992868445368401</v>
      </c>
      <c r="O24">
        <v>2.9687198611111101</v>
      </c>
      <c r="P24">
        <v>80.189416666666602</v>
      </c>
      <c r="Q24">
        <v>6.9520634920634903</v>
      </c>
      <c r="R24">
        <v>-1.06424242424242</v>
      </c>
      <c r="S24">
        <v>7</v>
      </c>
      <c r="T24">
        <v>1.51378666666666</v>
      </c>
      <c r="U24">
        <v>0.216631666666666</v>
      </c>
      <c r="V24">
        <v>2.0826499999999899</v>
      </c>
      <c r="W24">
        <v>3.5945783333333301</v>
      </c>
      <c r="X24">
        <v>81.065041666666602</v>
      </c>
      <c r="Y24">
        <v>2.0566983333333302</v>
      </c>
      <c r="Z24">
        <v>0</v>
      </c>
      <c r="AA24">
        <v>7.6920000000000002E-2</v>
      </c>
      <c r="AB24">
        <v>32.504842727342698</v>
      </c>
      <c r="AC24">
        <v>-12.361258149850199</v>
      </c>
      <c r="AD24">
        <v>40.132712477037003</v>
      </c>
      <c r="AE24">
        <v>1.7942343599999999</v>
      </c>
      <c r="AF24">
        <v>1.3535291920000001</v>
      </c>
      <c r="AG24">
        <v>8.0006439999999998E-2</v>
      </c>
      <c r="AH24">
        <v>44.960037037036997</v>
      </c>
      <c r="AI24">
        <v>0.49506850256121299</v>
      </c>
      <c r="AJ24">
        <v>0.89263074000387799</v>
      </c>
      <c r="AK24">
        <v>3.9907327455919399E-2</v>
      </c>
      <c r="AL24">
        <v>3.0105169611414E-2</v>
      </c>
      <c r="AM24">
        <v>3.5587168460103402E-2</v>
      </c>
      <c r="AN24">
        <v>1.7795017589911501E-3</v>
      </c>
      <c r="AO24">
        <v>40.132712477037003</v>
      </c>
      <c r="AP24">
        <v>1.5976506741893499</v>
      </c>
      <c r="AQ24">
        <v>0.93684927249380401</v>
      </c>
      <c r="AR24">
        <v>1.2172728421996499</v>
      </c>
      <c r="AS24">
        <v>0.74943286347362403</v>
      </c>
      <c r="AT24">
        <v>90.312754999999996</v>
      </c>
      <c r="AU24">
        <v>43.8844852659198</v>
      </c>
      <c r="AV24">
        <v>1.07555177111719</v>
      </c>
      <c r="AW24">
        <v>0.13625634980034401</v>
      </c>
      <c r="AX24">
        <v>0.196583685810644</v>
      </c>
      <c r="AY24">
        <v>0.66315072750619497</v>
      </c>
      <c r="AZ24">
        <v>0.10066744996518</v>
      </c>
      <c r="BA24">
        <v>0.414469204691372</v>
      </c>
      <c r="BB24">
        <v>0.109563294838769</v>
      </c>
      <c r="BC24">
        <v>0.99599076311718504</v>
      </c>
      <c r="BD24">
        <v>-7.9561008000007594E-2</v>
      </c>
      <c r="BE24">
        <v>0.17463436220746401</v>
      </c>
      <c r="BF24">
        <v>0.25197649560576901</v>
      </c>
      <c r="BG24">
        <v>0.85005943072085399</v>
      </c>
      <c r="BH24">
        <v>0.17463436220746401</v>
      </c>
      <c r="BI24">
        <v>0.85322171562646698</v>
      </c>
      <c r="BJ24">
        <v>1.7001188614417</v>
      </c>
      <c r="BK24">
        <v>1.45551957115242</v>
      </c>
      <c r="BL24">
        <v>4.9177807215387004</v>
      </c>
      <c r="BM24">
        <v>3.37465647268708</v>
      </c>
      <c r="BN24">
        <v>17.447278657954701</v>
      </c>
      <c r="BO24">
        <v>4.1039075118754003</v>
      </c>
      <c r="BP24">
        <v>13.343371146079299</v>
      </c>
      <c r="BQ24">
        <v>1.40324044568901</v>
      </c>
      <c r="BR24">
        <v>0.78336797074348197</v>
      </c>
      <c r="BS24">
        <v>1.7964978538855501</v>
      </c>
    </row>
    <row r="25" spans="1:71" x14ac:dyDescent="0.2">
      <c r="A25" s="152">
        <v>44784.25</v>
      </c>
      <c r="B25">
        <v>0</v>
      </c>
      <c r="C25">
        <v>1.349</v>
      </c>
      <c r="D25">
        <v>31.091346801346798</v>
      </c>
      <c r="E25">
        <v>44.928664529914499</v>
      </c>
      <c r="F25">
        <v>1.6</v>
      </c>
      <c r="G25">
        <v>8.5594999999999999</v>
      </c>
      <c r="H25">
        <v>1.3493333333333299</v>
      </c>
      <c r="I25">
        <v>33.440414215686197</v>
      </c>
      <c r="J25">
        <v>3.4696239316239299</v>
      </c>
      <c r="K25">
        <v>43.349875862068899</v>
      </c>
      <c r="L25">
        <v>12.445809523809499</v>
      </c>
      <c r="M25">
        <v>1600.1643553327699</v>
      </c>
      <c r="N25">
        <v>85.5400925925926</v>
      </c>
      <c r="O25">
        <v>2.9698542849787199</v>
      </c>
      <c r="P25">
        <v>80.214583333333294</v>
      </c>
      <c r="Q25">
        <v>6.9536732804232804</v>
      </c>
      <c r="R25">
        <v>-0.94098484848484798</v>
      </c>
      <c r="S25">
        <v>7</v>
      </c>
      <c r="T25">
        <v>1.56904</v>
      </c>
      <c r="U25">
        <v>0.232828333333333</v>
      </c>
      <c r="V25">
        <v>2.0510600000000001</v>
      </c>
      <c r="W25">
        <v>3.61364166666666</v>
      </c>
      <c r="X25">
        <v>81.009586666666607</v>
      </c>
      <c r="Y25">
        <v>2.0239566666666602</v>
      </c>
      <c r="Z25">
        <v>0</v>
      </c>
      <c r="AA25">
        <v>9.7888333333333299E-2</v>
      </c>
      <c r="AB25">
        <v>32.440346801346799</v>
      </c>
      <c r="AC25">
        <v>-12.488317728567701</v>
      </c>
      <c r="AD25">
        <v>40.1240141956862</v>
      </c>
      <c r="AE25">
        <v>1.7928728700000001</v>
      </c>
      <c r="AF25">
        <v>1.35285984733333</v>
      </c>
      <c r="AG25">
        <v>7.9945729999999895E-2</v>
      </c>
      <c r="AH25">
        <v>44.949247549019603</v>
      </c>
      <c r="AI25">
        <v>0.49529976638920298</v>
      </c>
      <c r="AJ25">
        <v>0.89265151777762997</v>
      </c>
      <c r="AK25">
        <v>3.9886609453241899E-2</v>
      </c>
      <c r="AL25">
        <v>3.0097494333753499E-2</v>
      </c>
      <c r="AM25">
        <v>3.5595702656697301E-2</v>
      </c>
      <c r="AN25">
        <v>1.7785779255861699E-3</v>
      </c>
      <c r="AO25">
        <v>40.1240141956862</v>
      </c>
      <c r="AP25">
        <v>1.6061235865946399</v>
      </c>
      <c r="AQ25">
        <v>0.922638978628738</v>
      </c>
      <c r="AR25">
        <v>1.19789443312733</v>
      </c>
      <c r="AS25">
        <v>0.777138288933507</v>
      </c>
      <c r="AT25">
        <v>90.267285000000001</v>
      </c>
      <c r="AU25">
        <v>43.850671194036998</v>
      </c>
      <c r="AV25">
        <v>1.09857635498261</v>
      </c>
      <c r="AW25">
        <v>0.15496541420599499</v>
      </c>
      <c r="AX25">
        <v>0.18674928340535199</v>
      </c>
      <c r="AY25">
        <v>0.67736102137126097</v>
      </c>
      <c r="AZ25">
        <v>0.114546205488122</v>
      </c>
      <c r="BA25">
        <v>0.42335063835703801</v>
      </c>
      <c r="BB25">
        <v>0.104171441687781</v>
      </c>
      <c r="BC25">
        <v>1.0190757189826001</v>
      </c>
      <c r="BD25">
        <v>-7.9500636000004996E-2</v>
      </c>
      <c r="BE25">
        <v>0.19901730710193899</v>
      </c>
      <c r="BF25">
        <v>0.23987716530747399</v>
      </c>
      <c r="BG25">
        <v>0.87000920939220205</v>
      </c>
      <c r="BH25">
        <v>0.19901730710193899</v>
      </c>
      <c r="BI25">
        <v>0.87778894481882896</v>
      </c>
      <c r="BJ25">
        <v>1.7400184187843999</v>
      </c>
      <c r="BK25">
        <v>1.2213036915118001</v>
      </c>
      <c r="BL25">
        <v>4.4028658127255103</v>
      </c>
      <c r="BM25">
        <v>3.66585962293059</v>
      </c>
      <c r="BN25">
        <v>18.172849221108901</v>
      </c>
      <c r="BO25">
        <v>4.67690671689558</v>
      </c>
      <c r="BP25">
        <v>13.4959425042133</v>
      </c>
      <c r="BQ25">
        <v>1.4016889967110999</v>
      </c>
      <c r="BR25">
        <v>0.79818202197805299</v>
      </c>
      <c r="BS25">
        <v>1.75893551849389</v>
      </c>
    </row>
    <row r="26" spans="1:71" x14ac:dyDescent="0.2">
      <c r="A26" s="152">
        <v>44784.291666666664</v>
      </c>
      <c r="B26">
        <v>0</v>
      </c>
      <c r="C26">
        <v>1.38224572649572</v>
      </c>
      <c r="D26">
        <v>31.102910866910801</v>
      </c>
      <c r="E26">
        <v>44.8747393162393</v>
      </c>
      <c r="F26">
        <v>1.6</v>
      </c>
      <c r="G26">
        <v>8.5646666666666604</v>
      </c>
      <c r="H26">
        <v>1.3493333333333299</v>
      </c>
      <c r="I26">
        <v>33.451603535353499</v>
      </c>
      <c r="J26">
        <v>3.4351559829059801</v>
      </c>
      <c r="K26">
        <v>43.343461538461497</v>
      </c>
      <c r="L26">
        <v>12.4504623878536</v>
      </c>
      <c r="M26">
        <v>1599.90069576217</v>
      </c>
      <c r="N26">
        <v>85.711082251082203</v>
      </c>
      <c r="O26">
        <v>2.96835659374613</v>
      </c>
      <c r="P26">
        <v>80.178333333333299</v>
      </c>
      <c r="Q26">
        <v>6.9537254901960699</v>
      </c>
      <c r="R26">
        <v>-0.95642087542087495</v>
      </c>
      <c r="S26">
        <v>7</v>
      </c>
      <c r="T26">
        <v>1.64905666666666</v>
      </c>
      <c r="U26">
        <v>0.233158333333333</v>
      </c>
      <c r="V26">
        <v>2.0481549999999999</v>
      </c>
      <c r="W26">
        <v>3.6231583333333299</v>
      </c>
      <c r="X26">
        <v>81.003603333333302</v>
      </c>
      <c r="Y26">
        <v>2.0466899999999999</v>
      </c>
      <c r="Z26">
        <v>0</v>
      </c>
      <c r="AA26">
        <v>9.2433333333333298E-2</v>
      </c>
      <c r="AB26">
        <v>32.485156593406501</v>
      </c>
      <c r="AC26">
        <v>-12.389582722832699</v>
      </c>
      <c r="AD26">
        <v>40.1392378553535</v>
      </c>
      <c r="AE26">
        <v>1.7939550799999999</v>
      </c>
      <c r="AF26">
        <v>1.352861976</v>
      </c>
      <c r="AG26">
        <v>7.99939866666666E-2</v>
      </c>
      <c r="AH26">
        <v>44.965603535353502</v>
      </c>
      <c r="AI26">
        <v>0.49552615700935998</v>
      </c>
      <c r="AJ26">
        <v>0.89266538132575801</v>
      </c>
      <c r="AK26">
        <v>3.9896164862311199E-2</v>
      </c>
      <c r="AL26">
        <v>3.00865997784583E-2</v>
      </c>
      <c r="AM26">
        <v>3.5582754543158401E-2</v>
      </c>
      <c r="AN26">
        <v>1.7790040094241601E-3</v>
      </c>
      <c r="AO26">
        <v>40.1392378553535</v>
      </c>
      <c r="AP26">
        <v>1.6103533758789801</v>
      </c>
      <c r="AQ26">
        <v>0.921332207382204</v>
      </c>
      <c r="AR26">
        <v>1.21134933257994</v>
      </c>
      <c r="AS26">
        <v>0.81717203167500896</v>
      </c>
      <c r="AT26">
        <v>90.370663333333297</v>
      </c>
      <c r="AU26">
        <v>43.8822727711946</v>
      </c>
      <c r="AV26">
        <v>1.0833307641588701</v>
      </c>
      <c r="AW26">
        <v>0.14151264342005801</v>
      </c>
      <c r="AX26">
        <v>0.18360170412101701</v>
      </c>
      <c r="AY26">
        <v>0.67866779261779497</v>
      </c>
      <c r="AZ26">
        <v>0.104618573541332</v>
      </c>
      <c r="BA26">
        <v>0.42416737038612201</v>
      </c>
      <c r="BB26">
        <v>0.10234459663459899</v>
      </c>
      <c r="BC26">
        <v>1.00378214015887</v>
      </c>
      <c r="BD26">
        <v>-7.9548624000004606E-2</v>
      </c>
      <c r="BE26">
        <v>0.18155366613031601</v>
      </c>
      <c r="BF26">
        <v>0.23548314681922999</v>
      </c>
      <c r="BG26">
        <v>0.87048097317929596</v>
      </c>
      <c r="BH26">
        <v>0.18155366613031601</v>
      </c>
      <c r="BI26">
        <v>0.83407362589909495</v>
      </c>
      <c r="BJ26">
        <v>1.7409619463585899</v>
      </c>
      <c r="BK26">
        <v>1.37098355176493</v>
      </c>
      <c r="BL26">
        <v>5.0273906385234497</v>
      </c>
      <c r="BM26">
        <v>3.70022933857279</v>
      </c>
      <c r="BN26">
        <v>17.264783954307902</v>
      </c>
      <c r="BO26">
        <v>4.2665111540624396</v>
      </c>
      <c r="BP26">
        <v>12.998272800245401</v>
      </c>
      <c r="BQ26">
        <v>1.43232071393705</v>
      </c>
      <c r="BR26">
        <v>0.76145215944696798</v>
      </c>
      <c r="BS26">
        <v>1.89494016202353</v>
      </c>
    </row>
    <row r="27" spans="1:71" x14ac:dyDescent="0.2">
      <c r="A27" s="152">
        <v>44784.333333333336</v>
      </c>
      <c r="B27">
        <v>0</v>
      </c>
      <c r="C27">
        <v>1.4987393162393099</v>
      </c>
      <c r="D27">
        <v>31.093684210526298</v>
      </c>
      <c r="E27">
        <v>45.036416666666597</v>
      </c>
      <c r="F27">
        <v>1.6</v>
      </c>
      <c r="G27">
        <v>8.5621666666666592</v>
      </c>
      <c r="H27">
        <v>1.3493333333333299</v>
      </c>
      <c r="I27">
        <v>33.4413071895424</v>
      </c>
      <c r="J27">
        <v>3.4865769230769201</v>
      </c>
      <c r="K27">
        <v>43.355608883869699</v>
      </c>
      <c r="L27">
        <v>12.478549382716</v>
      </c>
      <c r="M27">
        <v>1600.0476190476099</v>
      </c>
      <c r="N27">
        <v>86.096431046430993</v>
      </c>
      <c r="O27">
        <v>2.9650345789086998</v>
      </c>
      <c r="P27">
        <v>80.133499999999998</v>
      </c>
      <c r="Q27">
        <v>6.9515079365079302</v>
      </c>
      <c r="R27">
        <v>-1.05923351158645</v>
      </c>
      <c r="S27">
        <v>7</v>
      </c>
      <c r="T27">
        <v>1.6802016666666599</v>
      </c>
      <c r="U27">
        <v>0.24023</v>
      </c>
      <c r="V27">
        <v>2.0517333333333299</v>
      </c>
      <c r="W27">
        <v>3.6456750000000002</v>
      </c>
      <c r="X27">
        <v>80.913491666666602</v>
      </c>
      <c r="Y27">
        <v>2.0210816666666598</v>
      </c>
      <c r="Z27">
        <v>0</v>
      </c>
      <c r="AA27">
        <v>7.2800000000000004E-2</v>
      </c>
      <c r="AB27">
        <v>32.5924235267656</v>
      </c>
      <c r="AC27">
        <v>-12.443993139901</v>
      </c>
      <c r="AD27">
        <v>40.126989409542396</v>
      </c>
      <c r="AE27">
        <v>1.79343143</v>
      </c>
      <c r="AF27">
        <v>1.3528609460000001</v>
      </c>
      <c r="AG27">
        <v>7.9970636666666595E-2</v>
      </c>
      <c r="AH27">
        <v>44.952807189542398</v>
      </c>
      <c r="AI27">
        <v>0.49592525698969703</v>
      </c>
      <c r="AJ27">
        <v>0.89264702650684102</v>
      </c>
      <c r="AK27">
        <v>3.9895863286659297E-2</v>
      </c>
      <c r="AL27">
        <v>3.0095137709463499E-2</v>
      </c>
      <c r="AM27">
        <v>3.5592886379368097E-2</v>
      </c>
      <c r="AN27">
        <v>1.7789905619087099E-3</v>
      </c>
      <c r="AO27">
        <v>40.126989409542396</v>
      </c>
      <c r="AP27">
        <v>1.6203611610333299</v>
      </c>
      <c r="AQ27">
        <v>0.922941867661211</v>
      </c>
      <c r="AR27">
        <v>1.1961928421041801</v>
      </c>
      <c r="AS27">
        <v>0.833248582152608</v>
      </c>
      <c r="AT27">
        <v>90.312183333333294</v>
      </c>
      <c r="AU27">
        <v>43.866485280341202</v>
      </c>
      <c r="AV27">
        <v>1.0863219092012599</v>
      </c>
      <c r="AW27">
        <v>0.15666810389581001</v>
      </c>
      <c r="AX27">
        <v>0.173070268966663</v>
      </c>
      <c r="AY27">
        <v>0.67705813233878798</v>
      </c>
      <c r="AZ27">
        <v>0.115802895853671</v>
      </c>
      <c r="BA27">
        <v>0.423161332711742</v>
      </c>
      <c r="BB27">
        <v>9.6506275904632496E-2</v>
      </c>
      <c r="BC27">
        <v>1.00679650520126</v>
      </c>
      <c r="BD27">
        <v>-7.9525404000007002E-2</v>
      </c>
      <c r="BE27">
        <v>0.20032207403455901</v>
      </c>
      <c r="BF27">
        <v>0.221232767212654</v>
      </c>
      <c r="BG27">
        <v>0.86556437675688602</v>
      </c>
      <c r="BH27">
        <v>0.20032207403455901</v>
      </c>
      <c r="BI27">
        <v>0.84310968249442697</v>
      </c>
      <c r="BJ27">
        <v>1.73112875351377</v>
      </c>
      <c r="BK27">
        <v>1.1370581197087599</v>
      </c>
      <c r="BL27">
        <v>4.4054915963953096</v>
      </c>
      <c r="BM27">
        <v>3.9336318538249202</v>
      </c>
      <c r="BN27">
        <v>17.624748561839301</v>
      </c>
      <c r="BO27">
        <v>4.70756873981213</v>
      </c>
      <c r="BP27">
        <v>12.9171798220271</v>
      </c>
      <c r="BQ27">
        <v>1.39058122765502</v>
      </c>
      <c r="BR27">
        <v>0.76298085288060402</v>
      </c>
      <c r="BS27">
        <v>1.82491194770114</v>
      </c>
    </row>
    <row r="28" spans="1:71" x14ac:dyDescent="0.2">
      <c r="A28" s="152">
        <v>44784.375</v>
      </c>
      <c r="B28">
        <v>0</v>
      </c>
      <c r="C28">
        <v>1.43949999999999</v>
      </c>
      <c r="D28">
        <v>31.098697554697502</v>
      </c>
      <c r="E28">
        <v>44.852499999999999</v>
      </c>
      <c r="F28">
        <v>1.6</v>
      </c>
      <c r="G28">
        <v>8.5493333333333297</v>
      </c>
      <c r="H28">
        <v>1.3493333333333299</v>
      </c>
      <c r="I28">
        <v>33.428978835978803</v>
      </c>
      <c r="J28">
        <v>3.5286132478632402</v>
      </c>
      <c r="K28">
        <v>43.333131080389101</v>
      </c>
      <c r="L28">
        <v>12.3563736263736</v>
      </c>
      <c r="M28">
        <v>1599.9103165665599</v>
      </c>
      <c r="N28">
        <v>85.252938596491205</v>
      </c>
      <c r="O28">
        <v>2.96300238514173</v>
      </c>
      <c r="P28">
        <v>80.049916666666604</v>
      </c>
      <c r="Q28">
        <v>6.9469254992319502</v>
      </c>
      <c r="R28">
        <v>-0.96487679211469501</v>
      </c>
      <c r="S28">
        <v>7</v>
      </c>
      <c r="T28">
        <v>1.66801499999999</v>
      </c>
      <c r="U28">
        <v>0.22396333333333299</v>
      </c>
      <c r="V28">
        <v>2.0550533333333298</v>
      </c>
      <c r="W28">
        <v>3.6823016666666599</v>
      </c>
      <c r="X28">
        <v>80.827929999999995</v>
      </c>
      <c r="Y28">
        <v>1.9986683333333299</v>
      </c>
      <c r="Z28">
        <v>0</v>
      </c>
      <c r="AA28">
        <v>8.1096666666666595E-2</v>
      </c>
      <c r="AB28">
        <v>32.538197554697497</v>
      </c>
      <c r="AC28">
        <v>-12.314302445302401</v>
      </c>
      <c r="AD28">
        <v>40.104640275978802</v>
      </c>
      <c r="AE28">
        <v>1.79074335999999</v>
      </c>
      <c r="AF28">
        <v>1.35285565866666</v>
      </c>
      <c r="AG28">
        <v>7.9850773333333305E-2</v>
      </c>
      <c r="AH28">
        <v>44.927645502645497</v>
      </c>
      <c r="AI28">
        <v>0.49617383567631201</v>
      </c>
      <c r="AJ28">
        <v>0.89264949860370602</v>
      </c>
      <c r="AK28">
        <v>3.9858377820606597E-2</v>
      </c>
      <c r="AL28">
        <v>3.0111877535809298E-2</v>
      </c>
      <c r="AM28">
        <v>3.5612822125059701E-2</v>
      </c>
      <c r="AN28">
        <v>1.7773190530147301E-3</v>
      </c>
      <c r="AO28">
        <v>40.104640275978802</v>
      </c>
      <c r="AP28">
        <v>1.63664029401276</v>
      </c>
      <c r="AQ28">
        <v>0.92443532051439303</v>
      </c>
      <c r="AR28">
        <v>1.1829273371306801</v>
      </c>
      <c r="AS28">
        <v>0.82762956419948497</v>
      </c>
      <c r="AT28">
        <v>90.231968333333299</v>
      </c>
      <c r="AU28">
        <v>43.8486432276366</v>
      </c>
      <c r="AV28">
        <v>1.07900227500882</v>
      </c>
      <c r="AW28">
        <v>0.169928321535983</v>
      </c>
      <c r="AX28">
        <v>0.154103065987233</v>
      </c>
      <c r="AY28">
        <v>0.67556467948560595</v>
      </c>
      <c r="AZ28">
        <v>0.12561986647245599</v>
      </c>
      <c r="BA28">
        <v>0.42222792467850401</v>
      </c>
      <c r="BB28">
        <v>8.6055151435534896E-2</v>
      </c>
      <c r="BC28">
        <v>0.99959606700882297</v>
      </c>
      <c r="BD28">
        <v>-7.9406207999997105E-2</v>
      </c>
      <c r="BE28">
        <v>0.21763319112502</v>
      </c>
      <c r="BF28">
        <v>0.19732310091840599</v>
      </c>
      <c r="BG28">
        <v>0.86509456564407405</v>
      </c>
      <c r="BH28">
        <v>0.21763319112502</v>
      </c>
      <c r="BI28">
        <v>0.82991258408685398</v>
      </c>
      <c r="BJ28">
        <v>1.7301891312881399</v>
      </c>
      <c r="BK28">
        <v>0.93449691788814904</v>
      </c>
      <c r="BL28">
        <v>4.0717305210106396</v>
      </c>
      <c r="BM28">
        <v>4.3935232968525</v>
      </c>
      <c r="BN28">
        <v>17.620388770178</v>
      </c>
      <c r="BO28">
        <v>5.1143799914379704</v>
      </c>
      <c r="BP28">
        <v>12.50600877874</v>
      </c>
      <c r="BQ28">
        <v>1.36021270637561</v>
      </c>
      <c r="BR28">
        <v>0.74285930763684505</v>
      </c>
      <c r="BS28">
        <v>1.8394030895581901</v>
      </c>
    </row>
    <row r="29" spans="1:71" x14ac:dyDescent="0.2">
      <c r="A29" s="152">
        <v>44784.416666666664</v>
      </c>
      <c r="B29">
        <v>0</v>
      </c>
      <c r="C29">
        <v>1.28379824561403</v>
      </c>
      <c r="D29">
        <v>31.487770368606199</v>
      </c>
      <c r="E29">
        <v>44.931083333333298</v>
      </c>
      <c r="F29">
        <v>1.6</v>
      </c>
      <c r="G29">
        <v>8.5588333333333306</v>
      </c>
      <c r="H29">
        <v>1.3485</v>
      </c>
      <c r="I29">
        <v>33.450995115995099</v>
      </c>
      <c r="J29">
        <v>3.6682499999999898</v>
      </c>
      <c r="K29">
        <v>43.351545454545402</v>
      </c>
      <c r="L29">
        <v>12.343479236812501</v>
      </c>
      <c r="M29">
        <v>1600.0272153030701</v>
      </c>
      <c r="N29">
        <v>85.3815036398627</v>
      </c>
      <c r="O29">
        <v>2.94557336037863</v>
      </c>
      <c r="P29">
        <v>79.557083333333296</v>
      </c>
      <c r="Q29">
        <v>6.9532207393497698</v>
      </c>
      <c r="R29">
        <v>-0.97041526374859699</v>
      </c>
      <c r="S29">
        <v>7</v>
      </c>
      <c r="T29">
        <v>1.626145</v>
      </c>
      <c r="U29">
        <v>0.216931666666666</v>
      </c>
      <c r="V29">
        <v>2.05006333333333</v>
      </c>
      <c r="W29">
        <v>3.6541216666666601</v>
      </c>
      <c r="X29">
        <v>81.172786666666596</v>
      </c>
      <c r="Y29">
        <v>2.0143166666666601</v>
      </c>
      <c r="Z29">
        <v>0</v>
      </c>
      <c r="AA29">
        <v>6.9641666666666602E-2</v>
      </c>
      <c r="AB29">
        <v>32.7715686142203</v>
      </c>
      <c r="AC29">
        <v>-12.159514719113</v>
      </c>
      <c r="AD29">
        <v>40.134074535995097</v>
      </c>
      <c r="AE29">
        <v>1.7927332300000001</v>
      </c>
      <c r="AF29">
        <v>1.35202623933333</v>
      </c>
      <c r="AG29">
        <v>7.99395033333333E-2</v>
      </c>
      <c r="AH29">
        <v>44.958328449328398</v>
      </c>
      <c r="AI29">
        <v>0.49442925713111802</v>
      </c>
      <c r="AJ29">
        <v>0.892694986013573</v>
      </c>
      <c r="AK29">
        <v>3.9875441320475997E-2</v>
      </c>
      <c r="AL29">
        <v>3.0072879081190902E-2</v>
      </c>
      <c r="AM29">
        <v>3.55885130300733E-2</v>
      </c>
      <c r="AN29">
        <v>1.7780799290234199E-3</v>
      </c>
      <c r="AO29">
        <v>40.134074535995097</v>
      </c>
      <c r="AP29">
        <v>1.62411537681144</v>
      </c>
      <c r="AQ29">
        <v>0.92219064288265296</v>
      </c>
      <c r="AR29">
        <v>1.1921889244445001</v>
      </c>
      <c r="AS29">
        <v>0.80403020257445501</v>
      </c>
      <c r="AT29">
        <v>90.517433333333301</v>
      </c>
      <c r="AU29">
        <v>43.872569480133699</v>
      </c>
      <c r="AV29">
        <v>1.08575896919473</v>
      </c>
      <c r="AW29">
        <v>0.15983731488882999</v>
      </c>
      <c r="AX29">
        <v>0.16861785318855299</v>
      </c>
      <c r="AY29">
        <v>0.67780935711734702</v>
      </c>
      <c r="AZ29">
        <v>0.11822895535727</v>
      </c>
      <c r="BA29">
        <v>0.42363084819834101</v>
      </c>
      <c r="BB29">
        <v>9.40558158980693E-2</v>
      </c>
      <c r="BC29">
        <v>1.00626452519473</v>
      </c>
      <c r="BD29">
        <v>-7.9494444000002301E-2</v>
      </c>
      <c r="BE29">
        <v>0.20341755697351099</v>
      </c>
      <c r="BF29">
        <v>0.21457349714066601</v>
      </c>
      <c r="BG29">
        <v>0.86192127950687902</v>
      </c>
      <c r="BH29">
        <v>0.20341755697351099</v>
      </c>
      <c r="BI29">
        <v>0.83598210822835495</v>
      </c>
      <c r="BJ29">
        <v>1.7238425590137501</v>
      </c>
      <c r="BK29">
        <v>1.0898954628500199</v>
      </c>
      <c r="BL29">
        <v>4.3573931835012099</v>
      </c>
      <c r="BM29">
        <v>4.0284986505710103</v>
      </c>
      <c r="BN29">
        <v>17.540566974349499</v>
      </c>
      <c r="BO29">
        <v>4.7803125888775098</v>
      </c>
      <c r="BP29">
        <v>12.760254385472001</v>
      </c>
      <c r="BQ29">
        <v>1.3780327121587801</v>
      </c>
      <c r="BR29">
        <v>0.75461508543895095</v>
      </c>
      <c r="BS29">
        <v>1.8395889848053599</v>
      </c>
    </row>
    <row r="30" spans="1:71" x14ac:dyDescent="0.2">
      <c r="A30" s="152">
        <v>44784.458333333336</v>
      </c>
      <c r="B30">
        <v>0</v>
      </c>
      <c r="C30">
        <v>1.43194017094017</v>
      </c>
      <c r="D30">
        <v>31.1107782782782</v>
      </c>
      <c r="E30">
        <v>44.923559829059798</v>
      </c>
      <c r="F30">
        <v>1.6</v>
      </c>
      <c r="G30">
        <v>8.5603333333333307</v>
      </c>
      <c r="H30">
        <v>1.3476666666666599</v>
      </c>
      <c r="I30">
        <v>33.436841787439597</v>
      </c>
      <c r="J30">
        <v>3.74983333333333</v>
      </c>
      <c r="K30">
        <v>43.339740726227802</v>
      </c>
      <c r="L30">
        <v>12.367235632183901</v>
      </c>
      <c r="M30">
        <v>1600.0732600732599</v>
      </c>
      <c r="N30">
        <v>87.719470815353105</v>
      </c>
      <c r="O30">
        <v>2.9352837837837802</v>
      </c>
      <c r="P30">
        <v>79.2648333333333</v>
      </c>
      <c r="Q30">
        <v>6.9508771367521298</v>
      </c>
      <c r="R30">
        <v>-1.0283440860215001</v>
      </c>
      <c r="S30">
        <v>7</v>
      </c>
      <c r="T30">
        <v>1.56311</v>
      </c>
      <c r="U30">
        <v>7.8879999999999895E-2</v>
      </c>
      <c r="V30">
        <v>2.0435699999999999</v>
      </c>
      <c r="W30">
        <v>3.6055899999999999</v>
      </c>
      <c r="X30">
        <v>81.544348333333303</v>
      </c>
      <c r="Y30">
        <v>2.0704883333333299</v>
      </c>
      <c r="Z30">
        <v>0</v>
      </c>
      <c r="AA30">
        <v>7.0434999999999998E-2</v>
      </c>
      <c r="AB30">
        <v>32.542718449218398</v>
      </c>
      <c r="AC30">
        <v>-12.3808413798413</v>
      </c>
      <c r="AD30">
        <v>40.121092467439603</v>
      </c>
      <c r="AE30">
        <v>1.7930474199999999</v>
      </c>
      <c r="AF30">
        <v>1.3511935239999999</v>
      </c>
      <c r="AG30">
        <v>7.9953513333333295E-2</v>
      </c>
      <c r="AH30">
        <v>44.9448417874396</v>
      </c>
      <c r="AI30">
        <v>0.49201560977347703</v>
      </c>
      <c r="AJ30">
        <v>0.89267401481106801</v>
      </c>
      <c r="AK30">
        <v>3.9894401208701497E-2</v>
      </c>
      <c r="AL30">
        <v>3.00633713758999E-2</v>
      </c>
      <c r="AM30">
        <v>3.5599191318994299E-2</v>
      </c>
      <c r="AN30">
        <v>1.7789253666058999E-3</v>
      </c>
      <c r="AO30">
        <v>40.121092467439603</v>
      </c>
      <c r="AP30">
        <v>1.60254493299874</v>
      </c>
      <c r="AQ30">
        <v>0.91926971300514404</v>
      </c>
      <c r="AR30">
        <v>1.2254345605332899</v>
      </c>
      <c r="AS30">
        <v>0.76907437073635698</v>
      </c>
      <c r="AT30">
        <v>90.827106666666594</v>
      </c>
      <c r="AU30">
        <v>43.868341673976801</v>
      </c>
      <c r="AV30">
        <v>1.07650011346281</v>
      </c>
      <c r="AW30">
        <v>0.12575896346670501</v>
      </c>
      <c r="AX30">
        <v>0.19050248700125699</v>
      </c>
      <c r="AY30">
        <v>0.68073028699485505</v>
      </c>
      <c r="AZ30">
        <v>9.3059121082146395E-2</v>
      </c>
      <c r="BA30">
        <v>0.42545642937178402</v>
      </c>
      <c r="BB30">
        <v>0.106242007581087</v>
      </c>
      <c r="BC30">
        <v>0.996991737462818</v>
      </c>
      <c r="BD30">
        <v>-7.9508375999997605E-2</v>
      </c>
      <c r="BE30">
        <v>0.161062826247859</v>
      </c>
      <c r="BF30">
        <v>0.24401793165796801</v>
      </c>
      <c r="BG30">
        <v>0.871588984873235</v>
      </c>
      <c r="BH30">
        <v>0.161062826247859</v>
      </c>
      <c r="BI30">
        <v>0.81016151581165696</v>
      </c>
      <c r="BJ30">
        <v>1.74317796974647</v>
      </c>
      <c r="BK30">
        <v>1.50480774477936</v>
      </c>
      <c r="BL30">
        <v>5.4629780432519999</v>
      </c>
      <c r="BM30">
        <v>3.6764561624421899</v>
      </c>
      <c r="BN30">
        <v>16.638516137707299</v>
      </c>
      <c r="BO30">
        <v>3.7849764168247</v>
      </c>
      <c r="BP30">
        <v>12.853539720882599</v>
      </c>
      <c r="BQ30">
        <v>1.4693711651251</v>
      </c>
      <c r="BR30">
        <v>0.74573638531251296</v>
      </c>
      <c r="BS30">
        <v>2.0167683677775998</v>
      </c>
    </row>
    <row r="31" spans="1:71" x14ac:dyDescent="0.2">
      <c r="A31" s="152">
        <v>44784.5</v>
      </c>
      <c r="B31">
        <v>0</v>
      </c>
      <c r="C31">
        <v>1.4461666666666599</v>
      </c>
      <c r="D31">
        <v>31.067210022522499</v>
      </c>
      <c r="E31">
        <v>44.872950854700797</v>
      </c>
      <c r="F31">
        <v>1.6</v>
      </c>
      <c r="G31">
        <v>8.5688333333333304</v>
      </c>
      <c r="H31">
        <v>1.34916666666666</v>
      </c>
      <c r="I31">
        <v>33.431251526251501</v>
      </c>
      <c r="J31">
        <v>3.80433333333333</v>
      </c>
      <c r="K31">
        <v>43.334340869858103</v>
      </c>
      <c r="L31">
        <v>12.282777777777699</v>
      </c>
      <c r="M31">
        <v>1600.2294902429301</v>
      </c>
      <c r="N31">
        <v>88.544663742690005</v>
      </c>
      <c r="O31">
        <v>2.9487338291638401</v>
      </c>
      <c r="P31">
        <v>79.626083333333298</v>
      </c>
      <c r="Q31">
        <v>6.9488603988603996</v>
      </c>
      <c r="R31">
        <v>-1.0632131226053601</v>
      </c>
      <c r="S31">
        <v>7</v>
      </c>
      <c r="T31">
        <v>1.52668</v>
      </c>
      <c r="U31">
        <v>0.107093333333333</v>
      </c>
      <c r="V31">
        <v>2.0303766666666601</v>
      </c>
      <c r="W31">
        <v>3.5431666666666599</v>
      </c>
      <c r="X31">
        <v>81.828229999999905</v>
      </c>
      <c r="Y31">
        <v>1.99763166666666</v>
      </c>
      <c r="Z31">
        <v>0</v>
      </c>
      <c r="AA31">
        <v>5.4596666666666599E-2</v>
      </c>
      <c r="AB31">
        <v>32.513376689189101</v>
      </c>
      <c r="AC31">
        <v>-12.359574165511599</v>
      </c>
      <c r="AD31">
        <v>40.122139346251501</v>
      </c>
      <c r="AE31">
        <v>1.79482783</v>
      </c>
      <c r="AF31">
        <v>1.352697026</v>
      </c>
      <c r="AG31">
        <v>8.0032903333333294E-2</v>
      </c>
      <c r="AH31">
        <v>44.949251526251501</v>
      </c>
      <c r="AI31">
        <v>0.490322927576611</v>
      </c>
      <c r="AJ31">
        <v>0.89260972837489305</v>
      </c>
      <c r="AK31">
        <v>3.9930092129213099E-2</v>
      </c>
      <c r="AL31">
        <v>3.0093876083990102E-2</v>
      </c>
      <c r="AM31">
        <v>3.5595699498525098E-2</v>
      </c>
      <c r="AN31">
        <v>1.7805168551840399E-3</v>
      </c>
      <c r="AO31">
        <v>40.122139346251501</v>
      </c>
      <c r="AP31">
        <v>1.5748001820608299</v>
      </c>
      <c r="AQ31">
        <v>0.91333488730946699</v>
      </c>
      <c r="AR31">
        <v>1.1823137779327699</v>
      </c>
      <c r="AS31">
        <v>0.74857184799271903</v>
      </c>
      <c r="AT31">
        <v>90.926085</v>
      </c>
      <c r="AU31">
        <v>43.7925881935546</v>
      </c>
      <c r="AV31">
        <v>1.15666333269692</v>
      </c>
      <c r="AW31">
        <v>0.17038324806722799</v>
      </c>
      <c r="AX31">
        <v>0.22002764793916901</v>
      </c>
      <c r="AY31">
        <v>0.68666511269053199</v>
      </c>
      <c r="AZ31">
        <v>0.12596360110136001</v>
      </c>
      <c r="BA31">
        <v>0.42916569543158201</v>
      </c>
      <c r="BB31">
        <v>0.122588143534022</v>
      </c>
      <c r="BC31">
        <v>1.07707600869693</v>
      </c>
      <c r="BD31">
        <v>-7.9587323999996795E-2</v>
      </c>
      <c r="BE31">
        <v>0.21834327058261799</v>
      </c>
      <c r="BF31">
        <v>0.28196446369969103</v>
      </c>
      <c r="BG31">
        <v>0.87997457556270997</v>
      </c>
      <c r="BH31">
        <v>0.21834327058261799</v>
      </c>
      <c r="BI31">
        <v>1.00061546856461</v>
      </c>
      <c r="BJ31">
        <v>1.7599491511254199</v>
      </c>
      <c r="BK31">
        <v>1.2939546541240301</v>
      </c>
      <c r="BL31">
        <v>4.0442787672122096</v>
      </c>
      <c r="BM31">
        <v>3.1241992992322398</v>
      </c>
      <c r="BN31">
        <v>20.3899158951507</v>
      </c>
      <c r="BO31">
        <v>5.13106685869153</v>
      </c>
      <c r="BP31">
        <v>15.2588490364592</v>
      </c>
      <c r="BQ31">
        <v>1.3887655911349599</v>
      </c>
      <c r="BR31">
        <v>0.91327816033157105</v>
      </c>
      <c r="BS31">
        <v>1.52422348835897</v>
      </c>
    </row>
    <row r="32" spans="1:71" x14ac:dyDescent="0.2">
      <c r="A32" s="152">
        <v>44784.541666666664</v>
      </c>
      <c r="B32">
        <v>0</v>
      </c>
      <c r="C32">
        <v>1.4817471702471701</v>
      </c>
      <c r="D32">
        <v>31.097837973720299</v>
      </c>
      <c r="E32">
        <v>44.852957264957197</v>
      </c>
      <c r="F32">
        <v>1.6</v>
      </c>
      <c r="G32">
        <v>8.5543333333333305</v>
      </c>
      <c r="H32">
        <v>1.3493333333333299</v>
      </c>
      <c r="I32">
        <v>33.429773698953198</v>
      </c>
      <c r="J32">
        <v>3.93491666666666</v>
      </c>
      <c r="K32">
        <v>43.341853174603102</v>
      </c>
      <c r="L32">
        <v>12.473002199413401</v>
      </c>
      <c r="M32">
        <v>1600.4077079107501</v>
      </c>
      <c r="N32">
        <v>89.474793741109494</v>
      </c>
      <c r="O32">
        <v>2.9559336764079802</v>
      </c>
      <c r="P32">
        <v>79.843916666666601</v>
      </c>
      <c r="Q32">
        <v>6.9463016411997698</v>
      </c>
      <c r="R32">
        <v>-1.06925210084033</v>
      </c>
      <c r="S32">
        <v>7</v>
      </c>
      <c r="T32">
        <v>1.57212333333333</v>
      </c>
      <c r="U32">
        <v>0.22689000000000001</v>
      </c>
      <c r="V32">
        <v>1.9815133333333299</v>
      </c>
      <c r="W32">
        <v>3.56398833333333</v>
      </c>
      <c r="X32">
        <v>81.523706666666598</v>
      </c>
      <c r="Y32">
        <v>1.94423666666666</v>
      </c>
      <c r="Z32">
        <v>0</v>
      </c>
      <c r="AA32">
        <v>6.6104999999999997E-2</v>
      </c>
      <c r="AB32">
        <v>32.579585143967499</v>
      </c>
      <c r="AC32">
        <v>-12.2733721209897</v>
      </c>
      <c r="AD32">
        <v>40.109339338953198</v>
      </c>
      <c r="AE32">
        <v>1.79179066</v>
      </c>
      <c r="AF32">
        <v>1.3528577186666599</v>
      </c>
      <c r="AG32">
        <v>7.9897473333333302E-2</v>
      </c>
      <c r="AH32">
        <v>44.933440365619902</v>
      </c>
      <c r="AI32">
        <v>0.49199793439157802</v>
      </c>
      <c r="AJ32">
        <v>0.89263895099776203</v>
      </c>
      <c r="AK32">
        <v>3.98765548358564E-2</v>
      </c>
      <c r="AL32">
        <v>3.0108035453358498E-2</v>
      </c>
      <c r="AM32">
        <v>3.5608228782174199E-2</v>
      </c>
      <c r="AN32">
        <v>1.77812958162369E-3</v>
      </c>
      <c r="AO32">
        <v>40.109339338953198</v>
      </c>
      <c r="AP32">
        <v>1.5840546054459701</v>
      </c>
      <c r="AQ32">
        <v>0.89135444014601894</v>
      </c>
      <c r="AR32">
        <v>1.15071153352198</v>
      </c>
      <c r="AS32">
        <v>0.77351950438823802</v>
      </c>
      <c r="AT32">
        <v>90.585568333333299</v>
      </c>
      <c r="AU32">
        <v>43.7354599180672</v>
      </c>
      <c r="AV32">
        <v>1.1979804475526801</v>
      </c>
      <c r="AW32">
        <v>0.202146185144678</v>
      </c>
      <c r="AX32">
        <v>0.207736054554021</v>
      </c>
      <c r="AY32">
        <v>0.70864555985398003</v>
      </c>
      <c r="AZ32">
        <v>0.14943309336005101</v>
      </c>
      <c r="BA32">
        <v>0.44290347490873699</v>
      </c>
      <c r="BB32">
        <v>0.11593152887012</v>
      </c>
      <c r="BC32">
        <v>1.1185277995526799</v>
      </c>
      <c r="BD32">
        <v>-7.9452647999999404E-2</v>
      </c>
      <c r="BE32">
        <v>0.25845398504481498</v>
      </c>
      <c r="BF32">
        <v>0.26566431523720102</v>
      </c>
      <c r="BG32">
        <v>0.90629482898806202</v>
      </c>
      <c r="BH32">
        <v>0.25845398504481498</v>
      </c>
      <c r="BI32">
        <v>1.04823660056403</v>
      </c>
      <c r="BJ32">
        <v>1.81258965797612</v>
      </c>
      <c r="BK32">
        <v>1.03694474095848</v>
      </c>
      <c r="BL32">
        <v>3.5496981659564502</v>
      </c>
      <c r="BM32">
        <v>3.50907423984542</v>
      </c>
      <c r="BN32">
        <v>21.685823087538399</v>
      </c>
      <c r="BO32">
        <v>6.0736686485531601</v>
      </c>
      <c r="BP32">
        <v>15.6121544389852</v>
      </c>
      <c r="BQ32">
        <v>1.37321788339993</v>
      </c>
      <c r="BR32">
        <v>0.94485500654610799</v>
      </c>
      <c r="BS32">
        <v>1.47598584500514</v>
      </c>
    </row>
    <row r="33" spans="1:71" x14ac:dyDescent="0.2">
      <c r="A33" s="152">
        <v>44784.583333333336</v>
      </c>
      <c r="B33">
        <v>0</v>
      </c>
      <c r="C33">
        <v>1.4106929824561401</v>
      </c>
      <c r="D33">
        <v>31.044900470762499</v>
      </c>
      <c r="E33">
        <v>44.863916666666597</v>
      </c>
      <c r="F33">
        <v>1.6</v>
      </c>
      <c r="G33">
        <v>8.5638333333333296</v>
      </c>
      <c r="H33">
        <v>1.3493333333333299</v>
      </c>
      <c r="I33">
        <v>33.442333333333302</v>
      </c>
      <c r="J33">
        <v>4.0512499999999996</v>
      </c>
      <c r="K33">
        <v>43.3592204655248</v>
      </c>
      <c r="L33">
        <v>12.366718622933</v>
      </c>
      <c r="M33">
        <v>1600.15411255411</v>
      </c>
      <c r="N33">
        <v>90.913513270355296</v>
      </c>
      <c r="O33">
        <v>2.9640704166666598</v>
      </c>
      <c r="P33">
        <v>80.037999999999997</v>
      </c>
      <c r="Q33">
        <v>6.9570341880341804</v>
      </c>
      <c r="R33">
        <v>-1.0261222222222199</v>
      </c>
      <c r="S33">
        <v>7</v>
      </c>
      <c r="T33">
        <v>1.54423</v>
      </c>
      <c r="U33">
        <v>0.22012499999999999</v>
      </c>
      <c r="V33">
        <v>2.0085066666666598</v>
      </c>
      <c r="W33">
        <v>3.5152516666666598</v>
      </c>
      <c r="X33">
        <v>81.236638333333303</v>
      </c>
      <c r="Y33">
        <v>1.9675433333333301</v>
      </c>
      <c r="Z33">
        <v>0</v>
      </c>
      <c r="AA33">
        <v>8.1001666666666597E-2</v>
      </c>
      <c r="AB33">
        <v>32.455593453218597</v>
      </c>
      <c r="AC33">
        <v>-12.4083232134479</v>
      </c>
      <c r="AD33">
        <v>40.129316953333301</v>
      </c>
      <c r="AE33">
        <v>1.79378053</v>
      </c>
      <c r="AF33">
        <v>1.35286163266666</v>
      </c>
      <c r="AG33">
        <v>7.9986203333333297E-2</v>
      </c>
      <c r="AH33">
        <v>44.955500000000001</v>
      </c>
      <c r="AI33">
        <v>0.49398121177417698</v>
      </c>
      <c r="AJ33">
        <v>0.89264532092273396</v>
      </c>
      <c r="AK33">
        <v>3.99012512252854E-2</v>
      </c>
      <c r="AL33">
        <v>3.0093347169971099E-2</v>
      </c>
      <c r="AM33">
        <v>3.5590755649159998E-2</v>
      </c>
      <c r="AN33">
        <v>1.77923081468617E-3</v>
      </c>
      <c r="AO33">
        <v>40.129316953333301</v>
      </c>
      <c r="AP33">
        <v>1.5623930470830101</v>
      </c>
      <c r="AQ33">
        <v>0.90349699155672902</v>
      </c>
      <c r="AR33">
        <v>1.16450576474964</v>
      </c>
      <c r="AS33">
        <v>0.76280117380371204</v>
      </c>
      <c r="AT33">
        <v>90.272170000000003</v>
      </c>
      <c r="AU33">
        <v>43.759712756722699</v>
      </c>
      <c r="AV33">
        <v>1.19578724327728</v>
      </c>
      <c r="AW33">
        <v>0.188355867917023</v>
      </c>
      <c r="AX33">
        <v>0.23138748291698399</v>
      </c>
      <c r="AY33">
        <v>0.69650300844326996</v>
      </c>
      <c r="AZ33">
        <v>0.13922005969760201</v>
      </c>
      <c r="BA33">
        <v>0.435314380277043</v>
      </c>
      <c r="BB33">
        <v>0.12899496723662501</v>
      </c>
      <c r="BC33">
        <v>1.11624635927727</v>
      </c>
      <c r="BD33">
        <v>-7.9540884000004405E-2</v>
      </c>
      <c r="BE33">
        <v>0.24159991929827701</v>
      </c>
      <c r="BF33">
        <v>0.29712096957891299</v>
      </c>
      <c r="BG33">
        <v>0.89418953058117501</v>
      </c>
      <c r="BH33">
        <v>0.24159991929827701</v>
      </c>
      <c r="BI33">
        <v>1.0774417777543801</v>
      </c>
      <c r="BJ33">
        <v>1.78837906116235</v>
      </c>
      <c r="BK33">
        <v>1.3008904467162901</v>
      </c>
      <c r="BL33">
        <v>3.8830427200764799</v>
      </c>
      <c r="BM33">
        <v>3.0172384418143099</v>
      </c>
      <c r="BN33">
        <v>21.926646536811699</v>
      </c>
      <c r="BO33">
        <v>5.67759810350951</v>
      </c>
      <c r="BP33">
        <v>16.2490484333022</v>
      </c>
      <c r="BQ33">
        <v>1.3776591983552799</v>
      </c>
      <c r="BR33">
        <v>0.98080181003507005</v>
      </c>
      <c r="BS33">
        <v>1.41597931732212</v>
      </c>
    </row>
    <row r="34" spans="1:71" x14ac:dyDescent="0.2">
      <c r="A34" s="152">
        <v>44784.625</v>
      </c>
      <c r="B34">
        <v>0</v>
      </c>
      <c r="C34">
        <v>1.36231623931623</v>
      </c>
      <c r="D34">
        <v>31.094284750337302</v>
      </c>
      <c r="E34">
        <v>44.884378205128201</v>
      </c>
      <c r="F34">
        <v>1.6</v>
      </c>
      <c r="G34">
        <v>8.5586666666666602</v>
      </c>
      <c r="H34">
        <v>1.3474999999999999</v>
      </c>
      <c r="I34">
        <v>33.433658410732697</v>
      </c>
      <c r="J34">
        <v>4.1073739316239299</v>
      </c>
      <c r="K34">
        <v>43.345637389770701</v>
      </c>
      <c r="L34">
        <v>12.3280352733686</v>
      </c>
      <c r="M34">
        <v>1600.13412698412</v>
      </c>
      <c r="N34">
        <v>91.208474466709703</v>
      </c>
      <c r="O34">
        <v>2.9692864568829398</v>
      </c>
      <c r="P34">
        <v>80.229856837606803</v>
      </c>
      <c r="Q34">
        <v>6.9579959514169998</v>
      </c>
      <c r="R34">
        <v>-0.99685185185185199</v>
      </c>
      <c r="S34">
        <v>7</v>
      </c>
      <c r="T34">
        <v>1.56002166666666</v>
      </c>
      <c r="U34">
        <v>0.220008333333333</v>
      </c>
      <c r="V34">
        <v>1.971055</v>
      </c>
      <c r="W34">
        <v>3.4823933333333299</v>
      </c>
      <c r="X34">
        <v>80.946053333333296</v>
      </c>
      <c r="Y34">
        <v>1.98268666666666</v>
      </c>
      <c r="Z34">
        <v>0</v>
      </c>
      <c r="AA34">
        <v>7.1186666666666606E-2</v>
      </c>
      <c r="AB34">
        <v>32.456600989653602</v>
      </c>
      <c r="AC34">
        <v>-12.427777215474499</v>
      </c>
      <c r="AD34">
        <v>40.1166076907327</v>
      </c>
      <c r="AE34">
        <v>1.79269832</v>
      </c>
      <c r="AF34">
        <v>1.35102617066666</v>
      </c>
      <c r="AG34">
        <v>7.9937946666666607E-2</v>
      </c>
      <c r="AH34">
        <v>44.939825077399298</v>
      </c>
      <c r="AI34">
        <v>0.495597200531112</v>
      </c>
      <c r="AJ34">
        <v>0.89267389423947296</v>
      </c>
      <c r="AK34">
        <v>3.9891082263927097E-2</v>
      </c>
      <c r="AL34">
        <v>3.0062977236990598E-2</v>
      </c>
      <c r="AM34">
        <v>3.5603172144897902E-2</v>
      </c>
      <c r="AN34">
        <v>1.77877737202844E-3</v>
      </c>
      <c r="AO34">
        <v>40.1166076907327</v>
      </c>
      <c r="AP34">
        <v>1.54778879213719</v>
      </c>
      <c r="AQ34">
        <v>0.88664991371343005</v>
      </c>
      <c r="AR34">
        <v>1.1734684639011299</v>
      </c>
      <c r="AS34">
        <v>0.773132769478584</v>
      </c>
      <c r="AT34">
        <v>89.942210000000003</v>
      </c>
      <c r="AU34">
        <v>43.724514860484398</v>
      </c>
      <c r="AV34">
        <v>1.2153102169149099</v>
      </c>
      <c r="AW34">
        <v>0.17755770676553001</v>
      </c>
      <c r="AX34">
        <v>0.24490952786280901</v>
      </c>
      <c r="AY34">
        <v>0.71335008628656904</v>
      </c>
      <c r="AZ34">
        <v>0.13144089110055299</v>
      </c>
      <c r="BA34">
        <v>0.445843803929105</v>
      </c>
      <c r="BB34">
        <v>0.13661653099021101</v>
      </c>
      <c r="BC34">
        <v>1.1358173209149001</v>
      </c>
      <c r="BD34">
        <v>-7.9492896000000896E-2</v>
      </c>
      <c r="BE34">
        <v>0.22799951335763399</v>
      </c>
      <c r="BF34">
        <v>0.314441632671632</v>
      </c>
      <c r="BG34">
        <v>0.91580509966975998</v>
      </c>
      <c r="BH34">
        <v>0.22799951335763399</v>
      </c>
      <c r="BI34">
        <v>1.0848822920585299</v>
      </c>
      <c r="BJ34">
        <v>1.83161019933952</v>
      </c>
      <c r="BK34">
        <v>1.4108135243203599</v>
      </c>
      <c r="BL34">
        <v>4.1153012886497402</v>
      </c>
      <c r="BM34">
        <v>2.91766773245633</v>
      </c>
      <c r="BN34">
        <v>21.925721032567601</v>
      </c>
      <c r="BO34">
        <v>5.3579885639044003</v>
      </c>
      <c r="BP34">
        <v>16.567732468663198</v>
      </c>
      <c r="BQ34">
        <v>1.44401102663154</v>
      </c>
      <c r="BR34">
        <v>0.99368248671547998</v>
      </c>
      <c r="BS34">
        <v>1.46372590679743</v>
      </c>
    </row>
    <row r="35" spans="1:71" x14ac:dyDescent="0.2">
      <c r="A35" s="152">
        <v>44784.666666666664</v>
      </c>
      <c r="B35">
        <v>0</v>
      </c>
      <c r="C35">
        <v>1.4199166666666601</v>
      </c>
      <c r="D35">
        <v>31.093165665665602</v>
      </c>
      <c r="E35">
        <v>44.849163067926199</v>
      </c>
      <c r="F35">
        <v>1.6</v>
      </c>
      <c r="G35">
        <v>8.5655000000000001</v>
      </c>
      <c r="H35">
        <v>1.35</v>
      </c>
      <c r="I35">
        <v>33.450783475783403</v>
      </c>
      <c r="J35">
        <v>4.1618333333333304</v>
      </c>
      <c r="K35">
        <v>43.347191682910903</v>
      </c>
      <c r="L35">
        <v>12.405219780219699</v>
      </c>
      <c r="M35">
        <v>1600.18398048874</v>
      </c>
      <c r="N35">
        <v>91.876591276591199</v>
      </c>
      <c r="O35">
        <v>2.9732477954144598</v>
      </c>
      <c r="P35">
        <v>80.319499999999906</v>
      </c>
      <c r="Q35">
        <v>6.95630079472184</v>
      </c>
      <c r="R35">
        <v>-1.09911616161616</v>
      </c>
      <c r="S35">
        <v>7</v>
      </c>
      <c r="T35">
        <v>1.5412049999999999</v>
      </c>
      <c r="U35">
        <v>0.21791333333333299</v>
      </c>
      <c r="V35">
        <v>1.93597833333333</v>
      </c>
      <c r="W35">
        <v>3.46182833333333</v>
      </c>
      <c r="X35">
        <v>80.452266666666603</v>
      </c>
      <c r="Y35">
        <v>1.9373766666666601</v>
      </c>
      <c r="Z35">
        <v>0</v>
      </c>
      <c r="AA35">
        <v>8.0286666666666603E-2</v>
      </c>
      <c r="AB35">
        <v>32.513082332332303</v>
      </c>
      <c r="AC35">
        <v>-12.3360807355938</v>
      </c>
      <c r="AD35">
        <v>40.139068495783398</v>
      </c>
      <c r="AE35">
        <v>1.79412963</v>
      </c>
      <c r="AF35">
        <v>1.3535289859999999</v>
      </c>
      <c r="AG35">
        <v>8.000177E-2</v>
      </c>
      <c r="AH35">
        <v>44.966283475783399</v>
      </c>
      <c r="AI35">
        <v>0.49891800874923098</v>
      </c>
      <c r="AJ35">
        <v>0.89264811304919101</v>
      </c>
      <c r="AK35">
        <v>3.9899438632811403E-2</v>
      </c>
      <c r="AL35">
        <v>3.0100981041072401E-2</v>
      </c>
      <c r="AM35">
        <v>3.5582222619130299E-2</v>
      </c>
      <c r="AN35">
        <v>1.77914998964221E-3</v>
      </c>
      <c r="AO35">
        <v>40.139068495783398</v>
      </c>
      <c r="AP35">
        <v>1.5386484471320401</v>
      </c>
      <c r="AQ35">
        <v>0.87087119446239203</v>
      </c>
      <c r="AR35">
        <v>1.1466513893763099</v>
      </c>
      <c r="AS35">
        <v>0.76894217427577605</v>
      </c>
      <c r="AT35">
        <v>89.328654999999898</v>
      </c>
      <c r="AU35">
        <v>43.6952395267542</v>
      </c>
      <c r="AV35">
        <v>1.27104394902925</v>
      </c>
      <c r="AW35">
        <v>0.20687759662367999</v>
      </c>
      <c r="AX35">
        <v>0.25548118286795901</v>
      </c>
      <c r="AY35">
        <v>0.72912880553760695</v>
      </c>
      <c r="AZ35">
        <v>0.15284308530833099</v>
      </c>
      <c r="BA35">
        <v>0.45570550346100402</v>
      </c>
      <c r="BB35">
        <v>0.14239696973027699</v>
      </c>
      <c r="BC35">
        <v>1.1914875850292399</v>
      </c>
      <c r="BD35">
        <v>-7.9556364000007998E-2</v>
      </c>
      <c r="BE35">
        <v>0.26506186351834399</v>
      </c>
      <c r="BF35">
        <v>0.327403565978302</v>
      </c>
      <c r="BG35">
        <v>0.93441517147043296</v>
      </c>
      <c r="BH35">
        <v>0.26506186351834399</v>
      </c>
      <c r="BI35">
        <v>1.1849308589932901</v>
      </c>
      <c r="BJ35">
        <v>1.8688303429408599</v>
      </c>
      <c r="BK35">
        <v>1.25262774240568</v>
      </c>
      <c r="BL35">
        <v>3.5811447588663698</v>
      </c>
      <c r="BM35">
        <v>2.85454014923585</v>
      </c>
      <c r="BN35">
        <v>24.0084664490536</v>
      </c>
      <c r="BO35">
        <v>6.2289537926810796</v>
      </c>
      <c r="BP35">
        <v>17.779512656372599</v>
      </c>
      <c r="BQ35">
        <v>1.4182251749596799</v>
      </c>
      <c r="BR35">
        <v>1.0789061135859499</v>
      </c>
      <c r="BS35">
        <v>1.3220790193896399</v>
      </c>
    </row>
    <row r="36" spans="1:71" x14ac:dyDescent="0.2">
      <c r="A36" s="152">
        <v>44784.708333333336</v>
      </c>
      <c r="B36">
        <v>0</v>
      </c>
      <c r="C36">
        <v>1.46905982905982</v>
      </c>
      <c r="D36">
        <v>31.0816533316533</v>
      </c>
      <c r="E36">
        <v>44.9330833333333</v>
      </c>
      <c r="F36">
        <v>1.6</v>
      </c>
      <c r="G36">
        <v>8.5621666666666592</v>
      </c>
      <c r="H36">
        <v>1.3485</v>
      </c>
      <c r="I36">
        <v>33.4485143288084</v>
      </c>
      <c r="J36">
        <v>4.2497499999999997</v>
      </c>
      <c r="K36">
        <v>43.346624417249402</v>
      </c>
      <c r="L36">
        <v>12.479095441595399</v>
      </c>
      <c r="M36">
        <v>1599.87922652932</v>
      </c>
      <c r="N36">
        <v>92.184182076813599</v>
      </c>
      <c r="O36">
        <v>2.9793376436781598</v>
      </c>
      <c r="P36">
        <v>80.494249999999994</v>
      </c>
      <c r="Q36">
        <v>6.9510220687465196</v>
      </c>
      <c r="R36">
        <v>-1.1965550239234399</v>
      </c>
      <c r="S36">
        <v>7</v>
      </c>
      <c r="T36">
        <v>1.4978783333333301</v>
      </c>
      <c r="U36">
        <v>0.202006666666666</v>
      </c>
      <c r="V36">
        <v>1.9388666666666601</v>
      </c>
      <c r="W36">
        <v>3.4691333333333301</v>
      </c>
      <c r="X36">
        <v>80.355615</v>
      </c>
      <c r="Y36">
        <v>1.89645833333333</v>
      </c>
      <c r="Z36">
        <v>0</v>
      </c>
      <c r="AA36">
        <v>8.9130000000000001E-2</v>
      </c>
      <c r="AB36">
        <v>32.550713160713102</v>
      </c>
      <c r="AC36">
        <v>-12.382370172620099</v>
      </c>
      <c r="AD36">
        <v>40.134196548808397</v>
      </c>
      <c r="AE36">
        <v>1.79343143</v>
      </c>
      <c r="AF36">
        <v>1.3520276126666599</v>
      </c>
      <c r="AG36">
        <v>7.9970636666666595E-2</v>
      </c>
      <c r="AH36">
        <v>44.959180995475101</v>
      </c>
      <c r="AI36">
        <v>0.49945780543732998</v>
      </c>
      <c r="AJ36">
        <v>0.89268078458933298</v>
      </c>
      <c r="AK36">
        <v>3.9890220507189898E-2</v>
      </c>
      <c r="AL36">
        <v>3.00723182709252E-2</v>
      </c>
      <c r="AM36">
        <v>3.5587840730370399E-2</v>
      </c>
      <c r="AN36">
        <v>1.7787389455607399E-3</v>
      </c>
      <c r="AO36">
        <v>40.134196548808397</v>
      </c>
      <c r="AP36">
        <v>1.54189523634977</v>
      </c>
      <c r="AQ36">
        <v>0.87217046845564705</v>
      </c>
      <c r="AR36">
        <v>1.12243355679121</v>
      </c>
      <c r="AS36">
        <v>0.74812353832699996</v>
      </c>
      <c r="AT36">
        <v>89.157951666666605</v>
      </c>
      <c r="AU36">
        <v>43.670695810405</v>
      </c>
      <c r="AV36">
        <v>1.2884851850700301</v>
      </c>
      <c r="AW36">
        <v>0.229594055875456</v>
      </c>
      <c r="AX36">
        <v>0.251536193650229</v>
      </c>
      <c r="AY36">
        <v>0.72782953154435204</v>
      </c>
      <c r="AZ36">
        <v>0.169818676132963</v>
      </c>
      <c r="BA36">
        <v>0.45489345721522001</v>
      </c>
      <c r="BB36">
        <v>0.140250836693603</v>
      </c>
      <c r="BC36">
        <v>1.2089597810700301</v>
      </c>
      <c r="BD36">
        <v>-7.9525404000001298E-2</v>
      </c>
      <c r="BE36">
        <v>0.29389883733824002</v>
      </c>
      <c r="BF36">
        <v>0.32198502884465402</v>
      </c>
      <c r="BG36">
        <v>0.93166385228335402</v>
      </c>
      <c r="BH36">
        <v>0.29389883733824002</v>
      </c>
      <c r="BI36">
        <v>1.2317677323657901</v>
      </c>
      <c r="BJ36">
        <v>1.8633277045667</v>
      </c>
      <c r="BK36">
        <v>1.09634001606203</v>
      </c>
      <c r="BL36">
        <v>3.1759302060400199</v>
      </c>
      <c r="BM36">
        <v>2.8959663095033799</v>
      </c>
      <c r="BN36">
        <v>25.098397470478201</v>
      </c>
      <c r="BO36">
        <v>6.9066226774486497</v>
      </c>
      <c r="BP36">
        <v>18.191774793029499</v>
      </c>
      <c r="BQ36">
        <v>1.3636996810916999</v>
      </c>
      <c r="BR36">
        <v>1.11420819743049</v>
      </c>
      <c r="BS36">
        <v>1.22603941275787</v>
      </c>
    </row>
    <row r="37" spans="1:71" x14ac:dyDescent="0.2">
      <c r="A37" s="152">
        <v>44784.75</v>
      </c>
      <c r="B37">
        <v>0</v>
      </c>
      <c r="C37">
        <v>1.3966188708951801</v>
      </c>
      <c r="D37">
        <v>31.0696655998103</v>
      </c>
      <c r="E37">
        <v>44.957812427812399</v>
      </c>
      <c r="F37">
        <v>1.6</v>
      </c>
      <c r="G37">
        <v>8.5608333333333295</v>
      </c>
      <c r="H37">
        <v>1.35</v>
      </c>
      <c r="I37">
        <v>33.4367105263157</v>
      </c>
      <c r="J37">
        <v>4.2234850427350397</v>
      </c>
      <c r="K37">
        <v>43.345299539170497</v>
      </c>
      <c r="L37">
        <v>12.461406610911901</v>
      </c>
      <c r="M37">
        <v>1600.24749749749</v>
      </c>
      <c r="N37">
        <v>93.189156261524602</v>
      </c>
      <c r="O37">
        <v>2.9812581140718302</v>
      </c>
      <c r="P37">
        <v>80.529083333333304</v>
      </c>
      <c r="Q37">
        <v>6.95816816816816</v>
      </c>
      <c r="R37">
        <v>-1.27884615384615</v>
      </c>
      <c r="S37">
        <v>7</v>
      </c>
      <c r="T37">
        <v>1.541825</v>
      </c>
      <c r="U37">
        <v>0.21784666666666599</v>
      </c>
      <c r="V37">
        <v>1.9135266666666599</v>
      </c>
      <c r="W37">
        <v>3.47607</v>
      </c>
      <c r="X37">
        <v>80.160811666666604</v>
      </c>
      <c r="Y37">
        <v>1.7806999999999999</v>
      </c>
      <c r="Z37">
        <v>0</v>
      </c>
      <c r="AA37">
        <v>8.2381666666666603E-2</v>
      </c>
      <c r="AB37">
        <v>32.466284470705503</v>
      </c>
      <c r="AC37">
        <v>-12.4915279571069</v>
      </c>
      <c r="AD37">
        <v>40.1213516263157</v>
      </c>
      <c r="AE37">
        <v>1.7931521500000001</v>
      </c>
      <c r="AF37">
        <v>1.3535270633333301</v>
      </c>
      <c r="AG37">
        <v>7.9958183333333294E-2</v>
      </c>
      <c r="AH37">
        <v>44.947543859649102</v>
      </c>
      <c r="AI37">
        <v>0.500511036255881</v>
      </c>
      <c r="AJ37">
        <v>0.89262611536641601</v>
      </c>
      <c r="AK37">
        <v>3.9894330821667899E-2</v>
      </c>
      <c r="AL37">
        <v>3.0113483450616398E-2</v>
      </c>
      <c r="AM37">
        <v>3.5597052197107001E-2</v>
      </c>
      <c r="AN37">
        <v>1.7789222279880499E-3</v>
      </c>
      <c r="AO37">
        <v>40.1213516263157</v>
      </c>
      <c r="AP37">
        <v>1.5449783156845101</v>
      </c>
      <c r="AQ37">
        <v>0.86077164457021604</v>
      </c>
      <c r="AR37">
        <v>1.05392109040699</v>
      </c>
      <c r="AS37">
        <v>0.77170722805961101</v>
      </c>
      <c r="AT37">
        <v>88.872933333333293</v>
      </c>
      <c r="AU37">
        <v>43.581022676977497</v>
      </c>
      <c r="AV37">
        <v>1.3665211826715999</v>
      </c>
      <c r="AW37">
        <v>0.29960597292633301</v>
      </c>
      <c r="AX37">
        <v>0.24817383431548201</v>
      </c>
      <c r="AY37">
        <v>0.73922835542978305</v>
      </c>
      <c r="AZ37">
        <v>0.22135203299277501</v>
      </c>
      <c r="BA37">
        <v>0.46201772214361397</v>
      </c>
      <c r="BB37">
        <v>0.138403163021562</v>
      </c>
      <c r="BC37">
        <v>1.2870081626715999</v>
      </c>
      <c r="BD37">
        <v>-7.9513020000002294E-2</v>
      </c>
      <c r="BE37">
        <v>0.38448427148736197</v>
      </c>
      <c r="BF37">
        <v>0.31849683325008099</v>
      </c>
      <c r="BG37">
        <v>0.94871178108867005</v>
      </c>
      <c r="BH37">
        <v>0.38448427148736197</v>
      </c>
      <c r="BI37">
        <v>1.40596220947488</v>
      </c>
      <c r="BJ37">
        <v>1.8974235621773401</v>
      </c>
      <c r="BK37">
        <v>0.83314828850933698</v>
      </c>
      <c r="BL37">
        <v>2.4745891859853701</v>
      </c>
      <c r="BM37">
        <v>2.9934530816353901</v>
      </c>
      <c r="BN37">
        <v>29.006630171623801</v>
      </c>
      <c r="BO37">
        <v>9.0353803799530095</v>
      </c>
      <c r="BP37">
        <v>19.9712497916708</v>
      </c>
      <c r="BQ37">
        <v>1.2438003006488201</v>
      </c>
      <c r="BR37">
        <v>1.2521685008799399</v>
      </c>
      <c r="BS37">
        <v>0.99375358802969505</v>
      </c>
    </row>
    <row r="38" spans="1:71" x14ac:dyDescent="0.2">
      <c r="A38" s="152">
        <v>44784.791666666664</v>
      </c>
      <c r="B38">
        <v>0</v>
      </c>
      <c r="C38">
        <v>1.52051282051282</v>
      </c>
      <c r="D38">
        <v>31.148947368420998</v>
      </c>
      <c r="E38">
        <v>44.899250000000002</v>
      </c>
      <c r="F38">
        <v>1.6</v>
      </c>
      <c r="G38">
        <v>8.5633333333333308</v>
      </c>
      <c r="H38">
        <v>1.35</v>
      </c>
      <c r="I38">
        <v>33.444666666666599</v>
      </c>
      <c r="J38">
        <v>4.24551495726495</v>
      </c>
      <c r="K38">
        <v>43.353030303030302</v>
      </c>
      <c r="L38">
        <v>12.308968253968199</v>
      </c>
      <c r="M38">
        <v>1600.05949966193</v>
      </c>
      <c r="N38">
        <v>97.429257993468497</v>
      </c>
      <c r="O38">
        <v>2.9862008870214698</v>
      </c>
      <c r="P38">
        <v>80.696749999999994</v>
      </c>
      <c r="Q38">
        <v>6.9503868645973901</v>
      </c>
      <c r="R38">
        <v>-1.30388888888888</v>
      </c>
      <c r="S38">
        <v>7</v>
      </c>
      <c r="T38">
        <v>1.5580733333333301</v>
      </c>
      <c r="U38">
        <v>0.20811499999999999</v>
      </c>
      <c r="V38">
        <v>1.94133666666666</v>
      </c>
      <c r="W38">
        <v>3.45736666666666</v>
      </c>
      <c r="X38">
        <v>80.657883333333302</v>
      </c>
      <c r="Y38">
        <v>1.9638216666666599</v>
      </c>
      <c r="Z38">
        <v>0</v>
      </c>
      <c r="AA38">
        <v>7.1261666666666598E-2</v>
      </c>
      <c r="AB38">
        <v>32.669460188933797</v>
      </c>
      <c r="AC38">
        <v>-12.2297898110661</v>
      </c>
      <c r="AD38">
        <v>40.131259866666603</v>
      </c>
      <c r="AE38">
        <v>1.7936757999999999</v>
      </c>
      <c r="AF38">
        <v>1.35352809333333</v>
      </c>
      <c r="AG38">
        <v>7.9981533333333299E-2</v>
      </c>
      <c r="AH38">
        <v>44.957999999999998</v>
      </c>
      <c r="AI38">
        <v>0.49755137563290702</v>
      </c>
      <c r="AJ38">
        <v>0.89263890492537701</v>
      </c>
      <c r="AK38">
        <v>3.9896694252458301E-2</v>
      </c>
      <c r="AL38">
        <v>3.0106503593328199E-2</v>
      </c>
      <c r="AM38">
        <v>3.5588774263989001E-2</v>
      </c>
      <c r="AN38">
        <v>1.7790276153822201E-3</v>
      </c>
      <c r="AO38">
        <v>40.131259866666603</v>
      </c>
      <c r="AP38">
        <v>1.5366654093187</v>
      </c>
      <c r="AQ38">
        <v>0.87328156139159896</v>
      </c>
      <c r="AR38">
        <v>1.1623030675005399</v>
      </c>
      <c r="AS38">
        <v>0.77522276290588099</v>
      </c>
      <c r="AT38">
        <v>89.578481666666605</v>
      </c>
      <c r="AU38">
        <v>43.7035099048775</v>
      </c>
      <c r="AV38">
        <v>1.25449009512249</v>
      </c>
      <c r="AW38">
        <v>0.191225025832785</v>
      </c>
      <c r="AX38">
        <v>0.257010390681298</v>
      </c>
      <c r="AY38">
        <v>0.72671843860840002</v>
      </c>
      <c r="AZ38">
        <v>0.14127897883604901</v>
      </c>
      <c r="BA38">
        <v>0.45419902413024998</v>
      </c>
      <c r="BB38">
        <v>0.14328745852116301</v>
      </c>
      <c r="BC38">
        <v>1.1749538551224801</v>
      </c>
      <c r="BD38">
        <v>-7.9536240000006794E-2</v>
      </c>
      <c r="BE38">
        <v>0.24394070787146299</v>
      </c>
      <c r="BF38">
        <v>0.32777875969338399</v>
      </c>
      <c r="BG38">
        <v>0.92689548345608797</v>
      </c>
      <c r="BH38">
        <v>0.24394070787146299</v>
      </c>
      <c r="BI38">
        <v>1.1434389351296901</v>
      </c>
      <c r="BJ38">
        <v>1.8537909669121699</v>
      </c>
      <c r="BK38">
        <v>1.3653640529889099</v>
      </c>
      <c r="BL38">
        <v>3.85782862894348</v>
      </c>
      <c r="BM38">
        <v>2.82829273198386</v>
      </c>
      <c r="BN38">
        <v>23.076102423444802</v>
      </c>
      <c r="BO38">
        <v>5.7326066349793798</v>
      </c>
      <c r="BP38">
        <v>17.3434957884654</v>
      </c>
      <c r="BQ38">
        <v>1.4390917635306799</v>
      </c>
      <c r="BR38">
        <v>1.0458626519811101</v>
      </c>
      <c r="BS38">
        <v>1.3811374731308601</v>
      </c>
    </row>
    <row r="39" spans="1:71" x14ac:dyDescent="0.2">
      <c r="A39" s="152">
        <v>44784.833333333336</v>
      </c>
      <c r="B39">
        <v>0</v>
      </c>
      <c r="C39">
        <v>1.4493612235717499</v>
      </c>
      <c r="D39">
        <v>31.093983021483002</v>
      </c>
      <c r="E39">
        <v>45.033352564102501</v>
      </c>
      <c r="F39">
        <v>1.6</v>
      </c>
      <c r="G39">
        <v>8.5621666666666592</v>
      </c>
      <c r="H39">
        <v>1.34916666666666</v>
      </c>
      <c r="I39">
        <v>33.436909340659298</v>
      </c>
      <c r="J39">
        <v>4.1643377192982403</v>
      </c>
      <c r="K39">
        <v>43.347764102564099</v>
      </c>
      <c r="L39">
        <v>12.245476190476101</v>
      </c>
      <c r="M39">
        <v>1600.1771428571401</v>
      </c>
      <c r="N39">
        <v>95.383218349928796</v>
      </c>
      <c r="O39">
        <v>2.9883518518518501</v>
      </c>
      <c r="P39">
        <v>80.723999999999904</v>
      </c>
      <c r="Q39">
        <v>6.9492039072039002</v>
      </c>
      <c r="R39">
        <v>-1.30037908496732</v>
      </c>
      <c r="S39">
        <v>7</v>
      </c>
      <c r="T39">
        <v>1.64529666666666</v>
      </c>
      <c r="U39">
        <v>0.22217500000000001</v>
      </c>
      <c r="V39">
        <v>1.9644999999999999</v>
      </c>
      <c r="W39">
        <v>3.49467166666666</v>
      </c>
      <c r="X39">
        <v>81.2871283333333</v>
      </c>
      <c r="Y39">
        <v>1.92112166666666</v>
      </c>
      <c r="Z39">
        <v>0</v>
      </c>
      <c r="AA39">
        <v>7.9164999999999999E-2</v>
      </c>
      <c r="AB39">
        <v>32.543344245054698</v>
      </c>
      <c r="AC39">
        <v>-12.490008319047799</v>
      </c>
      <c r="AD39">
        <v>40.122591560659302</v>
      </c>
      <c r="AE39">
        <v>1.79343143</v>
      </c>
      <c r="AF39">
        <v>1.3526942793333301</v>
      </c>
      <c r="AG39">
        <v>7.9970636666666595E-2</v>
      </c>
      <c r="AH39">
        <v>44.948242673992603</v>
      </c>
      <c r="AI39">
        <v>0.49359200595563402</v>
      </c>
      <c r="AJ39">
        <v>0.89263981767228995</v>
      </c>
      <c r="AK39">
        <v>3.98999289005132E-2</v>
      </c>
      <c r="AL39">
        <v>3.0094485016938299E-2</v>
      </c>
      <c r="AM39">
        <v>3.5596502012721902E-2</v>
      </c>
      <c r="AN39">
        <v>1.77917185109707E-3</v>
      </c>
      <c r="AO39">
        <v>40.122591560659302</v>
      </c>
      <c r="AP39">
        <v>1.5532460351595501</v>
      </c>
      <c r="AQ39">
        <v>0.88370124399878902</v>
      </c>
      <c r="AR39">
        <v>1.13703074169587</v>
      </c>
      <c r="AS39">
        <v>0.81209863786183101</v>
      </c>
      <c r="AT39">
        <v>90.312718333333294</v>
      </c>
      <c r="AU39">
        <v>43.696569581513501</v>
      </c>
      <c r="AV39">
        <v>1.25167309247911</v>
      </c>
      <c r="AW39">
        <v>0.21566353763745699</v>
      </c>
      <c r="AX39">
        <v>0.24018539484044499</v>
      </c>
      <c r="AY39">
        <v>0.71629875600120996</v>
      </c>
      <c r="AZ39">
        <v>0.15943543456941001</v>
      </c>
      <c r="BA39">
        <v>0.44768672250075597</v>
      </c>
      <c r="BB39">
        <v>0.13392499247227399</v>
      </c>
      <c r="BC39">
        <v>1.17214768847911</v>
      </c>
      <c r="BD39">
        <v>-7.9525403999999994E-2</v>
      </c>
      <c r="BE39">
        <v>0.27610275815545399</v>
      </c>
      <c r="BF39">
        <v>0.30751975571538498</v>
      </c>
      <c r="BG39">
        <v>0.91714011643064497</v>
      </c>
      <c r="BH39">
        <v>0.27610275815545399</v>
      </c>
      <c r="BI39">
        <v>1.1672450277416799</v>
      </c>
      <c r="BJ39">
        <v>1.8342802328612899</v>
      </c>
      <c r="BK39">
        <v>1.1150021890711701</v>
      </c>
      <c r="BL39">
        <v>3.3271978044892001</v>
      </c>
      <c r="BM39">
        <v>2.9829085186572999</v>
      </c>
      <c r="BN39">
        <v>23.8234337745936</v>
      </c>
      <c r="BO39">
        <v>6.4884148166531803</v>
      </c>
      <c r="BP39">
        <v>17.335018957940399</v>
      </c>
      <c r="BQ39">
        <v>1.3649055439970099</v>
      </c>
      <c r="BR39">
        <v>1.05680392447949</v>
      </c>
      <c r="BS39">
        <v>1.2927609367316599</v>
      </c>
    </row>
    <row r="40" spans="1:71" x14ac:dyDescent="0.2">
      <c r="A40" s="152">
        <v>44784.875</v>
      </c>
      <c r="B40">
        <v>0</v>
      </c>
      <c r="C40">
        <v>1.54866666666666</v>
      </c>
      <c r="D40">
        <v>31.094584645374098</v>
      </c>
      <c r="E40">
        <v>44.897425213675199</v>
      </c>
      <c r="F40">
        <v>1.6</v>
      </c>
      <c r="G40">
        <v>8.5676666666666605</v>
      </c>
      <c r="H40">
        <v>1.34916666666666</v>
      </c>
      <c r="I40">
        <v>33.4350555555555</v>
      </c>
      <c r="J40">
        <v>4.0484166666666601</v>
      </c>
      <c r="K40">
        <v>43.337416666666599</v>
      </c>
      <c r="L40">
        <v>12.3499682539682</v>
      </c>
      <c r="M40">
        <v>1599.9334116725399</v>
      </c>
      <c r="N40">
        <v>93.6979166666666</v>
      </c>
      <c r="O40">
        <v>2.99207202380952</v>
      </c>
      <c r="P40">
        <v>80.820683760683707</v>
      </c>
      <c r="Q40">
        <v>6.9516785814154201</v>
      </c>
      <c r="R40">
        <v>-1.1684469696969699</v>
      </c>
      <c r="S40">
        <v>7</v>
      </c>
      <c r="T40">
        <v>1.6326783333333299</v>
      </c>
      <c r="U40">
        <v>0.23682</v>
      </c>
      <c r="V40">
        <v>1.9594050000000001</v>
      </c>
      <c r="W40">
        <v>3.6007216666666602</v>
      </c>
      <c r="X40">
        <v>81.647459999999995</v>
      </c>
      <c r="Y40">
        <v>1.92838333333333</v>
      </c>
      <c r="Z40">
        <v>0</v>
      </c>
      <c r="AA40">
        <v>7.2876666666666604E-2</v>
      </c>
      <c r="AB40">
        <v>32.643251312040697</v>
      </c>
      <c r="AC40">
        <v>-12.254173901634401</v>
      </c>
      <c r="AD40">
        <v>40.1250323955555</v>
      </c>
      <c r="AE40">
        <v>1.7945834599999999</v>
      </c>
      <c r="AF40">
        <v>1.3526965453333299</v>
      </c>
      <c r="AG40">
        <v>8.0022006666666604E-2</v>
      </c>
      <c r="AH40">
        <v>44.951888888888803</v>
      </c>
      <c r="AI40">
        <v>0.49144268003293101</v>
      </c>
      <c r="AJ40">
        <v>0.89262170224458404</v>
      </c>
      <c r="AK40">
        <v>3.9922313919834002E-2</v>
      </c>
      <c r="AL40">
        <v>3.0092101922442001E-2</v>
      </c>
      <c r="AM40">
        <v>3.55936229057515E-2</v>
      </c>
      <c r="AN40">
        <v>1.78017001819559E-3</v>
      </c>
      <c r="AO40">
        <v>40.1250323955555</v>
      </c>
      <c r="AP40">
        <v>1.60038114762229</v>
      </c>
      <c r="AQ40">
        <v>0.88140933367139096</v>
      </c>
      <c r="AR40">
        <v>1.14132861536999</v>
      </c>
      <c r="AS40">
        <v>0.802362888311977</v>
      </c>
      <c r="AT40">
        <v>90.768648333333303</v>
      </c>
      <c r="AU40">
        <v>43.748151492219201</v>
      </c>
      <c r="AV40">
        <v>1.2037373966696501</v>
      </c>
      <c r="AW40">
        <v>0.211367929963337</v>
      </c>
      <c r="AX40">
        <v>0.19420231237770999</v>
      </c>
      <c r="AY40">
        <v>0.71859066632860802</v>
      </c>
      <c r="AZ40">
        <v>0.15624861009649099</v>
      </c>
      <c r="BA40">
        <v>0.44911916645538003</v>
      </c>
      <c r="BB40">
        <v>0.10821629882766499</v>
      </c>
      <c r="BC40">
        <v>1.12416090866965</v>
      </c>
      <c r="BD40">
        <v>-7.9576488000002901E-2</v>
      </c>
      <c r="BE40">
        <v>0.26984792396808299</v>
      </c>
      <c r="BF40">
        <v>0.247906542889759</v>
      </c>
      <c r="BG40">
        <v>0.91722622590229397</v>
      </c>
      <c r="BH40">
        <v>0.26984792396808299</v>
      </c>
      <c r="BI40">
        <v>1.03550893371568</v>
      </c>
      <c r="BJ40">
        <v>1.8344524518045799</v>
      </c>
      <c r="BK40">
        <v>0.921557524192952</v>
      </c>
      <c r="BL40">
        <v>3.4193663694446599</v>
      </c>
      <c r="BM40">
        <v>3.70515102751015</v>
      </c>
      <c r="BN40">
        <v>21.640770478872501</v>
      </c>
      <c r="BO40">
        <v>6.3414262132499504</v>
      </c>
      <c r="BP40">
        <v>15.2993442656225</v>
      </c>
      <c r="BQ40">
        <v>1.3757109810588399</v>
      </c>
      <c r="BR40">
        <v>0.92756976412845105</v>
      </c>
      <c r="BS40">
        <v>1.4899055142864299</v>
      </c>
    </row>
    <row r="41" spans="1:71" x14ac:dyDescent="0.2">
      <c r="A41" s="152">
        <v>44784.916666666664</v>
      </c>
      <c r="B41">
        <v>0</v>
      </c>
      <c r="C41">
        <v>1.4440833333333301</v>
      </c>
      <c r="D41">
        <v>31.126168929110001</v>
      </c>
      <c r="E41">
        <v>44.951267094017098</v>
      </c>
      <c r="F41">
        <v>1.6</v>
      </c>
      <c r="G41">
        <v>8.5549999999999997</v>
      </c>
      <c r="H41">
        <v>1.35</v>
      </c>
      <c r="I41">
        <v>33.442539682539604</v>
      </c>
      <c r="J41">
        <v>3.9415</v>
      </c>
      <c r="K41">
        <v>43.364667874396098</v>
      </c>
      <c r="L41">
        <v>12.2292857142857</v>
      </c>
      <c r="M41">
        <v>1600.27959554057</v>
      </c>
      <c r="N41">
        <v>94.192787952787896</v>
      </c>
      <c r="O41">
        <v>2.9936957264957198</v>
      </c>
      <c r="P41">
        <v>80.869249999999994</v>
      </c>
      <c r="Q41">
        <v>6.9448102648102603</v>
      </c>
      <c r="R41">
        <v>-1.07207407407407</v>
      </c>
      <c r="S41">
        <v>7</v>
      </c>
      <c r="T41">
        <v>1.6181983333333301</v>
      </c>
      <c r="U41">
        <v>0.23021333333333299</v>
      </c>
      <c r="V41">
        <v>1.9571816666666599</v>
      </c>
      <c r="W41">
        <v>3.5183650000000002</v>
      </c>
      <c r="X41">
        <v>81.550149999999903</v>
      </c>
      <c r="Y41">
        <v>1.9694199999999999</v>
      </c>
      <c r="Z41">
        <v>0</v>
      </c>
      <c r="AA41">
        <v>7.4563333333333301E-2</v>
      </c>
      <c r="AB41">
        <v>32.570252262443397</v>
      </c>
      <c r="AC41">
        <v>-12.3810148315736</v>
      </c>
      <c r="AD41">
        <v>40.122625882539602</v>
      </c>
      <c r="AE41">
        <v>1.7919303</v>
      </c>
      <c r="AF41">
        <v>1.3535246599999999</v>
      </c>
      <c r="AG41">
        <v>7.9903699999999994E-2</v>
      </c>
      <c r="AH41">
        <v>44.947539682539599</v>
      </c>
      <c r="AI41">
        <v>0.49200077141556497</v>
      </c>
      <c r="AJ41">
        <v>0.89265454787474297</v>
      </c>
      <c r="AK41">
        <v>3.98671518030368E-2</v>
      </c>
      <c r="AL41">
        <v>3.0113432351235599E-2</v>
      </c>
      <c r="AM41">
        <v>3.5597054995014199E-2</v>
      </c>
      <c r="AN41">
        <v>1.77771029237259E-3</v>
      </c>
      <c r="AO41">
        <v>40.122625882539602</v>
      </c>
      <c r="AP41">
        <v>1.5637768030170101</v>
      </c>
      <c r="AQ41">
        <v>0.88040920008396895</v>
      </c>
      <c r="AR41">
        <v>1.16561648445518</v>
      </c>
      <c r="AS41">
        <v>0.79613848408649401</v>
      </c>
      <c r="AT41">
        <v>90.613314999999901</v>
      </c>
      <c r="AU41">
        <v>43.732428370095803</v>
      </c>
      <c r="AV41">
        <v>1.21511131244383</v>
      </c>
      <c r="AW41">
        <v>0.18790817554481101</v>
      </c>
      <c r="AX41">
        <v>0.22815349698298401</v>
      </c>
      <c r="AY41">
        <v>0.71959079991603003</v>
      </c>
      <c r="AZ41">
        <v>0.138828785861455</v>
      </c>
      <c r="BA41">
        <v>0.44974424994751899</v>
      </c>
      <c r="BB41">
        <v>0.12732552646252901</v>
      </c>
      <c r="BC41">
        <v>1.1356524724438199</v>
      </c>
      <c r="BD41">
        <v>-7.9458840000003597E-2</v>
      </c>
      <c r="BE41">
        <v>0.240459743083906</v>
      </c>
      <c r="BF41">
        <v>0.29191415557087502</v>
      </c>
      <c r="BG41">
        <v>0.92059691292766099</v>
      </c>
      <c r="BH41">
        <v>0.240459743083906</v>
      </c>
      <c r="BI41">
        <v>1.06474779730956</v>
      </c>
      <c r="BJ41">
        <v>1.84119382585532</v>
      </c>
      <c r="BK41">
        <v>1.2181685176928001</v>
      </c>
      <c r="BL41">
        <v>3.84545118265381</v>
      </c>
      <c r="BM41">
        <v>3.1610481307270599</v>
      </c>
      <c r="BN41">
        <v>21.762675499815199</v>
      </c>
      <c r="BO41">
        <v>5.6508039624717998</v>
      </c>
      <c r="BP41">
        <v>16.111871537343401</v>
      </c>
      <c r="BQ41">
        <v>1.4324122626126801</v>
      </c>
      <c r="BR41">
        <v>0.96856390007600102</v>
      </c>
      <c r="BS41">
        <v>1.48314073319632</v>
      </c>
    </row>
    <row r="42" spans="1:71" x14ac:dyDescent="0.2">
      <c r="A42" s="152">
        <v>44784.958333333336</v>
      </c>
      <c r="B42">
        <v>0</v>
      </c>
      <c r="C42">
        <v>1.4708995726495699</v>
      </c>
      <c r="D42">
        <v>31.084960567210501</v>
      </c>
      <c r="E42">
        <v>44.886619658119599</v>
      </c>
      <c r="F42">
        <v>1.6</v>
      </c>
      <c r="G42">
        <v>8.56</v>
      </c>
      <c r="H42">
        <v>1.34916666666666</v>
      </c>
      <c r="I42">
        <v>33.436747109099997</v>
      </c>
      <c r="J42">
        <v>3.80578632478632</v>
      </c>
      <c r="K42">
        <v>43.345964549053797</v>
      </c>
      <c r="L42">
        <v>12.304549382716001</v>
      </c>
      <c r="M42">
        <v>1600.08521202361</v>
      </c>
      <c r="N42">
        <v>93.838835263835193</v>
      </c>
      <c r="O42">
        <v>2.9921703296703299</v>
      </c>
      <c r="P42">
        <v>80.815416666666593</v>
      </c>
      <c r="Q42">
        <v>6.9525618533513196</v>
      </c>
      <c r="R42">
        <v>-0.93582683982683901</v>
      </c>
      <c r="S42">
        <v>7</v>
      </c>
      <c r="T42">
        <v>1.6213249999999999</v>
      </c>
      <c r="U42">
        <v>0.22836166666666599</v>
      </c>
      <c r="V42">
        <v>1.9077283333333299</v>
      </c>
      <c r="W42">
        <v>3.53528166666666</v>
      </c>
      <c r="X42">
        <v>81.387888333333294</v>
      </c>
      <c r="Y42">
        <v>1.95078333333333</v>
      </c>
      <c r="Z42">
        <v>3.6000000000000002E-4</v>
      </c>
      <c r="AA42">
        <v>3.8335000000000001E-2</v>
      </c>
      <c r="AB42">
        <v>32.555860139860101</v>
      </c>
      <c r="AC42">
        <v>-12.3307595182595</v>
      </c>
      <c r="AD42">
        <v>40.120737509100003</v>
      </c>
      <c r="AE42">
        <v>1.7929775999999999</v>
      </c>
      <c r="AF42">
        <v>1.3526933866666599</v>
      </c>
      <c r="AG42">
        <v>7.9950399999999894E-2</v>
      </c>
      <c r="AH42">
        <v>44.945913775766698</v>
      </c>
      <c r="AI42">
        <v>0.49295871188027401</v>
      </c>
      <c r="AJ42">
        <v>0.89264482949686397</v>
      </c>
      <c r="AK42">
        <v>3.9891891934492697E-2</v>
      </c>
      <c r="AL42">
        <v>3.0096026716028301E-2</v>
      </c>
      <c r="AM42">
        <v>3.5598341835009602E-2</v>
      </c>
      <c r="AN42">
        <v>1.7788134759293499E-3</v>
      </c>
      <c r="AO42">
        <v>40.120737509100003</v>
      </c>
      <c r="AP42">
        <v>1.57129560533505</v>
      </c>
      <c r="AQ42">
        <v>0.85816335015444301</v>
      </c>
      <c r="AR42">
        <v>1.15458622890687</v>
      </c>
      <c r="AS42">
        <v>0.79927027439302201</v>
      </c>
      <c r="AT42">
        <v>90.403006666666599</v>
      </c>
      <c r="AU42">
        <v>43.704782693496398</v>
      </c>
      <c r="AV42">
        <v>1.2411310822702999</v>
      </c>
      <c r="AW42">
        <v>0.19810715775979301</v>
      </c>
      <c r="AX42">
        <v>0.22168199466494601</v>
      </c>
      <c r="AY42">
        <v>0.74183664984555597</v>
      </c>
      <c r="AZ42">
        <v>0.146446312481397</v>
      </c>
      <c r="BA42">
        <v>0.46364790615347201</v>
      </c>
      <c r="BB42">
        <v>0.123633623210801</v>
      </c>
      <c r="BC42">
        <v>1.1616258022702901</v>
      </c>
      <c r="BD42">
        <v>-7.9505280000002898E-2</v>
      </c>
      <c r="BE42">
        <v>0.253527093381819</v>
      </c>
      <c r="BF42">
        <v>0.28372611831963201</v>
      </c>
      <c r="BG42">
        <v>0.94944412681878898</v>
      </c>
      <c r="BH42">
        <v>0.253527093381819</v>
      </c>
      <c r="BI42">
        <v>1.0745064234029</v>
      </c>
      <c r="BJ42">
        <v>1.89888825363757</v>
      </c>
      <c r="BK42">
        <v>1.14653593724799</v>
      </c>
      <c r="BL42">
        <v>3.81969104391281</v>
      </c>
      <c r="BM42">
        <v>3.3516528659198199</v>
      </c>
      <c r="BN42">
        <v>22.133316148665799</v>
      </c>
      <c r="BO42">
        <v>5.9578866944727498</v>
      </c>
      <c r="BP42">
        <v>16.1754294541931</v>
      </c>
      <c r="BQ42">
        <v>1.46789219488848</v>
      </c>
      <c r="BR42">
        <v>0.97309558605017599</v>
      </c>
      <c r="BS42">
        <v>1.512788894379</v>
      </c>
    </row>
    <row r="43" spans="1:71" x14ac:dyDescent="0.2">
      <c r="A43" s="152">
        <v>44785</v>
      </c>
      <c r="B43">
        <v>0</v>
      </c>
      <c r="C43">
        <v>1.48356578947368</v>
      </c>
      <c r="D43">
        <v>31.0903781053781</v>
      </c>
      <c r="E43">
        <v>44.933191745389102</v>
      </c>
      <c r="F43">
        <v>1.6</v>
      </c>
      <c r="G43">
        <v>8.5471666666666604</v>
      </c>
      <c r="H43">
        <v>1.3483333333333301</v>
      </c>
      <c r="I43">
        <v>33.429756043955997</v>
      </c>
      <c r="J43">
        <v>3.7036666666666598</v>
      </c>
      <c r="K43">
        <v>43.336693505099298</v>
      </c>
      <c r="L43">
        <v>12.2580952380952</v>
      </c>
      <c r="M43">
        <v>1599.98468556533</v>
      </c>
      <c r="N43">
        <v>94.314035087719205</v>
      </c>
      <c r="O43">
        <v>2.9898109250398699</v>
      </c>
      <c r="P43">
        <v>80.745999999999995</v>
      </c>
      <c r="Q43">
        <v>6.9554304993252298</v>
      </c>
      <c r="R43">
        <v>-0.98055555555555496</v>
      </c>
      <c r="S43">
        <v>7</v>
      </c>
      <c r="T43">
        <v>1.59289833333333</v>
      </c>
      <c r="U43">
        <v>0.23482499999999901</v>
      </c>
      <c r="V43">
        <v>1.94360333333333</v>
      </c>
      <c r="W43">
        <v>3.4838533333333301</v>
      </c>
      <c r="X43">
        <v>81.122593333333299</v>
      </c>
      <c r="Y43">
        <v>1.8968</v>
      </c>
      <c r="Z43">
        <v>1.2999999999999999E-3</v>
      </c>
      <c r="AA43">
        <v>2.2065000000000001E-2</v>
      </c>
      <c r="AB43">
        <v>32.573943894851702</v>
      </c>
      <c r="AC43">
        <v>-12.359247850537299</v>
      </c>
      <c r="AD43">
        <v>40.103725663955998</v>
      </c>
      <c r="AE43">
        <v>1.7902895299999999</v>
      </c>
      <c r="AF43">
        <v>1.351854766</v>
      </c>
      <c r="AG43">
        <v>7.9830536666666604E-2</v>
      </c>
      <c r="AH43">
        <v>44.925256043955997</v>
      </c>
      <c r="AI43">
        <v>0.49435988965212502</v>
      </c>
      <c r="AJ43">
        <v>0.89267662796714498</v>
      </c>
      <c r="AK43">
        <v>3.9850392922640997E-2</v>
      </c>
      <c r="AL43">
        <v>3.0091188319704198E-2</v>
      </c>
      <c r="AM43">
        <v>3.56147209467901E-2</v>
      </c>
      <c r="AN43">
        <v>1.77696299960597E-3</v>
      </c>
      <c r="AO43">
        <v>40.103725663955998</v>
      </c>
      <c r="AP43">
        <v>1.54843770551951</v>
      </c>
      <c r="AQ43">
        <v>0.87430118783754696</v>
      </c>
      <c r="AR43">
        <v>1.1226357748548299</v>
      </c>
      <c r="AS43">
        <v>0.78746192757188704</v>
      </c>
      <c r="AT43">
        <v>90.039748333333307</v>
      </c>
      <c r="AU43">
        <v>43.649100332167897</v>
      </c>
      <c r="AV43">
        <v>1.2761557117880999</v>
      </c>
      <c r="AW43">
        <v>0.229218991145169</v>
      </c>
      <c r="AX43">
        <v>0.24185182448048401</v>
      </c>
      <c r="AY43">
        <v>0.72569881216245302</v>
      </c>
      <c r="AZ43">
        <v>0.16955603265828001</v>
      </c>
      <c r="BA43">
        <v>0.453561757601533</v>
      </c>
      <c r="BB43">
        <v>0.13508902241541901</v>
      </c>
      <c r="BC43">
        <v>1.1967696277880999</v>
      </c>
      <c r="BD43">
        <v>-7.9386084000002896E-2</v>
      </c>
      <c r="BE43">
        <v>0.293236501122419</v>
      </c>
      <c r="BF43">
        <v>0.30941112479820498</v>
      </c>
      <c r="BG43">
        <v>0.92831252725006297</v>
      </c>
      <c r="BH43">
        <v>0.293236501122419</v>
      </c>
      <c r="BI43">
        <v>1.2052952518412501</v>
      </c>
      <c r="BJ43">
        <v>1.8566250545001199</v>
      </c>
      <c r="BK43">
        <v>1.0550655141846601</v>
      </c>
      <c r="BL43">
        <v>3.1676188611681702</v>
      </c>
      <c r="BM43">
        <v>3.0024036614715</v>
      </c>
      <c r="BN43">
        <v>24.660187097429102</v>
      </c>
      <c r="BO43">
        <v>6.8910577763768499</v>
      </c>
      <c r="BP43">
        <v>17.769129321052301</v>
      </c>
      <c r="BQ43">
        <v>1.3581230025920099</v>
      </c>
      <c r="BR43">
        <v>1.08800065139228</v>
      </c>
      <c r="BS43">
        <v>1.24928927730266</v>
      </c>
    </row>
    <row r="44" spans="1:71" x14ac:dyDescent="0.2">
      <c r="A44" s="152">
        <v>44785.041666666664</v>
      </c>
      <c r="B44">
        <v>0</v>
      </c>
      <c r="C44">
        <v>1.44441666666666</v>
      </c>
      <c r="D44">
        <v>31.104678058625399</v>
      </c>
      <c r="E44">
        <v>44.867371794871801</v>
      </c>
      <c r="F44">
        <v>1.6</v>
      </c>
      <c r="G44">
        <v>8.5615000000000006</v>
      </c>
      <c r="H44">
        <v>1.35</v>
      </c>
      <c r="I44">
        <v>33.444918964076798</v>
      </c>
      <c r="J44">
        <v>3.6238333333333301</v>
      </c>
      <c r="K44">
        <v>43.335555555555501</v>
      </c>
      <c r="L44">
        <v>12.333923395445099</v>
      </c>
      <c r="M44">
        <v>1600.0493311493301</v>
      </c>
      <c r="N44">
        <v>93.968427306616903</v>
      </c>
      <c r="O44">
        <v>2.9802045297697402</v>
      </c>
      <c r="P44">
        <v>80.502166666666596</v>
      </c>
      <c r="Q44">
        <v>6.9510137410137398</v>
      </c>
      <c r="R44">
        <v>-0.94678147574819305</v>
      </c>
      <c r="S44">
        <v>7</v>
      </c>
      <c r="T44">
        <v>1.6029533333333299</v>
      </c>
      <c r="U44">
        <v>0.25454500000000002</v>
      </c>
      <c r="V44">
        <v>1.98800666666666</v>
      </c>
      <c r="W44">
        <v>3.6007416666666598</v>
      </c>
      <c r="X44">
        <v>80.862873333333297</v>
      </c>
      <c r="Y44">
        <v>1.8848783333333301</v>
      </c>
      <c r="Z44">
        <v>2.7799999999999999E-3</v>
      </c>
      <c r="AA44">
        <v>3.4801666666666599E-2</v>
      </c>
      <c r="AB44">
        <v>32.549094725292001</v>
      </c>
      <c r="AC44">
        <v>-12.3182770695797</v>
      </c>
      <c r="AD44">
        <v>40.130080624076797</v>
      </c>
      <c r="AE44">
        <v>1.7932917899999901</v>
      </c>
      <c r="AF44">
        <v>1.3535273379999999</v>
      </c>
      <c r="AG44">
        <v>7.996441E-2</v>
      </c>
      <c r="AH44">
        <v>44.956418964076803</v>
      </c>
      <c r="AI44">
        <v>0.49627401952609101</v>
      </c>
      <c r="AJ44">
        <v>0.89264405884025899</v>
      </c>
      <c r="AK44">
        <v>3.9889562250201398E-2</v>
      </c>
      <c r="AL44">
        <v>3.0107545936397698E-2</v>
      </c>
      <c r="AM44">
        <v>3.5590026259783601E-2</v>
      </c>
      <c r="AN44">
        <v>1.7787095933203499E-3</v>
      </c>
      <c r="AO44">
        <v>40.130080624076797</v>
      </c>
      <c r="AP44">
        <v>1.6003900368466999</v>
      </c>
      <c r="AQ44">
        <v>0.89427537002352697</v>
      </c>
      <c r="AR44">
        <v>1.11557984407884</v>
      </c>
      <c r="AS44">
        <v>0.79551487281795996</v>
      </c>
      <c r="AT44">
        <v>89.939453333333304</v>
      </c>
      <c r="AU44">
        <v>43.740325875025903</v>
      </c>
      <c r="AV44">
        <v>1.2160930890509201</v>
      </c>
      <c r="AW44">
        <v>0.23794749392115699</v>
      </c>
      <c r="AX44">
        <v>0.192901753153294</v>
      </c>
      <c r="AY44">
        <v>0.70572462997647201</v>
      </c>
      <c r="AZ44">
        <v>0.17579807402265099</v>
      </c>
      <c r="BA44">
        <v>0.44107789373529499</v>
      </c>
      <c r="BB44">
        <v>0.107567378657799</v>
      </c>
      <c r="BC44">
        <v>1.1365738770509199</v>
      </c>
      <c r="BD44">
        <v>-7.9519212000005099E-2</v>
      </c>
      <c r="BE44">
        <v>0.30457759894167202</v>
      </c>
      <c r="BF44">
        <v>0.24694109025851399</v>
      </c>
      <c r="BG44">
        <v>0.90341178839640601</v>
      </c>
      <c r="BH44">
        <v>0.30457759894167202</v>
      </c>
      <c r="BI44">
        <v>1.10303737840037</v>
      </c>
      <c r="BJ44">
        <v>1.80682357679281</v>
      </c>
      <c r="BK44">
        <v>0.83303030137049705</v>
      </c>
      <c r="BL44">
        <v>3.0358442566779802</v>
      </c>
      <c r="BM44">
        <v>3.6868076389276698</v>
      </c>
      <c r="BN44">
        <v>23.1103528184988</v>
      </c>
      <c r="BO44">
        <v>7.1575735751292902</v>
      </c>
      <c r="BP44">
        <v>15.9527792433695</v>
      </c>
      <c r="BQ44">
        <v>1.28904165859196</v>
      </c>
      <c r="BR44">
        <v>0.98120633882370401</v>
      </c>
      <c r="BS44">
        <v>1.3251500545542101</v>
      </c>
    </row>
    <row r="45" spans="1:71" x14ac:dyDescent="0.2">
      <c r="A45" s="152">
        <v>44785.083333333336</v>
      </c>
      <c r="B45">
        <v>0</v>
      </c>
      <c r="C45">
        <v>1.46199572649572</v>
      </c>
      <c r="D45">
        <v>31.084688644688601</v>
      </c>
      <c r="E45">
        <v>44.876276315789397</v>
      </c>
      <c r="F45">
        <v>1.6</v>
      </c>
      <c r="G45">
        <v>8.5734999999999992</v>
      </c>
      <c r="H45">
        <v>1.35</v>
      </c>
      <c r="I45">
        <v>33.4569688928202</v>
      </c>
      <c r="J45">
        <v>3.55</v>
      </c>
      <c r="K45">
        <v>43.362777777777701</v>
      </c>
      <c r="L45">
        <v>12.174444444444401</v>
      </c>
      <c r="M45">
        <v>1600.0857142857101</v>
      </c>
      <c r="N45">
        <v>94.198410770516006</v>
      </c>
      <c r="O45">
        <v>2.9797329598506002</v>
      </c>
      <c r="P45">
        <v>80.456083333333297</v>
      </c>
      <c r="Q45">
        <v>6.9511547958214601</v>
      </c>
      <c r="R45">
        <v>-1.0433293447293399</v>
      </c>
      <c r="S45">
        <v>7</v>
      </c>
      <c r="T45">
        <v>1.5785516666666599</v>
      </c>
      <c r="U45">
        <v>0.25420500000000001</v>
      </c>
      <c r="V45">
        <v>1.9902133333333301</v>
      </c>
      <c r="W45">
        <v>3.6099083333333302</v>
      </c>
      <c r="X45">
        <v>80.706164999999999</v>
      </c>
      <c r="Y45">
        <v>1.99931666666666</v>
      </c>
      <c r="Z45">
        <v>0</v>
      </c>
      <c r="AA45">
        <v>4.5356666666666601E-2</v>
      </c>
      <c r="AB45">
        <v>32.546684371184298</v>
      </c>
      <c r="AC45">
        <v>-12.329591944605101</v>
      </c>
      <c r="AD45">
        <v>40.151500632820202</v>
      </c>
      <c r="AE45">
        <v>1.79580531</v>
      </c>
      <c r="AF45">
        <v>1.353532282</v>
      </c>
      <c r="AG45">
        <v>8.007649E-2</v>
      </c>
      <c r="AH45">
        <v>44.980468892820198</v>
      </c>
      <c r="AI45">
        <v>0.49750229078181601</v>
      </c>
      <c r="AJ45">
        <v>0.89264299936854596</v>
      </c>
      <c r="AK45">
        <v>3.99241077584764E-2</v>
      </c>
      <c r="AL45">
        <v>3.0091557661681999E-2</v>
      </c>
      <c r="AM45">
        <v>3.5570996660446302E-2</v>
      </c>
      <c r="AN45">
        <v>1.78025000699021E-3</v>
      </c>
      <c r="AO45">
        <v>40.151500632820202</v>
      </c>
      <c r="AP45">
        <v>1.6044642647037699</v>
      </c>
      <c r="AQ45">
        <v>0.89526800635767001</v>
      </c>
      <c r="AR45">
        <v>1.1833110582367701</v>
      </c>
      <c r="AS45">
        <v>0.78533314771207696</v>
      </c>
      <c r="AT45">
        <v>89.884155000000007</v>
      </c>
      <c r="AU45">
        <v>43.834543962118403</v>
      </c>
      <c r="AV45">
        <v>1.14592493070178</v>
      </c>
      <c r="AW45">
        <v>0.17022122376322699</v>
      </c>
      <c r="AX45">
        <v>0.191341045296229</v>
      </c>
      <c r="AY45">
        <v>0.70473199364232897</v>
      </c>
      <c r="AZ45">
        <v>0.12576069370748</v>
      </c>
      <c r="BA45">
        <v>0.44045749602645501</v>
      </c>
      <c r="BB45">
        <v>0.10653411317447301</v>
      </c>
      <c r="BC45">
        <v>1.06629426270178</v>
      </c>
      <c r="BD45">
        <v>-7.9630668000002403E-2</v>
      </c>
      <c r="BE45">
        <v>0.21791673774359199</v>
      </c>
      <c r="BF45">
        <v>0.24494651963368</v>
      </c>
      <c r="BG45">
        <v>0.90220666254085702</v>
      </c>
      <c r="BH45">
        <v>0.21791673774359199</v>
      </c>
      <c r="BI45">
        <v>0.92572651475454604</v>
      </c>
      <c r="BJ45">
        <v>1.80441332508171</v>
      </c>
      <c r="BK45">
        <v>1.12703140726847</v>
      </c>
      <c r="BL45">
        <v>4.18538824099792</v>
      </c>
      <c r="BM45">
        <v>3.73517596419057</v>
      </c>
      <c r="BN45">
        <v>19.231038414077499</v>
      </c>
      <c r="BO45">
        <v>5.1210433369744202</v>
      </c>
      <c r="BP45">
        <v>14.1099950771031</v>
      </c>
      <c r="BQ45">
        <v>1.4339548709176</v>
      </c>
      <c r="BR45">
        <v>0.83855981965710902</v>
      </c>
      <c r="BS45">
        <v>1.7327084533497601</v>
      </c>
    </row>
    <row r="46" spans="1:71" x14ac:dyDescent="0.2">
      <c r="A46" s="152">
        <v>44785.125</v>
      </c>
      <c r="B46">
        <v>0</v>
      </c>
      <c r="C46">
        <v>1.4431196581196499</v>
      </c>
      <c r="D46">
        <v>31.077581217581201</v>
      </c>
      <c r="E46">
        <v>44.9338739316239</v>
      </c>
      <c r="F46">
        <v>1.6</v>
      </c>
      <c r="G46">
        <v>8.5609999999999999</v>
      </c>
      <c r="H46">
        <v>1.3493333333333299</v>
      </c>
      <c r="I46">
        <v>33.4320163398692</v>
      </c>
      <c r="J46">
        <v>3.4475427350427301</v>
      </c>
      <c r="K46">
        <v>43.344175627240098</v>
      </c>
      <c r="L46">
        <v>12.482081686429501</v>
      </c>
      <c r="M46">
        <v>1600.25303454715</v>
      </c>
      <c r="N46">
        <v>93.737528957528895</v>
      </c>
      <c r="O46">
        <v>2.97196355472013</v>
      </c>
      <c r="P46">
        <v>80.289559829059797</v>
      </c>
      <c r="Q46">
        <v>6.9477910052910001</v>
      </c>
      <c r="R46">
        <v>-0.97787548500881805</v>
      </c>
      <c r="S46">
        <v>7</v>
      </c>
      <c r="T46">
        <v>1.56202</v>
      </c>
      <c r="U46">
        <v>0.25102166666666598</v>
      </c>
      <c r="V46">
        <v>1.982575</v>
      </c>
      <c r="W46">
        <v>3.5959216666666598</v>
      </c>
      <c r="X46">
        <v>80.867558333333307</v>
      </c>
      <c r="Y46">
        <v>2.0342433333333299</v>
      </c>
      <c r="Z46">
        <v>5.4633333333333296E-3</v>
      </c>
      <c r="AA46">
        <v>2.69833333333333E-2</v>
      </c>
      <c r="AB46">
        <v>32.520700875700797</v>
      </c>
      <c r="AC46">
        <v>-12.413173055923</v>
      </c>
      <c r="AD46">
        <v>40.116787579869197</v>
      </c>
      <c r="AE46">
        <v>1.7931870599999999</v>
      </c>
      <c r="AF46">
        <v>1.35286046533333</v>
      </c>
      <c r="AG46">
        <v>7.9959740000000001E-2</v>
      </c>
      <c r="AH46">
        <v>44.9423496732026</v>
      </c>
      <c r="AI46">
        <v>0.49608083402730402</v>
      </c>
      <c r="AJ46">
        <v>0.89262773216327496</v>
      </c>
      <c r="AK46">
        <v>3.98997105891837E-2</v>
      </c>
      <c r="AL46">
        <v>3.01021285398104E-2</v>
      </c>
      <c r="AM46">
        <v>3.5601171990685201E-2</v>
      </c>
      <c r="AN46">
        <v>1.77916211640874E-3</v>
      </c>
      <c r="AO46">
        <v>40.116787579869197</v>
      </c>
      <c r="AP46">
        <v>1.59824773376259</v>
      </c>
      <c r="AQ46">
        <v>0.89183201517989297</v>
      </c>
      <c r="AR46">
        <v>1.2039826764866799</v>
      </c>
      <c r="AS46">
        <v>0.77488691761124795</v>
      </c>
      <c r="AT46">
        <v>90.042318333333299</v>
      </c>
      <c r="AU46">
        <v>43.810850005298398</v>
      </c>
      <c r="AV46">
        <v>1.13149966790416</v>
      </c>
      <c r="AW46">
        <v>0.14887778884665001</v>
      </c>
      <c r="AX46">
        <v>0.19493932623740901</v>
      </c>
      <c r="AY46">
        <v>0.70816798482010601</v>
      </c>
      <c r="AZ46">
        <v>0.110044511247197</v>
      </c>
      <c r="BA46">
        <v>0.44260499051256602</v>
      </c>
      <c r="BB46">
        <v>0.108711641988728</v>
      </c>
      <c r="BC46">
        <v>1.05198509990416</v>
      </c>
      <c r="BD46">
        <v>-7.9514568000001506E-2</v>
      </c>
      <c r="BE46">
        <v>0.19073146825249401</v>
      </c>
      <c r="BF46">
        <v>0.24976483563573601</v>
      </c>
      <c r="BG46">
        <v>0.90733994855782496</v>
      </c>
      <c r="BH46">
        <v>0.19073146825249401</v>
      </c>
      <c r="BI46">
        <v>0.88099260777646204</v>
      </c>
      <c r="BJ46">
        <v>1.8146798971156499</v>
      </c>
      <c r="BK46">
        <v>1.3113453250929901</v>
      </c>
      <c r="BL46">
        <v>4.7641062953944298</v>
      </c>
      <c r="BM46">
        <v>3.6327315591765101</v>
      </c>
      <c r="BN46">
        <v>18.1993392405689</v>
      </c>
      <c r="BO46">
        <v>4.4821895039336201</v>
      </c>
      <c r="BP46">
        <v>13.717149736635299</v>
      </c>
      <c r="BQ46">
        <v>1.4904364010864</v>
      </c>
      <c r="BR46">
        <v>0.80470002047546396</v>
      </c>
      <c r="BS46">
        <v>1.85271305149514</v>
      </c>
    </row>
    <row r="47" spans="1:71" x14ac:dyDescent="0.2">
      <c r="A47" s="152">
        <v>44785.166666666664</v>
      </c>
      <c r="B47">
        <v>0</v>
      </c>
      <c r="C47">
        <v>1.4326666666666601</v>
      </c>
      <c r="D47">
        <v>31.064351784940001</v>
      </c>
      <c r="E47">
        <v>44.912333333333301</v>
      </c>
      <c r="F47">
        <v>1.6</v>
      </c>
      <c r="G47">
        <v>8.5570000000000004</v>
      </c>
      <c r="H47">
        <v>1.34866666666666</v>
      </c>
      <c r="I47">
        <v>33.434624183006498</v>
      </c>
      <c r="J47">
        <v>3.3808333333333298</v>
      </c>
      <c r="K47">
        <v>43.346412698412699</v>
      </c>
      <c r="L47">
        <v>12.302848820687601</v>
      </c>
      <c r="M47">
        <v>1600.1662365591301</v>
      </c>
      <c r="N47">
        <v>94.099989002011</v>
      </c>
      <c r="O47">
        <v>2.9739795900178199</v>
      </c>
      <c r="P47">
        <v>80.312333333333299</v>
      </c>
      <c r="Q47">
        <v>6.9516592997645601</v>
      </c>
      <c r="R47">
        <v>-0.96465755735492498</v>
      </c>
      <c r="S47">
        <v>7</v>
      </c>
      <c r="T47">
        <v>1.555285</v>
      </c>
      <c r="U47">
        <v>0.13467999999999999</v>
      </c>
      <c r="V47">
        <v>1.99891333333333</v>
      </c>
      <c r="W47">
        <v>3.5728233333333299</v>
      </c>
      <c r="X47">
        <v>80.929374999999993</v>
      </c>
      <c r="Y47">
        <v>2.0594983333333299</v>
      </c>
      <c r="Z47">
        <v>5.1833333333333297E-3</v>
      </c>
      <c r="AA47">
        <v>2.23349999999999E-2</v>
      </c>
      <c r="AB47">
        <v>32.4970184516066</v>
      </c>
      <c r="AC47">
        <v>-12.4153148817266</v>
      </c>
      <c r="AD47">
        <v>40.116272063006498</v>
      </c>
      <c r="AE47">
        <v>1.79234922</v>
      </c>
      <c r="AF47">
        <v>1.3521921506666601</v>
      </c>
      <c r="AG47">
        <v>7.9922380000000001E-2</v>
      </c>
      <c r="AH47">
        <v>44.940290849673197</v>
      </c>
      <c r="AI47">
        <v>0.49569883653656299</v>
      </c>
      <c r="AJ47">
        <v>0.89265715184013705</v>
      </c>
      <c r="AK47">
        <v>3.9882896989708899E-2</v>
      </c>
      <c r="AL47">
        <v>3.0088642628036399E-2</v>
      </c>
      <c r="AM47">
        <v>3.5602797383707502E-2</v>
      </c>
      <c r="AN47">
        <v>1.7784123836717301E-3</v>
      </c>
      <c r="AO47">
        <v>40.116272063006498</v>
      </c>
      <c r="AP47">
        <v>1.5879814203314799</v>
      </c>
      <c r="AQ47">
        <v>0.89918157256932196</v>
      </c>
      <c r="AR47">
        <v>1.2189300438917601</v>
      </c>
      <c r="AS47">
        <v>0.77097466410211501</v>
      </c>
      <c r="AT47">
        <v>90.115894999999895</v>
      </c>
      <c r="AU47">
        <v>43.8223650997991</v>
      </c>
      <c r="AV47">
        <v>1.11792574987409</v>
      </c>
      <c r="AW47">
        <v>0.133262106774901</v>
      </c>
      <c r="AX47">
        <v>0.20436779966851201</v>
      </c>
      <c r="AY47">
        <v>0.70081842743067702</v>
      </c>
      <c r="AZ47">
        <v>9.8550979772706104E-2</v>
      </c>
      <c r="BA47">
        <v>0.43801151714417302</v>
      </c>
      <c r="BB47">
        <v>0.114024518348061</v>
      </c>
      <c r="BC47">
        <v>1.03844833387409</v>
      </c>
      <c r="BD47">
        <v>-7.9477416000002493E-2</v>
      </c>
      <c r="BE47">
        <v>0.17086697505662199</v>
      </c>
      <c r="BF47">
        <v>0.26203748478567301</v>
      </c>
      <c r="BG47">
        <v>0.89856647466921302</v>
      </c>
      <c r="BH47">
        <v>0.17086697505662199</v>
      </c>
      <c r="BI47">
        <v>0.86580891968459195</v>
      </c>
      <c r="BJ47">
        <v>1.79713294933842</v>
      </c>
      <c r="BK47">
        <v>1.53361231745027</v>
      </c>
      <c r="BL47">
        <v>5.2630246840989896</v>
      </c>
      <c r="BM47">
        <v>3.4317044983590801</v>
      </c>
      <c r="BN47">
        <v>17.700479364971301</v>
      </c>
      <c r="BO47">
        <v>4.0153739138306301</v>
      </c>
      <c r="BP47">
        <v>13.6851054511407</v>
      </c>
      <c r="BQ47">
        <v>1.5066590917421601</v>
      </c>
      <c r="BR47">
        <v>0.79746212966194296</v>
      </c>
      <c r="BS47">
        <v>1.8910338687092501</v>
      </c>
    </row>
    <row r="48" spans="1:71" x14ac:dyDescent="0.2">
      <c r="A48" s="152">
        <v>44785.208333333336</v>
      </c>
      <c r="B48">
        <v>0</v>
      </c>
      <c r="C48">
        <v>1.49171929824561</v>
      </c>
      <c r="D48">
        <v>31.106793347003801</v>
      </c>
      <c r="E48">
        <v>45.019083333333299</v>
      </c>
      <c r="F48">
        <v>1.6</v>
      </c>
      <c r="G48">
        <v>8.55416666666666</v>
      </c>
      <c r="H48">
        <v>1.3493333333333299</v>
      </c>
      <c r="I48">
        <v>33.429841269841198</v>
      </c>
      <c r="J48">
        <v>3.3391666666666602</v>
      </c>
      <c r="K48">
        <v>43.338700159489598</v>
      </c>
      <c r="L48">
        <v>12.356570816912299</v>
      </c>
      <c r="M48">
        <v>1599.849002849</v>
      </c>
      <c r="N48">
        <v>94.287731849496495</v>
      </c>
      <c r="O48">
        <v>2.9689656133701301</v>
      </c>
      <c r="P48">
        <v>80.173999999999893</v>
      </c>
      <c r="Q48">
        <v>6.9492958892958896</v>
      </c>
      <c r="R48">
        <v>-1.0209667616334199</v>
      </c>
      <c r="S48">
        <v>7</v>
      </c>
      <c r="T48">
        <v>1.60371166666666</v>
      </c>
      <c r="U48">
        <v>0.18049499999999999</v>
      </c>
      <c r="V48">
        <v>2.0101483333333299</v>
      </c>
      <c r="W48">
        <v>3.5613899999999998</v>
      </c>
      <c r="X48">
        <v>80.8588216666666</v>
      </c>
      <c r="Y48">
        <v>2.0234616666666598</v>
      </c>
      <c r="Z48">
        <v>0</v>
      </c>
      <c r="AA48">
        <v>3.42966666666666E-2</v>
      </c>
      <c r="AB48">
        <v>32.5985126452494</v>
      </c>
      <c r="AC48">
        <v>-12.420570688083799</v>
      </c>
      <c r="AD48">
        <v>40.109276769841202</v>
      </c>
      <c r="AE48">
        <v>1.7917557500000001</v>
      </c>
      <c r="AF48">
        <v>1.35285765</v>
      </c>
      <c r="AG48">
        <v>7.9895916666666594E-2</v>
      </c>
      <c r="AH48">
        <v>44.9333412698412</v>
      </c>
      <c r="AI48">
        <v>0.496041023925269</v>
      </c>
      <c r="AJ48">
        <v>0.89263953384130001</v>
      </c>
      <c r="AK48">
        <v>3.9875859029530801E-2</v>
      </c>
      <c r="AL48">
        <v>3.0108104535142299E-2</v>
      </c>
      <c r="AM48">
        <v>3.5608303517036401E-2</v>
      </c>
      <c r="AN48">
        <v>1.7780985550263401E-3</v>
      </c>
      <c r="AO48">
        <v>40.109276769841202</v>
      </c>
      <c r="AP48">
        <v>1.58289974704067</v>
      </c>
      <c r="AQ48">
        <v>0.90423547100471302</v>
      </c>
      <c r="AR48">
        <v>1.1976014635424801</v>
      </c>
      <c r="AS48">
        <v>0.79550561818366305</v>
      </c>
      <c r="AT48">
        <v>90.057533333333296</v>
      </c>
      <c r="AU48">
        <v>43.794013451429102</v>
      </c>
      <c r="AV48">
        <v>1.1393278184121201</v>
      </c>
      <c r="AW48">
        <v>0.15525618645751699</v>
      </c>
      <c r="AX48">
        <v>0.20885600295932399</v>
      </c>
      <c r="AY48">
        <v>0.69576452899528596</v>
      </c>
      <c r="AZ48">
        <v>0.11476434764868</v>
      </c>
      <c r="BA48">
        <v>0.43485283062205299</v>
      </c>
      <c r="BB48">
        <v>0.116565870435418</v>
      </c>
      <c r="BC48">
        <v>1.0598767184121201</v>
      </c>
      <c r="BD48">
        <v>-7.9451100000001607E-2</v>
      </c>
      <c r="BE48">
        <v>0.198477125021326</v>
      </c>
      <c r="BF48">
        <v>0.26698359691069901</v>
      </c>
      <c r="BG48">
        <v>0.88933669592855102</v>
      </c>
      <c r="BH48">
        <v>0.198477125021326</v>
      </c>
      <c r="BI48">
        <v>0.93092144386405296</v>
      </c>
      <c r="BJ48">
        <v>1.7786733918571001</v>
      </c>
      <c r="BK48">
        <v>1.34689731774127</v>
      </c>
      <c r="BL48">
        <v>4.4868651364073298</v>
      </c>
      <c r="BM48">
        <v>3.3429395953150598</v>
      </c>
      <c r="BN48">
        <v>19.055141993937799</v>
      </c>
      <c r="BO48">
        <v>4.6642124380011696</v>
      </c>
      <c r="BP48">
        <v>14.3909295559366</v>
      </c>
      <c r="BQ48">
        <v>1.4412622793208401</v>
      </c>
      <c r="BR48">
        <v>0.85153059385552199</v>
      </c>
      <c r="BS48">
        <v>1.6960827430649501</v>
      </c>
    </row>
    <row r="49" spans="1:71" x14ac:dyDescent="0.2">
      <c r="A49" s="152">
        <v>44785.25</v>
      </c>
      <c r="B49">
        <v>0</v>
      </c>
      <c r="C49">
        <v>1.39533333333333</v>
      </c>
      <c r="D49">
        <v>31.081540942856702</v>
      </c>
      <c r="E49">
        <v>44.905245614035003</v>
      </c>
      <c r="F49">
        <v>1.6</v>
      </c>
      <c r="G49">
        <v>8.5546666666666606</v>
      </c>
      <c r="H49">
        <v>1.3485</v>
      </c>
      <c r="I49">
        <v>33.445235899366303</v>
      </c>
      <c r="J49">
        <v>3.31679054054054</v>
      </c>
      <c r="K49">
        <v>43.345992340992296</v>
      </c>
      <c r="L49">
        <v>12.3464228203358</v>
      </c>
      <c r="M49">
        <v>1600.37293874285</v>
      </c>
      <c r="N49">
        <v>93.173357643357605</v>
      </c>
      <c r="O49">
        <v>2.9648225108225099</v>
      </c>
      <c r="P49">
        <v>80.051416666666597</v>
      </c>
      <c r="Q49">
        <v>6.9530015082956202</v>
      </c>
      <c r="R49">
        <v>-0.94941595441595406</v>
      </c>
      <c r="S49">
        <v>7</v>
      </c>
      <c r="T49">
        <v>1.63788</v>
      </c>
      <c r="U49">
        <v>8.3291666666666597E-2</v>
      </c>
      <c r="V49">
        <v>2.0069983333333301</v>
      </c>
      <c r="W49">
        <v>3.6175633333333299</v>
      </c>
      <c r="X49">
        <v>81.048446666666607</v>
      </c>
      <c r="Y49">
        <v>2.05619</v>
      </c>
      <c r="Z49">
        <v>3.19999999999999E-4</v>
      </c>
      <c r="AA49">
        <v>2.1555000000000001E-2</v>
      </c>
      <c r="AB49">
        <v>32.476874276190003</v>
      </c>
      <c r="AC49">
        <v>-12.428371337845</v>
      </c>
      <c r="AD49">
        <v>40.125061819366302</v>
      </c>
      <c r="AE49">
        <v>1.79186048</v>
      </c>
      <c r="AF49">
        <v>1.3520245226666601</v>
      </c>
      <c r="AG49">
        <v>7.9900586666666606E-2</v>
      </c>
      <c r="AH49">
        <v>44.948402566032897</v>
      </c>
      <c r="AI49">
        <v>0.49507503100073902</v>
      </c>
      <c r="AJ49">
        <v>0.892691597163906</v>
      </c>
      <c r="AK49">
        <v>3.9864827225771199E-2</v>
      </c>
      <c r="AL49">
        <v>3.0079489685307399E-2</v>
      </c>
      <c r="AM49">
        <v>3.5596376026833902E-2</v>
      </c>
      <c r="AN49">
        <v>1.7776066374902201E-3</v>
      </c>
      <c r="AO49">
        <v>40.125061819366302</v>
      </c>
      <c r="AP49">
        <v>1.60786661534877</v>
      </c>
      <c r="AQ49">
        <v>0.90281849013497795</v>
      </c>
      <c r="AR49">
        <v>1.2169719811781701</v>
      </c>
      <c r="AS49">
        <v>0.81087028617069501</v>
      </c>
      <c r="AT49">
        <v>90.367078333333296</v>
      </c>
      <c r="AU49">
        <v>43.852718906028201</v>
      </c>
      <c r="AV49">
        <v>1.0956836600047499</v>
      </c>
      <c r="AW49">
        <v>0.13505254148849499</v>
      </c>
      <c r="AX49">
        <v>0.18399386465122899</v>
      </c>
      <c r="AY49">
        <v>0.69718150986502203</v>
      </c>
      <c r="AZ49">
        <v>9.9895665915798501E-2</v>
      </c>
      <c r="BA49">
        <v>0.43573844366563802</v>
      </c>
      <c r="BB49">
        <v>0.102682658369337</v>
      </c>
      <c r="BC49">
        <v>1.0162279160047401</v>
      </c>
      <c r="BD49">
        <v>-7.9455744000002299E-2</v>
      </c>
      <c r="BE49">
        <v>0.17323953420962299</v>
      </c>
      <c r="BF49">
        <v>0.23606092954223001</v>
      </c>
      <c r="BG49">
        <v>0.89445474883377796</v>
      </c>
      <c r="BH49">
        <v>0.17323953420962299</v>
      </c>
      <c r="BI49">
        <v>0.81860092750370705</v>
      </c>
      <c r="BJ49">
        <v>1.7889094976675499</v>
      </c>
      <c r="BK49">
        <v>1.37833902625541</v>
      </c>
      <c r="BL49">
        <v>5.2074418834298202</v>
      </c>
      <c r="BM49">
        <v>3.7993730512872999</v>
      </c>
      <c r="BN49">
        <v>16.965398748242301</v>
      </c>
      <c r="BO49">
        <v>4.0711290539261498</v>
      </c>
      <c r="BP49">
        <v>12.894269694316201</v>
      </c>
      <c r="BQ49">
        <v>1.4944022895111899</v>
      </c>
      <c r="BR49">
        <v>0.74930511381985798</v>
      </c>
      <c r="BS49">
        <v>1.9970267649848099</v>
      </c>
    </row>
    <row r="50" spans="1:71" x14ac:dyDescent="0.2">
      <c r="A50" s="152">
        <v>44785.291666666664</v>
      </c>
      <c r="B50">
        <v>0</v>
      </c>
      <c r="C50">
        <v>1.40432523616734</v>
      </c>
      <c r="D50">
        <v>31.096924951266999</v>
      </c>
      <c r="E50">
        <v>45.043536324786302</v>
      </c>
      <c r="F50">
        <v>1.6</v>
      </c>
      <c r="G50">
        <v>8.55833333333333</v>
      </c>
      <c r="H50">
        <v>1.35</v>
      </c>
      <c r="I50">
        <v>33.4496736596736</v>
      </c>
      <c r="J50">
        <v>3.3051944444444401</v>
      </c>
      <c r="K50">
        <v>43.348346264367798</v>
      </c>
      <c r="L50">
        <v>12.3780185758513</v>
      </c>
      <c r="M50">
        <v>1600.2047855370399</v>
      </c>
      <c r="N50">
        <v>93.467367367367302</v>
      </c>
      <c r="O50">
        <v>2.9631789363722598</v>
      </c>
      <c r="P50">
        <v>79.996305555555494</v>
      </c>
      <c r="Q50">
        <v>6.9525059269796099</v>
      </c>
      <c r="R50">
        <v>-0.84017882871429705</v>
      </c>
      <c r="S50">
        <v>7</v>
      </c>
      <c r="T50">
        <v>1.65540166666666</v>
      </c>
      <c r="U50">
        <v>0.11070833333333301</v>
      </c>
      <c r="V50">
        <v>1.99230333333333</v>
      </c>
      <c r="W50">
        <v>3.67140166666666</v>
      </c>
      <c r="X50">
        <v>80.897040000000004</v>
      </c>
      <c r="Y50">
        <v>2.4748800000000002</v>
      </c>
      <c r="Z50">
        <v>0</v>
      </c>
      <c r="AA50">
        <v>2.6196666666666601E-2</v>
      </c>
      <c r="AB50">
        <v>32.501250187434302</v>
      </c>
      <c r="AC50">
        <v>-12.542286137351899</v>
      </c>
      <c r="AD50">
        <v>40.132362659673603</v>
      </c>
      <c r="AE50">
        <v>1.7926285</v>
      </c>
      <c r="AF50">
        <v>1.3535260333333301</v>
      </c>
      <c r="AG50">
        <v>7.9934833333333302E-2</v>
      </c>
      <c r="AH50">
        <v>44.958006993006997</v>
      </c>
      <c r="AI50">
        <v>0.49609332383334498</v>
      </c>
      <c r="AJ50">
        <v>0.89266328905620596</v>
      </c>
      <c r="AK50">
        <v>3.9873401088915801E-2</v>
      </c>
      <c r="AL50">
        <v>3.0106452160919998E-2</v>
      </c>
      <c r="AM50">
        <v>3.5588767608433297E-2</v>
      </c>
      <c r="AN50">
        <v>1.7779889533585101E-3</v>
      </c>
      <c r="AO50">
        <v>40.132362659673603</v>
      </c>
      <c r="AP50">
        <v>1.63179566670636</v>
      </c>
      <c r="AQ50">
        <v>0.89620816191885999</v>
      </c>
      <c r="AR50">
        <v>1.4647769013458001</v>
      </c>
      <c r="AS50">
        <v>0.82123739226542503</v>
      </c>
      <c r="AT50">
        <v>90.691026666666602</v>
      </c>
      <c r="AU50">
        <v>44.125143389644698</v>
      </c>
      <c r="AV50">
        <v>0.83286360336230303</v>
      </c>
      <c r="AW50">
        <v>-0.111250868012472</v>
      </c>
      <c r="AX50">
        <v>0.16083283329363399</v>
      </c>
      <c r="AY50">
        <v>0.70379183808113899</v>
      </c>
      <c r="AZ50">
        <v>-8.2193253956243398E-2</v>
      </c>
      <c r="BA50">
        <v>0.43986989880071198</v>
      </c>
      <c r="BB50">
        <v>8.9719062342082503E-2</v>
      </c>
      <c r="BC50">
        <v>0.75337380336230098</v>
      </c>
      <c r="BD50">
        <v>-7.9489800000001401E-2</v>
      </c>
      <c r="BE50">
        <v>-0.14269674587343301</v>
      </c>
      <c r="BF50">
        <v>0.206156828546182</v>
      </c>
      <c r="BG50">
        <v>0.90225885193855904</v>
      </c>
      <c r="BH50">
        <v>-0.14269674587343301</v>
      </c>
      <c r="BI50">
        <v>0.12692016534549799</v>
      </c>
      <c r="BJ50">
        <v>1.8045177038771101</v>
      </c>
      <c r="BK50">
        <v>2.9433081780174701</v>
      </c>
      <c r="BL50">
        <v>12.219931282870601</v>
      </c>
      <c r="BM50">
        <v>4.4145956734752003</v>
      </c>
      <c r="BN50">
        <v>2.1228793989238901</v>
      </c>
      <c r="BO50">
        <v>-3.35337352802568</v>
      </c>
      <c r="BP50">
        <v>5.4762529269495799</v>
      </c>
      <c r="BQ50">
        <v>2.0471021718619502</v>
      </c>
      <c r="BR50">
        <v>0.18399886369487101</v>
      </c>
      <c r="BS50">
        <v>-84.498290148922905</v>
      </c>
    </row>
    <row r="51" spans="1:71" x14ac:dyDescent="0.2">
      <c r="A51" s="152">
        <v>44785.333333333336</v>
      </c>
      <c r="B51">
        <v>0</v>
      </c>
      <c r="C51">
        <v>1.4341801801801799</v>
      </c>
      <c r="D51">
        <v>31.116099326216901</v>
      </c>
      <c r="E51">
        <v>44.8258333333333</v>
      </c>
      <c r="F51">
        <v>1.6</v>
      </c>
      <c r="G51">
        <v>8.5576666666666608</v>
      </c>
      <c r="H51">
        <v>1.34916666666666</v>
      </c>
      <c r="I51">
        <v>33.448927416580602</v>
      </c>
      <c r="J51">
        <v>3.3374999999999999</v>
      </c>
      <c r="K51">
        <v>43.368055862977599</v>
      </c>
      <c r="L51">
        <v>12.4009259259259</v>
      </c>
      <c r="M51">
        <v>1600.11241727621</v>
      </c>
      <c r="N51">
        <v>92.842786713839303</v>
      </c>
      <c r="O51">
        <v>2.9602217399804398</v>
      </c>
      <c r="P51">
        <v>79.960166666666595</v>
      </c>
      <c r="Q51">
        <v>6.9551353276353201</v>
      </c>
      <c r="R51">
        <v>-0.999209124209124</v>
      </c>
      <c r="S51">
        <v>7</v>
      </c>
      <c r="T51">
        <v>1.671635</v>
      </c>
      <c r="U51">
        <v>9.1368333333333301E-2</v>
      </c>
      <c r="V51">
        <v>2.0104816666666601</v>
      </c>
      <c r="W51">
        <v>3.70898833333333</v>
      </c>
      <c r="X51">
        <v>81.097388333333299</v>
      </c>
      <c r="Y51">
        <v>1.9027416666666599</v>
      </c>
      <c r="Z51">
        <v>0</v>
      </c>
      <c r="AA51">
        <v>4.6184999999999997E-2</v>
      </c>
      <c r="AB51">
        <v>32.550279506397104</v>
      </c>
      <c r="AC51">
        <v>-12.2755538269361</v>
      </c>
      <c r="AD51">
        <v>40.1310958565806</v>
      </c>
      <c r="AE51">
        <v>1.79248886</v>
      </c>
      <c r="AF51">
        <v>1.3526924253333299</v>
      </c>
      <c r="AG51">
        <v>7.9928606666666596E-2</v>
      </c>
      <c r="AH51">
        <v>44.9557607499139</v>
      </c>
      <c r="AI51">
        <v>0.49485083421213799</v>
      </c>
      <c r="AJ51">
        <v>0.89267969670781899</v>
      </c>
      <c r="AK51">
        <v>3.9872280957403097E-2</v>
      </c>
      <c r="AL51">
        <v>3.0089419331136898E-2</v>
      </c>
      <c r="AM51">
        <v>3.5590562587654799E-2</v>
      </c>
      <c r="AN51">
        <v>1.7779390057392501E-3</v>
      </c>
      <c r="AO51">
        <v>40.1310958565806</v>
      </c>
      <c r="AP51">
        <v>1.64850148245773</v>
      </c>
      <c r="AQ51">
        <v>0.90438541607029399</v>
      </c>
      <c r="AR51">
        <v>1.1261523963026701</v>
      </c>
      <c r="AS51">
        <v>0.827203635491362</v>
      </c>
      <c r="AT51">
        <v>90.391234999999995</v>
      </c>
      <c r="AU51">
        <v>43.810135151411302</v>
      </c>
      <c r="AV51">
        <v>1.14562559850263</v>
      </c>
      <c r="AW51">
        <v>0.226540029030662</v>
      </c>
      <c r="AX51">
        <v>0.14398737754226501</v>
      </c>
      <c r="AY51">
        <v>0.69561458392970499</v>
      </c>
      <c r="AZ51">
        <v>0.16738708169848801</v>
      </c>
      <c r="BA51">
        <v>0.43475911495606601</v>
      </c>
      <c r="BB51">
        <v>8.0324342922130004E-2</v>
      </c>
      <c r="BC51">
        <v>1.0661419905026299</v>
      </c>
      <c r="BD51">
        <v>-7.9483607999996903E-2</v>
      </c>
      <c r="BE51">
        <v>0.289856314474493</v>
      </c>
      <c r="BF51">
        <v>0.184280243304109</v>
      </c>
      <c r="BG51">
        <v>0.89044912117328601</v>
      </c>
      <c r="BH51">
        <v>0.289856314474493</v>
      </c>
      <c r="BI51">
        <v>0.94827311555720595</v>
      </c>
      <c r="BJ51">
        <v>1.78089824234657</v>
      </c>
      <c r="BK51">
        <v>0.66980649154614902</v>
      </c>
      <c r="BL51">
        <v>3.28254513228881</v>
      </c>
      <c r="BM51">
        <v>4.8581521210344798</v>
      </c>
      <c r="BN51">
        <v>20.4315438649557</v>
      </c>
      <c r="BO51">
        <v>6.8116233901505998</v>
      </c>
      <c r="BP51">
        <v>13.619920474805101</v>
      </c>
      <c r="BQ51">
        <v>1.28814250773993</v>
      </c>
      <c r="BR51">
        <v>0.83233058976740804</v>
      </c>
      <c r="BS51">
        <v>1.61287413225718</v>
      </c>
    </row>
    <row r="52" spans="1:71" x14ac:dyDescent="0.2">
      <c r="A52" s="152">
        <v>44785.375</v>
      </c>
      <c r="B52">
        <v>0</v>
      </c>
      <c r="C52">
        <v>1.4081517094017</v>
      </c>
      <c r="D52">
        <v>31.0747324824824</v>
      </c>
      <c r="E52">
        <v>44.823626068376001</v>
      </c>
      <c r="F52">
        <v>1.6</v>
      </c>
      <c r="G52">
        <v>8.5666666666666593</v>
      </c>
      <c r="H52">
        <v>1.3483333333333301</v>
      </c>
      <c r="I52">
        <v>33.443566760037299</v>
      </c>
      <c r="J52">
        <v>3.4760320512820502</v>
      </c>
      <c r="K52">
        <v>43.348048611111103</v>
      </c>
      <c r="L52">
        <v>12.341370223978901</v>
      </c>
      <c r="M52">
        <v>1600.22839506172</v>
      </c>
      <c r="N52">
        <v>92.757327802915995</v>
      </c>
      <c r="O52">
        <v>2.9569468943412902</v>
      </c>
      <c r="P52">
        <v>79.889333333333298</v>
      </c>
      <c r="Q52">
        <v>6.9546875746714401</v>
      </c>
      <c r="R52">
        <v>-1.0501388888888801</v>
      </c>
      <c r="S52">
        <v>7</v>
      </c>
      <c r="T52">
        <v>1.6636649999999999</v>
      </c>
      <c r="U52">
        <v>0.109868333333333</v>
      </c>
      <c r="V52">
        <v>2.0261650000000002</v>
      </c>
      <c r="W52">
        <v>3.65066166666666</v>
      </c>
      <c r="X52">
        <v>80.695993333333305</v>
      </c>
      <c r="Y52">
        <v>1.8182816666666599</v>
      </c>
      <c r="Z52">
        <v>0</v>
      </c>
      <c r="AA52">
        <v>3.6226666666666602E-2</v>
      </c>
      <c r="AB52">
        <v>32.482884191884096</v>
      </c>
      <c r="AC52">
        <v>-12.3407418764918</v>
      </c>
      <c r="AD52">
        <v>40.132762760037302</v>
      </c>
      <c r="AE52">
        <v>1.7943739999999999</v>
      </c>
      <c r="AF52">
        <v>1.3518627999999999</v>
      </c>
      <c r="AG52">
        <v>8.0012666666666593E-2</v>
      </c>
      <c r="AH52">
        <v>44.9585667600373</v>
      </c>
      <c r="AI52">
        <v>0.49733367386440602</v>
      </c>
      <c r="AJ52">
        <v>0.89266107059778999</v>
      </c>
      <c r="AK52">
        <v>3.9911723029981097E-2</v>
      </c>
      <c r="AL52">
        <v>3.0069091224667801E-2</v>
      </c>
      <c r="AM52">
        <v>3.5588325767714903E-2</v>
      </c>
      <c r="AN52">
        <v>1.77969776138653E-3</v>
      </c>
      <c r="AO52">
        <v>40.132762760037302</v>
      </c>
      <c r="AP52">
        <v>1.62257754098758</v>
      </c>
      <c r="AQ52">
        <v>0.91144033140585701</v>
      </c>
      <c r="AR52">
        <v>1.07616409097567</v>
      </c>
      <c r="AS52">
        <v>0.82740327143896797</v>
      </c>
      <c r="AT52">
        <v>89.854766666666606</v>
      </c>
      <c r="AU52">
        <v>43.742944723406403</v>
      </c>
      <c r="AV52">
        <v>1.2156220366308801</v>
      </c>
      <c r="AW52">
        <v>0.27569870902432098</v>
      </c>
      <c r="AX52">
        <v>0.17179645901241899</v>
      </c>
      <c r="AY52">
        <v>0.68855966859414197</v>
      </c>
      <c r="AZ52">
        <v>0.20394969308916999</v>
      </c>
      <c r="BA52">
        <v>0.43034979287133801</v>
      </c>
      <c r="BB52">
        <v>9.5741272135313998E-2</v>
      </c>
      <c r="BC52">
        <v>1.13605483663088</v>
      </c>
      <c r="BD52">
        <v>-7.9567200000001503E-2</v>
      </c>
      <c r="BE52">
        <v>0.35381348353937803</v>
      </c>
      <c r="BF52">
        <v>0.22040195686734601</v>
      </c>
      <c r="BG52">
        <v>0.883227597982843</v>
      </c>
      <c r="BH52">
        <v>0.35381348353937803</v>
      </c>
      <c r="BI52">
        <v>1.14843088081345</v>
      </c>
      <c r="BJ52">
        <v>1.76645519596568</v>
      </c>
      <c r="BK52">
        <v>0.63120624773480805</v>
      </c>
      <c r="BL52">
        <v>2.5398410925690502</v>
      </c>
      <c r="BM52">
        <v>4.0240763306590503</v>
      </c>
      <c r="BN52">
        <v>24.387111091453399</v>
      </c>
      <c r="BO52">
        <v>8.3146168631754005</v>
      </c>
      <c r="BP52">
        <v>16.072494228278</v>
      </c>
      <c r="BQ52">
        <v>1.16497227394874</v>
      </c>
      <c r="BR52">
        <v>1.0069054873976999</v>
      </c>
      <c r="BS52">
        <v>1.1727471804863101</v>
      </c>
    </row>
    <row r="53" spans="1:71" x14ac:dyDescent="0.2">
      <c r="A53" s="152">
        <v>44785.416666666664</v>
      </c>
      <c r="B53">
        <v>0</v>
      </c>
      <c r="C53">
        <v>1.30124999999999</v>
      </c>
      <c r="D53">
        <v>31.1043047770942</v>
      </c>
      <c r="E53">
        <v>44.954916666666598</v>
      </c>
      <c r="F53">
        <v>1.6</v>
      </c>
      <c r="G53">
        <v>8.5596666666666597</v>
      </c>
      <c r="H53">
        <v>1.34916666666666</v>
      </c>
      <c r="I53">
        <v>33.435042483660098</v>
      </c>
      <c r="J53">
        <v>3.62066666666666</v>
      </c>
      <c r="K53">
        <v>43.352483389074699</v>
      </c>
      <c r="L53">
        <v>12.4179787143465</v>
      </c>
      <c r="M53">
        <v>1599.9219211822599</v>
      </c>
      <c r="N53">
        <v>93.035605038236596</v>
      </c>
      <c r="O53">
        <v>2.9563082686180802</v>
      </c>
      <c r="P53">
        <v>79.871333333333297</v>
      </c>
      <c r="Q53">
        <v>6.9531153734379503</v>
      </c>
      <c r="R53">
        <v>-1.0082475806451601</v>
      </c>
      <c r="S53">
        <v>7</v>
      </c>
      <c r="T53">
        <v>1.6303666666666601</v>
      </c>
      <c r="U53">
        <v>9.3124999999999999E-2</v>
      </c>
      <c r="V53">
        <v>2.0190566666666601</v>
      </c>
      <c r="W53">
        <v>3.654795</v>
      </c>
      <c r="X53">
        <v>81.055323333333305</v>
      </c>
      <c r="Y53">
        <v>1.9927666666666599</v>
      </c>
      <c r="Z53">
        <v>0</v>
      </c>
      <c r="AA53">
        <v>3.0568333333333302E-2</v>
      </c>
      <c r="AB53">
        <v>32.405554777094203</v>
      </c>
      <c r="AC53">
        <v>-12.549361889572401</v>
      </c>
      <c r="AD53">
        <v>40.118772603660098</v>
      </c>
      <c r="AE53">
        <v>1.79290778</v>
      </c>
      <c r="AF53">
        <v>1.3526932493333299</v>
      </c>
      <c r="AG53">
        <v>7.9947286666666603E-2</v>
      </c>
      <c r="AH53">
        <v>44.943875816993398</v>
      </c>
      <c r="AI53">
        <v>0.49495939416337398</v>
      </c>
      <c r="AJ53">
        <v>0.89264157909188502</v>
      </c>
      <c r="AK53">
        <v>3.9892155215455603E-2</v>
      </c>
      <c r="AL53">
        <v>3.0097382593490402E-2</v>
      </c>
      <c r="AM53">
        <v>3.5599961407002001E-2</v>
      </c>
      <c r="AN53">
        <v>1.7788252158519801E-3</v>
      </c>
      <c r="AO53">
        <v>40.118772603660098</v>
      </c>
      <c r="AP53">
        <v>1.62441464736676</v>
      </c>
      <c r="AQ53">
        <v>0.90824275288235301</v>
      </c>
      <c r="AR53">
        <v>1.17943438999273</v>
      </c>
      <c r="AS53">
        <v>0.80697633253716705</v>
      </c>
      <c r="AT53">
        <v>90.352308333333298</v>
      </c>
      <c r="AU53">
        <v>43.830864393901898</v>
      </c>
      <c r="AV53">
        <v>1.11301142309148</v>
      </c>
      <c r="AW53">
        <v>0.17325885934060201</v>
      </c>
      <c r="AX53">
        <v>0.16849313263323301</v>
      </c>
      <c r="AY53">
        <v>0.69175724711764597</v>
      </c>
      <c r="AZ53">
        <v>0.12809146933878501</v>
      </c>
      <c r="BA53">
        <v>0.43234827944852899</v>
      </c>
      <c r="BB53">
        <v>9.3972461901468005E-2</v>
      </c>
      <c r="BC53">
        <v>1.03350923909148</v>
      </c>
      <c r="BD53">
        <v>-7.9502183999997394E-2</v>
      </c>
      <c r="BE53">
        <v>0.22280350891772199</v>
      </c>
      <c r="BF53">
        <v>0.21664941135082899</v>
      </c>
      <c r="BG53">
        <v>0.88945792156037395</v>
      </c>
      <c r="BH53">
        <v>0.22280350891772199</v>
      </c>
      <c r="BI53">
        <v>0.87890584053710397</v>
      </c>
      <c r="BJ53">
        <v>1.7789158431207399</v>
      </c>
      <c r="BK53">
        <v>1.0471981194345199</v>
      </c>
      <c r="BL53">
        <v>4.1929275003182704</v>
      </c>
      <c r="BM53">
        <v>4.1526010007409999</v>
      </c>
      <c r="BN53">
        <v>18.515051398727</v>
      </c>
      <c r="BO53">
        <v>5.2358824595664801</v>
      </c>
      <c r="BP53">
        <v>13.2791689391606</v>
      </c>
      <c r="BQ53">
        <v>1.4001498779606201</v>
      </c>
      <c r="BR53">
        <v>0.78978443697001399</v>
      </c>
      <c r="BS53">
        <v>1.77997209142577</v>
      </c>
    </row>
    <row r="54" spans="1:71" x14ac:dyDescent="0.2">
      <c r="A54" s="152">
        <v>44785.458333333336</v>
      </c>
      <c r="B54">
        <v>0</v>
      </c>
      <c r="C54">
        <v>1.4076324786324701</v>
      </c>
      <c r="D54">
        <v>31.139260512391999</v>
      </c>
      <c r="E54">
        <v>44.869698717948701</v>
      </c>
      <c r="F54">
        <v>1.6</v>
      </c>
      <c r="G54">
        <v>8.5709999999999997</v>
      </c>
      <c r="H54">
        <v>1.34916666666666</v>
      </c>
      <c r="I54">
        <v>33.434949874686701</v>
      </c>
      <c r="J54">
        <v>3.8053333333333299</v>
      </c>
      <c r="K54">
        <v>43.347235228539503</v>
      </c>
      <c r="L54">
        <v>12.2686649099692</v>
      </c>
      <c r="M54">
        <v>1600.06292600917</v>
      </c>
      <c r="N54">
        <v>92.951730350259695</v>
      </c>
      <c r="O54">
        <v>2.9591558201058201</v>
      </c>
      <c r="P54">
        <v>79.942416666666603</v>
      </c>
      <c r="Q54">
        <v>6.9552852244957499</v>
      </c>
      <c r="R54">
        <v>-1.0089596949891</v>
      </c>
      <c r="S54">
        <v>7</v>
      </c>
      <c r="T54">
        <v>1.6594599999999999</v>
      </c>
      <c r="U54">
        <v>8.0504999999999993E-2</v>
      </c>
      <c r="V54">
        <v>2.019765</v>
      </c>
      <c r="W54">
        <v>3.6589100000000001</v>
      </c>
      <c r="X54">
        <v>81.358131666666594</v>
      </c>
      <c r="Y54">
        <v>2.0502899999999999</v>
      </c>
      <c r="Z54">
        <v>1.5433333333333299E-3</v>
      </c>
      <c r="AA54">
        <v>1.9306666666666601E-2</v>
      </c>
      <c r="AB54">
        <v>32.5468929910245</v>
      </c>
      <c r="AC54">
        <v>-12.3228057269241</v>
      </c>
      <c r="AD54">
        <v>40.127529514686699</v>
      </c>
      <c r="AE54">
        <v>1.7952816599999999</v>
      </c>
      <c r="AF54">
        <v>1.3526979186666599</v>
      </c>
      <c r="AG54">
        <v>8.0053139999999898E-2</v>
      </c>
      <c r="AH54">
        <v>44.955116541353298</v>
      </c>
      <c r="AI54">
        <v>0.49322278990944801</v>
      </c>
      <c r="AJ54">
        <v>0.89261315811472297</v>
      </c>
      <c r="AK54">
        <v>3.9934983842348497E-2</v>
      </c>
      <c r="AL54">
        <v>3.00899771022731E-2</v>
      </c>
      <c r="AM54">
        <v>3.5591060116021499E-2</v>
      </c>
      <c r="AN54">
        <v>1.7807349808437599E-3</v>
      </c>
      <c r="AO54">
        <v>40.127529514686699</v>
      </c>
      <c r="AP54">
        <v>1.62624360529023</v>
      </c>
      <c r="AQ54">
        <v>0.908561386146711</v>
      </c>
      <c r="AR54">
        <v>1.21348002046979</v>
      </c>
      <c r="AS54">
        <v>0.81853294623902195</v>
      </c>
      <c r="AT54">
        <v>90.746556666666606</v>
      </c>
      <c r="AU54">
        <v>43.875814526593402</v>
      </c>
      <c r="AV54">
        <v>1.0793020147599099</v>
      </c>
      <c r="AW54">
        <v>0.139217898196869</v>
      </c>
      <c r="AX54">
        <v>0.16903805470976199</v>
      </c>
      <c r="AY54">
        <v>0.69143861385328798</v>
      </c>
      <c r="AZ54">
        <v>0.10291247675607</v>
      </c>
      <c r="BA54">
        <v>0.43214913365830498</v>
      </c>
      <c r="BB54">
        <v>9.4155765381794099E-2</v>
      </c>
      <c r="BC54">
        <v>0.99969456675991997</v>
      </c>
      <c r="BD54">
        <v>-7.9607447999995307E-2</v>
      </c>
      <c r="BE54">
        <v>0.17823847437339199</v>
      </c>
      <c r="BF54">
        <v>0.216383630941307</v>
      </c>
      <c r="BG54">
        <v>0.88522803483441204</v>
      </c>
      <c r="BH54">
        <v>0.17823847437339199</v>
      </c>
      <c r="BI54">
        <v>0.78924421062940098</v>
      </c>
      <c r="BJ54">
        <v>1.7704560696688201</v>
      </c>
      <c r="BK54">
        <v>1.23022813789526</v>
      </c>
      <c r="BL54">
        <v>5.0146245804335301</v>
      </c>
      <c r="BM54">
        <v>4.0971135177648401</v>
      </c>
      <c r="BN54">
        <v>16.537225132219898</v>
      </c>
      <c r="BO54">
        <v>4.1886041477747202</v>
      </c>
      <c r="BP54">
        <v>12.3486209844452</v>
      </c>
      <c r="BQ54">
        <v>1.46745066323405</v>
      </c>
      <c r="BR54">
        <v>0.71794882088004397</v>
      </c>
      <c r="BS54">
        <v>2.0456082218586702</v>
      </c>
    </row>
    <row r="55" spans="1:71" x14ac:dyDescent="0.2">
      <c r="A55" s="152">
        <v>44785.5</v>
      </c>
      <c r="B55">
        <v>0</v>
      </c>
      <c r="C55">
        <v>1.5066778002698999</v>
      </c>
      <c r="D55">
        <v>31.053971734892698</v>
      </c>
      <c r="E55">
        <v>44.891750000000002</v>
      </c>
      <c r="F55">
        <v>1.6</v>
      </c>
      <c r="G55">
        <v>8.5648333333333309</v>
      </c>
      <c r="H55">
        <v>1.35</v>
      </c>
      <c r="I55">
        <v>33.455790598290598</v>
      </c>
      <c r="J55">
        <v>3.8517499999999898</v>
      </c>
      <c r="K55">
        <v>43.366127680311898</v>
      </c>
      <c r="L55">
        <v>12.3003631082062</v>
      </c>
      <c r="M55">
        <v>1600.1667481264201</v>
      </c>
      <c r="N55">
        <v>92.266984126984099</v>
      </c>
      <c r="O55">
        <v>2.47620784770784</v>
      </c>
      <c r="P55">
        <v>66.674499999999995</v>
      </c>
      <c r="Q55">
        <v>6.9496776315789397</v>
      </c>
      <c r="R55">
        <v>-1.0221826625386901</v>
      </c>
      <c r="S55">
        <v>7</v>
      </c>
      <c r="T55">
        <v>1.6027466666666601</v>
      </c>
      <c r="U55">
        <v>6.4990000000000006E-2</v>
      </c>
      <c r="V55">
        <v>2.0196316666666601</v>
      </c>
      <c r="W55">
        <v>3.6358949999999899</v>
      </c>
      <c r="X55">
        <v>81.539088333333297</v>
      </c>
      <c r="Y55">
        <v>2.0531883333333298</v>
      </c>
      <c r="Z55">
        <v>2.7166666666666599E-4</v>
      </c>
      <c r="AA55">
        <v>1.22133333333333E-2</v>
      </c>
      <c r="AB55">
        <v>32.560649535162597</v>
      </c>
      <c r="AC55">
        <v>-12.3311004648373</v>
      </c>
      <c r="AD55">
        <v>40.143555058290502</v>
      </c>
      <c r="AE55">
        <v>1.79398999</v>
      </c>
      <c r="AF55">
        <v>1.3535287113333301</v>
      </c>
      <c r="AG55">
        <v>7.9995543333333294E-2</v>
      </c>
      <c r="AH55">
        <v>44.970623931623898</v>
      </c>
      <c r="AI55">
        <v>0.49232285295011402</v>
      </c>
      <c r="AJ55">
        <v>0.89266172463893501</v>
      </c>
      <c r="AK55">
        <v>3.9892490929827003E-2</v>
      </c>
      <c r="AL55">
        <v>3.00980650391653E-2</v>
      </c>
      <c r="AM55">
        <v>3.5578782813459497E-2</v>
      </c>
      <c r="AN55">
        <v>1.77884018564205E-3</v>
      </c>
      <c r="AO55">
        <v>40.143555058290502</v>
      </c>
      <c r="AP55">
        <v>1.6160143302941901</v>
      </c>
      <c r="AQ55">
        <v>0.90850140812047897</v>
      </c>
      <c r="AR55">
        <v>1.21519542150704</v>
      </c>
      <c r="AS55">
        <v>0.789068945599113</v>
      </c>
      <c r="AT55">
        <v>90.850549999999998</v>
      </c>
      <c r="AU55">
        <v>43.883266218212299</v>
      </c>
      <c r="AV55">
        <v>1.0873577134115999</v>
      </c>
      <c r="AW55">
        <v>0.13833328982628701</v>
      </c>
      <c r="AX55">
        <v>0.17797565970580001</v>
      </c>
      <c r="AY55">
        <v>0.69149859187952001</v>
      </c>
      <c r="AZ55">
        <v>0.102201978729361</v>
      </c>
      <c r="BA55">
        <v>0.43218661992469998</v>
      </c>
      <c r="BB55">
        <v>9.9205024815023302E-2</v>
      </c>
      <c r="BC55">
        <v>1.0078075414115999</v>
      </c>
      <c r="BD55">
        <v>-7.9550172000000002E-2</v>
      </c>
      <c r="BE55">
        <v>0.17714390493955601</v>
      </c>
      <c r="BF55">
        <v>0.22771268185999799</v>
      </c>
      <c r="BG55">
        <v>0.884926156380337</v>
      </c>
      <c r="BH55">
        <v>0.17714390493955601</v>
      </c>
      <c r="BI55">
        <v>0.80971317359910999</v>
      </c>
      <c r="BJ55">
        <v>1.76985231276067</v>
      </c>
      <c r="BK55">
        <v>1.3409437087735701</v>
      </c>
      <c r="BL55">
        <v>5.1738839323245296</v>
      </c>
      <c r="BM55">
        <v>3.8916003477483598</v>
      </c>
      <c r="BN55">
        <v>16.850989949621098</v>
      </c>
      <c r="BO55">
        <v>4.1628817660795896</v>
      </c>
      <c r="BP55">
        <v>12.6881081835415</v>
      </c>
      <c r="BQ55">
        <v>1.46870767436342</v>
      </c>
      <c r="BR55">
        <v>0.73885561162328806</v>
      </c>
      <c r="BS55">
        <v>1.9976098806134399</v>
      </c>
    </row>
    <row r="56" spans="1:71" x14ac:dyDescent="0.2">
      <c r="A56" s="152">
        <v>44785.541666666664</v>
      </c>
      <c r="B56">
        <v>0</v>
      </c>
      <c r="C56">
        <v>1.44316666666666</v>
      </c>
      <c r="D56">
        <v>31.058169312169301</v>
      </c>
      <c r="E56">
        <v>44.862809829059799</v>
      </c>
      <c r="F56">
        <v>1.6</v>
      </c>
      <c r="G56">
        <v>8.5563333333333293</v>
      </c>
      <c r="H56">
        <v>1.3493333333333299</v>
      </c>
      <c r="I56">
        <v>33.443249158249102</v>
      </c>
      <c r="J56">
        <v>3.9786495726495699</v>
      </c>
      <c r="K56">
        <v>43.351056680161904</v>
      </c>
      <c r="L56">
        <v>12.225798941798899</v>
      </c>
      <c r="M56">
        <v>1600.06191906191</v>
      </c>
      <c r="N56">
        <v>92.243813813813802</v>
      </c>
      <c r="O56">
        <v>2.4156868686868598</v>
      </c>
      <c r="P56">
        <v>65.259500000000003</v>
      </c>
      <c r="Q56">
        <v>6.9588309176111496</v>
      </c>
      <c r="R56">
        <v>-1.0680238571905201</v>
      </c>
      <c r="S56">
        <v>7</v>
      </c>
      <c r="T56">
        <v>1.555115</v>
      </c>
      <c r="U56">
        <v>3.7865000000000003E-2</v>
      </c>
      <c r="V56">
        <v>1.9669350000000001</v>
      </c>
      <c r="W56">
        <v>3.5401333333333298</v>
      </c>
      <c r="X56">
        <v>81.127598333333296</v>
      </c>
      <c r="Y56">
        <v>1.9928933333333301</v>
      </c>
      <c r="Z56">
        <v>0</v>
      </c>
      <c r="AA56">
        <v>2.3286666666666601E-2</v>
      </c>
      <c r="AB56">
        <v>32.501335978835897</v>
      </c>
      <c r="AC56">
        <v>-12.361473850223801</v>
      </c>
      <c r="AD56">
        <v>40.124376478249097</v>
      </c>
      <c r="AE56">
        <v>1.79220958</v>
      </c>
      <c r="AF56">
        <v>1.3528585426666599</v>
      </c>
      <c r="AG56">
        <v>7.9916153333333295E-2</v>
      </c>
      <c r="AH56">
        <v>44.948915824915801</v>
      </c>
      <c r="AI56">
        <v>0.49458764738181799</v>
      </c>
      <c r="AJ56">
        <v>0.89266616726203896</v>
      </c>
      <c r="AK56">
        <v>3.9872143263325499E-2</v>
      </c>
      <c r="AL56">
        <v>3.0097690711744202E-2</v>
      </c>
      <c r="AM56">
        <v>3.5595964452618298E-2</v>
      </c>
      <c r="AN56">
        <v>1.77793286584293E-3</v>
      </c>
      <c r="AO56">
        <v>40.124376478249097</v>
      </c>
      <c r="AP56">
        <v>1.57345198302449</v>
      </c>
      <c r="AQ56">
        <v>0.88479659270285504</v>
      </c>
      <c r="AR56">
        <v>1.1795093586406999</v>
      </c>
      <c r="AS56">
        <v>0.76909488298756601</v>
      </c>
      <c r="AT56">
        <v>90.182675000000003</v>
      </c>
      <c r="AU56">
        <v>43.7621344126172</v>
      </c>
      <c r="AV56">
        <v>1.18678141229861</v>
      </c>
      <c r="AW56">
        <v>0.173349184025959</v>
      </c>
      <c r="AX56">
        <v>0.21875759697550701</v>
      </c>
      <c r="AY56">
        <v>0.71520340729714404</v>
      </c>
      <c r="AZ56">
        <v>0.128110694418272</v>
      </c>
      <c r="BA56">
        <v>0.447002129560715</v>
      </c>
      <c r="BB56">
        <v>0.12206057730471299</v>
      </c>
      <c r="BC56">
        <v>1.1073101882986101</v>
      </c>
      <c r="BD56">
        <v>-7.9471224000000798E-2</v>
      </c>
      <c r="BE56">
        <v>0.22230997439633801</v>
      </c>
      <c r="BF56">
        <v>0.28045201328630598</v>
      </c>
      <c r="BG56">
        <v>0.91689626141638303</v>
      </c>
      <c r="BH56">
        <v>0.22230997439633801</v>
      </c>
      <c r="BI56">
        <v>1.00552397536529</v>
      </c>
      <c r="BJ56">
        <v>1.8337925228327601</v>
      </c>
      <c r="BK56">
        <v>1.3916502759339799</v>
      </c>
      <c r="BL56">
        <v>4.5591606486081098</v>
      </c>
      <c r="BM56">
        <v>3.2698238479717201</v>
      </c>
      <c r="BN56">
        <v>20.589895821433402</v>
      </c>
      <c r="BO56">
        <v>5.2242843983139604</v>
      </c>
      <c r="BP56">
        <v>15.3656114231195</v>
      </c>
      <c r="BQ56">
        <v>1.4558655663589899</v>
      </c>
      <c r="BR56">
        <v>0.91659998560675504</v>
      </c>
      <c r="BS56">
        <v>1.6249561269061401</v>
      </c>
    </row>
    <row r="58" spans="1:71" x14ac:dyDescent="0.2">
      <c r="AW58">
        <f t="shared" ref="AW58:AX58" si="0">AVERAGE(AW2:AW56)</f>
        <v>0.17665839226184318</v>
      </c>
      <c r="AX58">
        <f t="shared" si="0"/>
        <v>0.19696349969816529</v>
      </c>
      <c r="AY58">
        <f>AVERAGE(AY2:AY56)</f>
        <v>0.68976214623188004</v>
      </c>
      <c r="AZ58">
        <f t="shared" ref="AZ58:BJ58" si="1">AVERAGE(AZ2:AZ56)</f>
        <v>0.13059288039799546</v>
      </c>
      <c r="BA58">
        <f t="shared" si="1"/>
        <v>0.43110134139492473</v>
      </c>
      <c r="BB58">
        <f t="shared" si="1"/>
        <v>0.10983400061308835</v>
      </c>
      <c r="BC58">
        <f t="shared" si="1"/>
        <v>1.063384038191886</v>
      </c>
      <c r="BD58">
        <f t="shared" si="1"/>
        <v>-7.9517945454547476E-2</v>
      </c>
      <c r="BE58">
        <f t="shared" si="1"/>
        <v>0.22646523689944151</v>
      </c>
      <c r="BF58">
        <f t="shared" si="1"/>
        <v>0.25249068626342258</v>
      </c>
      <c r="BG58">
        <f t="shared" si="1"/>
        <v>0.8842180911089409</v>
      </c>
      <c r="BH58">
        <f t="shared" si="1"/>
        <v>0.22646523689944151</v>
      </c>
      <c r="BI58">
        <f t="shared" si="1"/>
        <v>0.9579118463257279</v>
      </c>
      <c r="BJ58">
        <f t="shared" si="1"/>
        <v>1.7684361822178771</v>
      </c>
    </row>
    <row r="61" spans="1:71" x14ac:dyDescent="0.2">
      <c r="F61">
        <f>G56*0.21</f>
        <v>1.796829999999999</v>
      </c>
    </row>
    <row r="62" spans="1:71" x14ac:dyDescent="0.2">
      <c r="F62">
        <f>F56/F61</f>
        <v>0.89045708275129032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4532-C381-4673-89DC-E00B904EE179}">
  <dimension ref="A1:BT928"/>
  <sheetViews>
    <sheetView workbookViewId="0">
      <selection activeCell="G6" sqref="G6"/>
    </sheetView>
  </sheetViews>
  <sheetFormatPr defaultRowHeight="12.75" x14ac:dyDescent="0.2"/>
  <cols>
    <col min="2" max="2" width="15.42578125" bestFit="1" customWidth="1"/>
  </cols>
  <sheetData>
    <row r="1" spans="1:72" x14ac:dyDescent="0.2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145</v>
      </c>
      <c r="AZ1" t="s">
        <v>146</v>
      </c>
      <c r="BA1" t="s">
        <v>147</v>
      </c>
      <c r="BB1" t="s">
        <v>148</v>
      </c>
      <c r="BC1" t="s">
        <v>149</v>
      </c>
      <c r="BD1" t="s">
        <v>150</v>
      </c>
      <c r="BE1" t="s">
        <v>151</v>
      </c>
      <c r="BF1" t="s">
        <v>152</v>
      </c>
      <c r="BG1" t="s">
        <v>153</v>
      </c>
      <c r="BH1" t="s">
        <v>154</v>
      </c>
      <c r="BI1" t="s">
        <v>155</v>
      </c>
      <c r="BJ1" t="s">
        <v>156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163</v>
      </c>
      <c r="BR1" t="s">
        <v>164</v>
      </c>
      <c r="BS1" t="s">
        <v>165</v>
      </c>
      <c r="BT1" t="s">
        <v>166</v>
      </c>
    </row>
    <row r="2" spans="1:72" x14ac:dyDescent="0.2">
      <c r="A2">
        <v>0</v>
      </c>
      <c r="B2" s="152">
        <v>44775.583333333336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24.912857142857099</v>
      </c>
      <c r="K2">
        <v>11.2471428571428</v>
      </c>
      <c r="L2">
        <v>24.912857142857099</v>
      </c>
      <c r="M2">
        <v>87.057142857142793</v>
      </c>
      <c r="N2">
        <v>824.22222222222194</v>
      </c>
      <c r="O2">
        <v>51.487499999999997</v>
      </c>
      <c r="P2">
        <v>0.86127272727272697</v>
      </c>
      <c r="Q2">
        <v>18.593999999999902</v>
      </c>
      <c r="R2">
        <v>5.3975</v>
      </c>
      <c r="S2">
        <v>30.411111111111101</v>
      </c>
      <c r="T2">
        <v>7</v>
      </c>
      <c r="U2">
        <v>1.634425</v>
      </c>
      <c r="V2">
        <v>2.7324999999999999E-2</v>
      </c>
      <c r="W2">
        <v>4.9793000000000003</v>
      </c>
      <c r="X2">
        <v>4.0549499999999998</v>
      </c>
      <c r="Y2">
        <v>77.929074999999997</v>
      </c>
      <c r="Z2">
        <v>2.2053750000000001</v>
      </c>
      <c r="AA2">
        <v>2.7500000000000002E-4</v>
      </c>
      <c r="AB2">
        <v>4.2750000000000002E-3</v>
      </c>
      <c r="AC2">
        <v>0</v>
      </c>
      <c r="AD2">
        <v>0</v>
      </c>
      <c r="AE2">
        <v>24.912857142857099</v>
      </c>
      <c r="AF2">
        <v>0</v>
      </c>
      <c r="AG2">
        <v>0</v>
      </c>
      <c r="AH2">
        <v>0</v>
      </c>
      <c r="AI2">
        <v>24.912857142857099</v>
      </c>
      <c r="AJ2">
        <v>0.31968629350286898</v>
      </c>
      <c r="AK2">
        <v>1</v>
      </c>
      <c r="AL2">
        <v>0</v>
      </c>
      <c r="AM2">
        <v>0</v>
      </c>
      <c r="AN2">
        <v>0</v>
      </c>
      <c r="AO2">
        <v>0</v>
      </c>
      <c r="AP2">
        <v>24.912857142857099</v>
      </c>
      <c r="AQ2">
        <v>1.8022680271642699</v>
      </c>
      <c r="AR2">
        <v>2.2398643951352302</v>
      </c>
      <c r="AS2">
        <v>1.30526827919151</v>
      </c>
      <c r="AT2">
        <v>0.52250327025842702</v>
      </c>
      <c r="AU2">
        <v>90.803124999999994</v>
      </c>
      <c r="AV2">
        <v>30.2602578443481</v>
      </c>
      <c r="AW2">
        <v>-5.3474007014910301</v>
      </c>
      <c r="AX2">
        <v>-1.30526827919151</v>
      </c>
      <c r="AY2">
        <v>-1.8022680271642699</v>
      </c>
      <c r="AZ2">
        <v>-2.2398643951352302</v>
      </c>
      <c r="BA2" t="e">
        <f>-inf</f>
        <v>#NAME?</v>
      </c>
      <c r="BB2" t="e">
        <f>-inf</f>
        <v>#NAME?</v>
      </c>
      <c r="BC2" t="e">
        <f>-inf</f>
        <v>#NAME?</v>
      </c>
      <c r="BD2">
        <v>-5.3474007014910301</v>
      </c>
      <c r="BE2" s="153">
        <v>-1.7763568394002501E-15</v>
      </c>
      <c r="BF2" t="e">
        <f t="shared" ref="BF2:BK3" si="0">-inf</f>
        <v>#NAME?</v>
      </c>
      <c r="BG2" t="e">
        <f t="shared" si="0"/>
        <v>#NAME?</v>
      </c>
      <c r="BH2" t="e">
        <f t="shared" si="0"/>
        <v>#NAME?</v>
      </c>
      <c r="BI2" t="e">
        <f t="shared" si="0"/>
        <v>#NAME?</v>
      </c>
      <c r="BJ2" t="e">
        <f t="shared" si="0"/>
        <v>#NAME?</v>
      </c>
      <c r="BK2" t="e">
        <f t="shared" si="0"/>
        <v>#NAME?</v>
      </c>
      <c r="BO2" t="e">
        <f>-inf</f>
        <v>#NAME?</v>
      </c>
      <c r="BP2" t="e">
        <f>-inf</f>
        <v>#NAME?</v>
      </c>
    </row>
    <row r="3" spans="1:72" x14ac:dyDescent="0.2">
      <c r="A3">
        <v>1</v>
      </c>
      <c r="B3" s="152">
        <v>44775.597222222219</v>
      </c>
      <c r="C3">
        <v>0</v>
      </c>
      <c r="D3">
        <v>0</v>
      </c>
      <c r="E3">
        <v>0</v>
      </c>
      <c r="F3">
        <v>0</v>
      </c>
      <c r="G3">
        <v>1.8285714285714201</v>
      </c>
      <c r="H3">
        <v>7.5328571428571403</v>
      </c>
      <c r="I3">
        <v>1.1871428571428499</v>
      </c>
      <c r="J3">
        <v>53.488999999999997</v>
      </c>
      <c r="K3">
        <v>3.2339999999999902</v>
      </c>
      <c r="L3">
        <v>57.6649999999999</v>
      </c>
      <c r="M3">
        <v>24.4387096774193</v>
      </c>
      <c r="N3">
        <v>1516.06896551724</v>
      </c>
      <c r="O3">
        <v>81.693103448275806</v>
      </c>
      <c r="P3">
        <v>1.4377741935483801</v>
      </c>
      <c r="Q3">
        <v>34.212249999999997</v>
      </c>
      <c r="R3">
        <v>6.4284374999999896</v>
      </c>
      <c r="S3">
        <v>1.1966666666666601</v>
      </c>
      <c r="T3">
        <v>7</v>
      </c>
      <c r="U3">
        <v>1.63564</v>
      </c>
      <c r="V3">
        <v>4.1360000000000001E-2</v>
      </c>
      <c r="W3">
        <v>4.9668999999999999</v>
      </c>
      <c r="X3">
        <v>4.1228400000000001</v>
      </c>
      <c r="Y3">
        <v>78.013000000000005</v>
      </c>
      <c r="Z3">
        <v>2.2061599999999899</v>
      </c>
      <c r="AA3">
        <v>6.8399999999999997E-3</v>
      </c>
      <c r="AB3">
        <v>5.4999999999999997E-3</v>
      </c>
      <c r="AC3">
        <v>0</v>
      </c>
      <c r="AD3">
        <v>0</v>
      </c>
      <c r="AE3">
        <v>59.370956171428503</v>
      </c>
      <c r="AF3">
        <v>1.57783225714285</v>
      </c>
      <c r="AG3">
        <v>1.19024639428571</v>
      </c>
      <c r="AH3">
        <v>7.0356885714285694E-2</v>
      </c>
      <c r="AI3">
        <v>64.037571428571397</v>
      </c>
      <c r="AJ3">
        <v>0.76103926488442397</v>
      </c>
      <c r="AK3">
        <v>0.92712691701077199</v>
      </c>
      <c r="AL3">
        <v>2.46391645083355E-2</v>
      </c>
      <c r="AM3">
        <v>1.8586688528832399E-2</v>
      </c>
      <c r="AN3">
        <v>2.8554665453093299E-2</v>
      </c>
      <c r="AO3">
        <v>1.0986813544726999E-3</v>
      </c>
      <c r="AP3">
        <v>59.370956171428503</v>
      </c>
      <c r="AQ3">
        <v>1.8324424994424</v>
      </c>
      <c r="AR3">
        <v>2.2342864386956398</v>
      </c>
      <c r="AS3">
        <v>1.3057328875230501</v>
      </c>
      <c r="AT3">
        <v>1.24478626321555</v>
      </c>
      <c r="AU3">
        <v>90.944539999999904</v>
      </c>
      <c r="AV3">
        <v>64.743417997089594</v>
      </c>
      <c r="AW3">
        <v>-0.70584656851823901</v>
      </c>
      <c r="AX3">
        <v>-0.115486493237342</v>
      </c>
      <c r="AY3">
        <v>-0.25461024229954599</v>
      </c>
      <c r="AZ3">
        <v>-0.40571501012421302</v>
      </c>
      <c r="BA3">
        <v>-9.7027383398752096E-2</v>
      </c>
      <c r="BB3">
        <v>-0.22187539616167901</v>
      </c>
      <c r="BC3">
        <v>-0.16136711690797501</v>
      </c>
      <c r="BD3">
        <v>-0.775811745661101</v>
      </c>
      <c r="BE3">
        <v>-6.9965177142861698E-2</v>
      </c>
      <c r="BF3" t="e">
        <f t="shared" si="0"/>
        <v>#NAME?</v>
      </c>
      <c r="BG3" t="e">
        <f t="shared" si="0"/>
        <v>#NAME?</v>
      </c>
      <c r="BH3" t="e">
        <f t="shared" si="0"/>
        <v>#NAME?</v>
      </c>
      <c r="BI3" t="e">
        <f t="shared" si="0"/>
        <v>#NAME?</v>
      </c>
      <c r="BJ3" t="e">
        <f t="shared" si="0"/>
        <v>#NAME?</v>
      </c>
      <c r="BK3" t="e">
        <f t="shared" si="0"/>
        <v>#NAME?</v>
      </c>
      <c r="BO3" t="e">
        <f>-inf</f>
        <v>#NAME?</v>
      </c>
      <c r="BP3" t="e">
        <f>-inf</f>
        <v>#NAME?</v>
      </c>
    </row>
    <row r="4" spans="1:72" x14ac:dyDescent="0.2">
      <c r="A4">
        <v>2</v>
      </c>
      <c r="B4" s="152">
        <v>44775.611111111109</v>
      </c>
      <c r="C4">
        <v>0</v>
      </c>
      <c r="D4">
        <v>0</v>
      </c>
      <c r="E4">
        <v>0</v>
      </c>
      <c r="F4">
        <v>0</v>
      </c>
      <c r="G4">
        <v>2.2000000000000002</v>
      </c>
      <c r="H4">
        <v>8.5749999999999993</v>
      </c>
      <c r="I4">
        <v>1.3525</v>
      </c>
      <c r="J4">
        <v>32.884166666666601</v>
      </c>
      <c r="K4">
        <v>3.9502564102564102</v>
      </c>
      <c r="L4">
        <v>42.798000000000002</v>
      </c>
      <c r="M4">
        <v>18.381249999999898</v>
      </c>
      <c r="N4">
        <v>1600.0540540540501</v>
      </c>
      <c r="O4">
        <v>85.074285714285693</v>
      </c>
      <c r="P4">
        <v>1.59237837837837</v>
      </c>
      <c r="Q4">
        <v>43.065641025641</v>
      </c>
      <c r="R4">
        <v>6.3227777777777696</v>
      </c>
      <c r="S4">
        <v>-0.165945945945946</v>
      </c>
      <c r="T4">
        <v>7</v>
      </c>
      <c r="U4">
        <v>1.786125</v>
      </c>
      <c r="V4">
        <v>5.3999999999999999E-2</v>
      </c>
      <c r="W4">
        <v>4.97905</v>
      </c>
      <c r="X4">
        <v>4.1363249999999896</v>
      </c>
      <c r="Y4">
        <v>78.133375000000001</v>
      </c>
      <c r="Z4">
        <v>2.27219999999999</v>
      </c>
      <c r="AA4">
        <v>1.055E-2</v>
      </c>
      <c r="AB4">
        <v>0</v>
      </c>
      <c r="AC4">
        <v>0</v>
      </c>
      <c r="AD4">
        <v>0</v>
      </c>
      <c r="AE4">
        <v>39.579869666666603</v>
      </c>
      <c r="AF4">
        <v>1.7961194999999901</v>
      </c>
      <c r="AG4">
        <v>1.3560329</v>
      </c>
      <c r="AH4">
        <v>8.0090499999999898E-2</v>
      </c>
      <c r="AI4">
        <v>45.011666666666599</v>
      </c>
      <c r="AJ4">
        <v>0.50656802764077002</v>
      </c>
      <c r="AK4">
        <v>0.87932468619246795</v>
      </c>
      <c r="AL4">
        <v>3.9903421335209299E-2</v>
      </c>
      <c r="AM4">
        <v>3.0126253934165199E-2</v>
      </c>
      <c r="AN4">
        <v>4.8876217277002199E-2</v>
      </c>
      <c r="AO4">
        <v>1.7793275817380601E-3</v>
      </c>
      <c r="AP4">
        <v>39.579869666666603</v>
      </c>
      <c r="AQ4">
        <v>1.8384360590044899</v>
      </c>
      <c r="AR4">
        <v>2.2397519363360501</v>
      </c>
      <c r="AS4">
        <v>1.3448191731469501</v>
      </c>
      <c r="AT4">
        <v>0.90479381836987005</v>
      </c>
      <c r="AU4">
        <v>91.307074999999998</v>
      </c>
      <c r="AV4">
        <v>45.002876835154098</v>
      </c>
      <c r="AW4">
        <v>8.7898315124945708E-3</v>
      </c>
      <c r="AX4">
        <v>1.1213726853043801E-2</v>
      </c>
      <c r="AY4">
        <v>-4.23165590044964E-2</v>
      </c>
      <c r="AZ4">
        <v>-3.9751936336051598E-2</v>
      </c>
      <c r="BA4">
        <v>8.2695094293389806E-3</v>
      </c>
      <c r="BB4">
        <v>-1.8069061970932498E-2</v>
      </c>
      <c r="BC4">
        <v>-2.3559990860572699E-2</v>
      </c>
      <c r="BD4">
        <v>-7.0854768487504202E-2</v>
      </c>
      <c r="BE4">
        <v>-7.9644599999998802E-2</v>
      </c>
      <c r="BF4" t="s">
        <v>167</v>
      </c>
      <c r="BG4" t="e">
        <f t="shared" ref="BG4:BH6" si="1">-inf</f>
        <v>#NAME?</v>
      </c>
      <c r="BH4" t="e">
        <f t="shared" si="1"/>
        <v>#NAME?</v>
      </c>
      <c r="BI4" t="s">
        <v>167</v>
      </c>
      <c r="BK4" t="e">
        <f>-inf</f>
        <v>#NAME?</v>
      </c>
      <c r="BP4" t="s">
        <v>167</v>
      </c>
      <c r="BR4" t="e">
        <f>-inf</f>
        <v>#NAME?</v>
      </c>
    </row>
    <row r="5" spans="1:72" x14ac:dyDescent="0.2">
      <c r="A5">
        <v>3</v>
      </c>
      <c r="B5" s="152">
        <v>44775.625</v>
      </c>
      <c r="C5">
        <v>0</v>
      </c>
      <c r="D5">
        <v>0</v>
      </c>
      <c r="E5">
        <v>0</v>
      </c>
      <c r="F5">
        <v>0</v>
      </c>
      <c r="G5">
        <v>2.2000000000000002</v>
      </c>
      <c r="H5">
        <v>8.5719999999999992</v>
      </c>
      <c r="I5">
        <v>1.35</v>
      </c>
      <c r="J5">
        <v>32.844545454545397</v>
      </c>
      <c r="K5">
        <v>4.0619999999999896</v>
      </c>
      <c r="L5">
        <v>42.759473684210498</v>
      </c>
      <c r="M5">
        <v>18.158333333333299</v>
      </c>
      <c r="N5">
        <v>1600.13888888888</v>
      </c>
      <c r="O5">
        <v>83.957894736841993</v>
      </c>
      <c r="P5">
        <v>1.5819722222222199</v>
      </c>
      <c r="Q5">
        <v>42.734499999999898</v>
      </c>
      <c r="R5">
        <v>6.3279999999999896</v>
      </c>
      <c r="S5">
        <v>-0.48799999999999899</v>
      </c>
      <c r="T5">
        <v>7</v>
      </c>
      <c r="U5">
        <v>1.6870799999999999</v>
      </c>
      <c r="V5">
        <v>7.4899999999999994E-2</v>
      </c>
      <c r="W5">
        <v>4.9699600000000004</v>
      </c>
      <c r="X5">
        <v>4.1189999999999998</v>
      </c>
      <c r="Y5">
        <v>77.896999999999906</v>
      </c>
      <c r="Z5">
        <v>2.2065000000000001</v>
      </c>
      <c r="AA5">
        <v>3.5200000000000001E-3</v>
      </c>
      <c r="AB5">
        <v>0</v>
      </c>
      <c r="AC5">
        <v>0</v>
      </c>
      <c r="AD5">
        <v>0</v>
      </c>
      <c r="AE5">
        <v>39.5379059345454</v>
      </c>
      <c r="AF5">
        <v>1.7954911199999899</v>
      </c>
      <c r="AG5">
        <v>1.3535316639999999</v>
      </c>
      <c r="AH5">
        <v>8.0062479999999894E-2</v>
      </c>
      <c r="AI5">
        <v>44.966545454545397</v>
      </c>
      <c r="AJ5">
        <v>0.50756647797149401</v>
      </c>
      <c r="AK5">
        <v>0.87927381422956796</v>
      </c>
      <c r="AL5">
        <v>3.9929487619078399E-2</v>
      </c>
      <c r="AM5">
        <v>3.0100859434893001E-2</v>
      </c>
      <c r="AN5">
        <v>4.8925261608630199E-2</v>
      </c>
      <c r="AO5">
        <v>1.78048989956169E-3</v>
      </c>
      <c r="AP5">
        <v>39.5379059345454</v>
      </c>
      <c r="AQ5">
        <v>1.8307357683546399</v>
      </c>
      <c r="AR5">
        <v>2.2356629343976699</v>
      </c>
      <c r="AS5">
        <v>1.3059341191570899</v>
      </c>
      <c r="AT5">
        <v>0.85630525365614796</v>
      </c>
      <c r="AU5">
        <v>90.879539999999906</v>
      </c>
      <c r="AV5">
        <v>44.910238756454802</v>
      </c>
      <c r="AW5">
        <v>5.6306698090580198E-2</v>
      </c>
      <c r="AX5">
        <v>4.7597544842901497E-2</v>
      </c>
      <c r="AY5">
        <v>-3.5244648354643499E-2</v>
      </c>
      <c r="AZ5">
        <v>-3.5662934397671098E-2</v>
      </c>
      <c r="BA5">
        <v>3.5165446150140098E-2</v>
      </c>
      <c r="BB5">
        <v>-1.62104247262141E-2</v>
      </c>
      <c r="BC5">
        <v>-1.96295308632011E-2</v>
      </c>
      <c r="BD5">
        <v>-2.3310037909413099E-2</v>
      </c>
      <c r="BE5">
        <v>-7.9616735999993304E-2</v>
      </c>
      <c r="BF5" t="s">
        <v>167</v>
      </c>
      <c r="BG5" t="e">
        <f t="shared" si="1"/>
        <v>#NAME?</v>
      </c>
      <c r="BH5" t="e">
        <f t="shared" si="1"/>
        <v>#NAME?</v>
      </c>
      <c r="BI5" t="s">
        <v>167</v>
      </c>
      <c r="BK5" t="e">
        <f>-inf</f>
        <v>#NAME?</v>
      </c>
      <c r="BP5" t="s">
        <v>167</v>
      </c>
      <c r="BR5" t="e">
        <f>-inf</f>
        <v>#NAME?</v>
      </c>
    </row>
    <row r="6" spans="1:72" x14ac:dyDescent="0.2">
      <c r="A6">
        <v>4</v>
      </c>
      <c r="B6" s="152">
        <v>44775.638888888891</v>
      </c>
      <c r="C6">
        <v>0</v>
      </c>
      <c r="D6">
        <v>0</v>
      </c>
      <c r="E6">
        <v>0</v>
      </c>
      <c r="F6">
        <v>0</v>
      </c>
      <c r="G6">
        <v>2.2000000000000002</v>
      </c>
      <c r="H6">
        <v>8.5775000000000006</v>
      </c>
      <c r="I6">
        <v>1.35</v>
      </c>
      <c r="J6">
        <v>32.869230769230697</v>
      </c>
      <c r="K6">
        <v>3.9607499999999898</v>
      </c>
      <c r="L6">
        <v>42.797894736842103</v>
      </c>
      <c r="M6">
        <v>18.25</v>
      </c>
      <c r="N6">
        <v>1599.69444444444</v>
      </c>
      <c r="O6">
        <v>83.230555555555497</v>
      </c>
      <c r="P6">
        <v>1.5992972972972901</v>
      </c>
      <c r="Q6">
        <v>43.131250000000001</v>
      </c>
      <c r="R6">
        <v>6.32666666666666</v>
      </c>
      <c r="S6">
        <v>-0.62233333333333296</v>
      </c>
      <c r="T6">
        <v>7</v>
      </c>
      <c r="U6">
        <v>1.72712</v>
      </c>
      <c r="V6">
        <v>7.1879999999999999E-2</v>
      </c>
      <c r="W6">
        <v>4.9792999999999896</v>
      </c>
      <c r="X6">
        <v>4.1354799999999896</v>
      </c>
      <c r="Y6">
        <v>78.328720000000004</v>
      </c>
      <c r="Z6">
        <v>2.26878</v>
      </c>
      <c r="AA6">
        <v>1.2800000000000001E-3</v>
      </c>
      <c r="AB6">
        <v>1.1800000000000001E-3</v>
      </c>
      <c r="AC6">
        <v>0</v>
      </c>
      <c r="AD6">
        <v>0</v>
      </c>
      <c r="AE6">
        <v>39.566885869230703</v>
      </c>
      <c r="AF6">
        <v>1.79664315</v>
      </c>
      <c r="AG6">
        <v>1.35353393</v>
      </c>
      <c r="AH6">
        <v>8.011385E-2</v>
      </c>
      <c r="AI6">
        <v>44.996730769230702</v>
      </c>
      <c r="AJ6">
        <v>0.50513893076806005</v>
      </c>
      <c r="AK6">
        <v>0.87932801323173004</v>
      </c>
      <c r="AL6">
        <v>3.9928304107563303E-2</v>
      </c>
      <c r="AM6">
        <v>3.0080717129022098E-2</v>
      </c>
      <c r="AN6">
        <v>4.8892440903826301E-2</v>
      </c>
      <c r="AO6">
        <v>1.7804371257740901E-3</v>
      </c>
      <c r="AP6">
        <v>39.566885869230703</v>
      </c>
      <c r="AQ6">
        <v>1.83806048927294</v>
      </c>
      <c r="AR6">
        <v>2.2398643951352302</v>
      </c>
      <c r="AS6">
        <v>1.3427950196515901</v>
      </c>
      <c r="AT6">
        <v>0.87243555010813101</v>
      </c>
      <c r="AU6">
        <v>91.439400000000006</v>
      </c>
      <c r="AV6">
        <v>44.987605773290497</v>
      </c>
      <c r="AW6">
        <v>9.1249959402332995E-3</v>
      </c>
      <c r="AX6">
        <v>1.07389103484061E-2</v>
      </c>
      <c r="AY6">
        <v>-4.1417339272944803E-2</v>
      </c>
      <c r="AZ6">
        <v>-3.9864395135236597E-2</v>
      </c>
      <c r="BA6">
        <v>7.9339794225964603E-3</v>
      </c>
      <c r="BB6">
        <v>-1.8120179606925701E-2</v>
      </c>
      <c r="BC6">
        <v>-2.3052624152405998E-2</v>
      </c>
      <c r="BD6">
        <v>-7.0542824059775397E-2</v>
      </c>
      <c r="BE6">
        <v>-7.9667820000008702E-2</v>
      </c>
      <c r="BF6" t="s">
        <v>167</v>
      </c>
      <c r="BG6" t="e">
        <f t="shared" si="1"/>
        <v>#NAME?</v>
      </c>
      <c r="BH6" t="e">
        <f t="shared" si="1"/>
        <v>#NAME?</v>
      </c>
      <c r="BI6" t="s">
        <v>167</v>
      </c>
      <c r="BK6" t="e">
        <f>-inf</f>
        <v>#NAME?</v>
      </c>
      <c r="BP6" t="s">
        <v>167</v>
      </c>
      <c r="BR6" t="e">
        <f>-inf</f>
        <v>#NAME?</v>
      </c>
    </row>
    <row r="7" spans="1:72" x14ac:dyDescent="0.2">
      <c r="A7">
        <v>5</v>
      </c>
      <c r="B7" s="152">
        <v>44775.652777777781</v>
      </c>
      <c r="C7">
        <v>0</v>
      </c>
      <c r="D7">
        <v>1.44399999999999</v>
      </c>
      <c r="E7">
        <v>0</v>
      </c>
      <c r="F7">
        <v>0</v>
      </c>
      <c r="G7">
        <v>2.2000000000000002</v>
      </c>
      <c r="H7">
        <v>8.5625</v>
      </c>
      <c r="I7">
        <v>1.3474999999999999</v>
      </c>
      <c r="J7">
        <v>32.879374999999897</v>
      </c>
      <c r="K7">
        <v>3.9812500000000002</v>
      </c>
      <c r="L7">
        <v>42.795555555555502</v>
      </c>
      <c r="M7">
        <v>18.0464285714285</v>
      </c>
      <c r="N7">
        <v>1600.15625</v>
      </c>
      <c r="O7">
        <v>82.397435897435898</v>
      </c>
      <c r="P7">
        <v>1.59389743589743</v>
      </c>
      <c r="Q7">
        <v>43.033499999999997</v>
      </c>
      <c r="R7">
        <v>6.3361111111111104</v>
      </c>
      <c r="S7">
        <v>-0.84592592592592497</v>
      </c>
      <c r="T7">
        <v>7</v>
      </c>
      <c r="U7">
        <v>1.6779500000000001</v>
      </c>
      <c r="V7">
        <v>7.3425000000000004E-2</v>
      </c>
      <c r="W7">
        <v>4.9767250000000001</v>
      </c>
      <c r="X7">
        <v>4.1911750000000003</v>
      </c>
      <c r="Y7">
        <v>78.434224999999998</v>
      </c>
      <c r="Z7">
        <v>2.2591000000000001</v>
      </c>
      <c r="AA7">
        <v>3.0500000000000002E-3</v>
      </c>
      <c r="AB7">
        <v>2.5249999999999999E-3</v>
      </c>
      <c r="AC7">
        <v>1.44399999999999</v>
      </c>
      <c r="AD7">
        <v>1.44399999999999</v>
      </c>
      <c r="AE7">
        <v>39.5653174999999</v>
      </c>
      <c r="AF7">
        <v>1.79350125</v>
      </c>
      <c r="AG7">
        <v>1.3510277500000001</v>
      </c>
      <c r="AH7">
        <v>7.9973749999999996E-2</v>
      </c>
      <c r="AI7">
        <v>44.989374999999903</v>
      </c>
      <c r="AJ7">
        <v>0.50443945229266896</v>
      </c>
      <c r="AK7">
        <v>0.87943692260672601</v>
      </c>
      <c r="AL7">
        <v>3.9864995901810099E-2</v>
      </c>
      <c r="AM7">
        <v>3.0029929288859801E-2</v>
      </c>
      <c r="AN7">
        <v>4.8900434824889198E-2</v>
      </c>
      <c r="AO7">
        <v>1.77761415889862E-3</v>
      </c>
      <c r="AP7">
        <v>39.5653174999999</v>
      </c>
      <c r="AQ7">
        <v>1.8628147569637701</v>
      </c>
      <c r="AR7">
        <v>2.2387060695036198</v>
      </c>
      <c r="AS7">
        <v>1.3370658366588699</v>
      </c>
      <c r="AT7">
        <v>0.84642417897448397</v>
      </c>
      <c r="AU7">
        <v>91.539175</v>
      </c>
      <c r="AV7">
        <v>45.003904163126201</v>
      </c>
      <c r="AW7">
        <v>-1.45291631262622E-2</v>
      </c>
      <c r="AX7">
        <v>1.39619133411279E-2</v>
      </c>
      <c r="AY7">
        <v>-6.9313506963771296E-2</v>
      </c>
      <c r="AZ7">
        <v>-3.8706069503627601E-2</v>
      </c>
      <c r="BA7">
        <v>1.03342905733268E-2</v>
      </c>
      <c r="BB7">
        <v>-1.7593667956194301E-2</v>
      </c>
      <c r="BC7">
        <v>-3.8647035770826101E-2</v>
      </c>
      <c r="BD7">
        <v>-9.4057663126270993E-2</v>
      </c>
      <c r="BE7">
        <v>-7.9528500000008703E-2</v>
      </c>
      <c r="BF7">
        <v>0.40287146067428298</v>
      </c>
      <c r="BG7">
        <v>-2.0000434834883198</v>
      </c>
      <c r="BH7">
        <v>-1.1168648864158399</v>
      </c>
      <c r="BI7">
        <v>0.40287146067428298</v>
      </c>
      <c r="BJ7">
        <v>-3.1943440456280801</v>
      </c>
      <c r="BK7">
        <v>-2.2337297728316901</v>
      </c>
      <c r="BL7">
        <v>-4.9644705041674202</v>
      </c>
      <c r="BM7">
        <v>-2.77226111908388</v>
      </c>
      <c r="BN7">
        <v>0.55842030217657901</v>
      </c>
      <c r="BO7">
        <v>-48.508776974789598</v>
      </c>
      <c r="BP7">
        <v>9.46747932584565</v>
      </c>
      <c r="BQ7">
        <v>-57.9762563006352</v>
      </c>
      <c r="BR7">
        <v>-2.9186112559779702</v>
      </c>
      <c r="BS7">
        <v>-3.3554926298977898</v>
      </c>
      <c r="BT7">
        <v>0.86980112248581298</v>
      </c>
    </row>
    <row r="8" spans="1:72" x14ac:dyDescent="0.2">
      <c r="A8">
        <v>6</v>
      </c>
      <c r="B8" s="152">
        <v>44775.666666666664</v>
      </c>
      <c r="C8">
        <v>0</v>
      </c>
      <c r="D8">
        <v>0.27833333333333299</v>
      </c>
      <c r="E8">
        <v>0</v>
      </c>
      <c r="F8">
        <v>0</v>
      </c>
      <c r="G8">
        <v>2.2000000000000002</v>
      </c>
      <c r="H8">
        <v>8.5679999999999996</v>
      </c>
      <c r="I8">
        <v>1.35</v>
      </c>
      <c r="J8">
        <v>32.881578947368403</v>
      </c>
      <c r="K8">
        <v>3.99474999999999</v>
      </c>
      <c r="L8">
        <v>42.794285714285699</v>
      </c>
      <c r="M8">
        <v>18.0133333333333</v>
      </c>
      <c r="N8">
        <v>1599.55555555555</v>
      </c>
      <c r="O8">
        <v>89.385294117647007</v>
      </c>
      <c r="P8">
        <v>1.5385</v>
      </c>
      <c r="Q8">
        <v>41.490769230769203</v>
      </c>
      <c r="R8">
        <v>6.3384615384615302</v>
      </c>
      <c r="S8">
        <v>-0.98727272727272697</v>
      </c>
      <c r="T8">
        <v>7</v>
      </c>
      <c r="U8">
        <v>1.62597999999999</v>
      </c>
      <c r="V8">
        <v>7.7079999999999996E-2</v>
      </c>
      <c r="W8">
        <v>4.99552</v>
      </c>
      <c r="X8">
        <v>4.1720600000000001</v>
      </c>
      <c r="Y8">
        <v>78.249479999999906</v>
      </c>
      <c r="Z8">
        <v>2.1972999999999998</v>
      </c>
      <c r="AA8">
        <v>7.7600000000000004E-3</v>
      </c>
      <c r="AB8">
        <v>5.9999999999999995E-4</v>
      </c>
      <c r="AC8">
        <v>0.27833333333333299</v>
      </c>
      <c r="AD8">
        <v>0.27833333333333299</v>
      </c>
      <c r="AE8">
        <v>39.571816067368403</v>
      </c>
      <c r="AF8">
        <v>1.7946532799999999</v>
      </c>
      <c r="AG8">
        <v>1.3535300159999999</v>
      </c>
      <c r="AH8">
        <v>8.0025119999999894E-2</v>
      </c>
      <c r="AI8">
        <v>44.999578947368398</v>
      </c>
      <c r="AJ8">
        <v>0.50571347013894996</v>
      </c>
      <c r="AK8">
        <v>0.87938191852087499</v>
      </c>
      <c r="AL8">
        <v>3.9881557160768702E-2</v>
      </c>
      <c r="AM8">
        <v>3.0078726238374098E-2</v>
      </c>
      <c r="AN8">
        <v>4.8889346333065103E-2</v>
      </c>
      <c r="AO8">
        <v>1.7783526395568599E-3</v>
      </c>
      <c r="AP8">
        <v>39.571816067368403</v>
      </c>
      <c r="AQ8">
        <v>1.8543188807287301</v>
      </c>
      <c r="AR8">
        <v>2.2471607220263801</v>
      </c>
      <c r="AS8">
        <v>1.3004890278830199</v>
      </c>
      <c r="AT8">
        <v>0.82227998817653103</v>
      </c>
      <c r="AU8">
        <v>91.240339999999904</v>
      </c>
      <c r="AV8">
        <v>44.973784698006497</v>
      </c>
      <c r="AW8">
        <v>2.5794249361851401E-2</v>
      </c>
      <c r="AX8">
        <v>5.3040988116976197E-2</v>
      </c>
      <c r="AY8">
        <v>-5.9665600728738798E-2</v>
      </c>
      <c r="AZ8">
        <v>-4.7160722026385202E-2</v>
      </c>
      <c r="BA8">
        <v>3.9187153214174597E-2</v>
      </c>
      <c r="BB8">
        <v>-2.1436691830174999E-2</v>
      </c>
      <c r="BC8">
        <v>-3.3246310802016697E-2</v>
      </c>
      <c r="BD8">
        <v>-5.3785334638147803E-2</v>
      </c>
      <c r="BE8">
        <v>-7.9579583999999301E-2</v>
      </c>
      <c r="BF8">
        <v>7.9402676821820597</v>
      </c>
      <c r="BG8">
        <v>-8.9319761569968303</v>
      </c>
      <c r="BH8">
        <v>-7.0599883273031701</v>
      </c>
      <c r="BI8">
        <v>7.9402676821820597</v>
      </c>
      <c r="BJ8">
        <v>-1.98341694962952</v>
      </c>
      <c r="BK8">
        <v>-14.119976654606299</v>
      </c>
      <c r="BL8">
        <v>-1.1248961010521199</v>
      </c>
      <c r="BM8">
        <v>-0.88913732003591806</v>
      </c>
      <c r="BN8">
        <v>0.79041728316446003</v>
      </c>
      <c r="BO8">
        <v>49.428564337506103</v>
      </c>
      <c r="BP8">
        <v>186.59629053127799</v>
      </c>
      <c r="BQ8">
        <v>-137.16772619377201</v>
      </c>
      <c r="BR8">
        <v>-27.6184317143158</v>
      </c>
      <c r="BS8">
        <v>-5.1595240225023504</v>
      </c>
      <c r="BT8">
        <v>5.3529030185464697</v>
      </c>
    </row>
    <row r="9" spans="1:72" x14ac:dyDescent="0.2">
      <c r="A9">
        <v>7</v>
      </c>
      <c r="B9" s="152">
        <v>44775.680555555555</v>
      </c>
      <c r="C9">
        <v>0</v>
      </c>
      <c r="D9">
        <v>1.94923076923076</v>
      </c>
      <c r="E9">
        <v>0</v>
      </c>
      <c r="F9">
        <v>0</v>
      </c>
      <c r="G9">
        <v>2.2000000000000002</v>
      </c>
      <c r="H9">
        <v>8.5649999999999995</v>
      </c>
      <c r="I9">
        <v>1.35</v>
      </c>
      <c r="J9">
        <v>32.856250000000003</v>
      </c>
      <c r="K9">
        <v>4.1395</v>
      </c>
      <c r="L9">
        <v>42.7905263157894</v>
      </c>
      <c r="M9">
        <v>18.187096774193499</v>
      </c>
      <c r="N9">
        <v>1600.1290322580601</v>
      </c>
      <c r="O9">
        <v>88.731578947368405</v>
      </c>
      <c r="P9">
        <v>1.5659210526315701</v>
      </c>
      <c r="Q9">
        <v>42.295250000000003</v>
      </c>
      <c r="R9">
        <v>6.3339473684210503</v>
      </c>
      <c r="S9">
        <v>-0.83</v>
      </c>
      <c r="T9">
        <v>7</v>
      </c>
      <c r="U9">
        <v>1.7149749999999999</v>
      </c>
      <c r="V9">
        <v>6.8699999999999997E-2</v>
      </c>
      <c r="W9">
        <v>5.0112249999999996</v>
      </c>
      <c r="X9">
        <v>4.1412750000000003</v>
      </c>
      <c r="Y9">
        <v>78.370750000000001</v>
      </c>
      <c r="Z9">
        <v>2.2554750000000001</v>
      </c>
      <c r="AA9">
        <v>9.4249999999999994E-3</v>
      </c>
      <c r="AB9">
        <v>6.4250000000000002E-3</v>
      </c>
      <c r="AC9">
        <v>1.94923076923076</v>
      </c>
      <c r="AD9">
        <v>1.94923076923076</v>
      </c>
      <c r="AE9">
        <v>39.544144600000003</v>
      </c>
      <c r="AF9">
        <v>1.7940248999999999</v>
      </c>
      <c r="AG9">
        <v>1.35352878</v>
      </c>
      <c r="AH9">
        <v>7.9997100000000002E-2</v>
      </c>
      <c r="AI9">
        <v>44.971249999999998</v>
      </c>
      <c r="AJ9">
        <v>0.50457785079254702</v>
      </c>
      <c r="AK9">
        <v>0.87932055702254197</v>
      </c>
      <c r="AL9">
        <v>3.9892707007254599E-2</v>
      </c>
      <c r="AM9">
        <v>3.00976463851905E-2</v>
      </c>
      <c r="AN9">
        <v>4.8920143424965902E-2</v>
      </c>
      <c r="AO9">
        <v>1.7788498207187899E-3</v>
      </c>
      <c r="AP9">
        <v>39.544144600000003</v>
      </c>
      <c r="AQ9">
        <v>1.8406361420473101</v>
      </c>
      <c r="AR9">
        <v>2.2542253837912098</v>
      </c>
      <c r="AS9">
        <v>1.3349203523253299</v>
      </c>
      <c r="AT9">
        <v>0.86533839966294801</v>
      </c>
      <c r="AU9">
        <v>91.493700000000004</v>
      </c>
      <c r="AV9">
        <v>44.973926478163797</v>
      </c>
      <c r="AW9">
        <v>-2.6764781638561799E-3</v>
      </c>
      <c r="AX9">
        <v>1.8608427674662701E-2</v>
      </c>
      <c r="AY9">
        <v>-4.6611242047311402E-2</v>
      </c>
      <c r="AZ9">
        <v>-5.4225383791211397E-2</v>
      </c>
      <c r="BA9">
        <v>1.37480842296258E-2</v>
      </c>
      <c r="BB9">
        <v>-2.4647901723277899E-2</v>
      </c>
      <c r="BC9">
        <v>-2.5981379660511599E-2</v>
      </c>
      <c r="BD9">
        <v>-8.2228198163860095E-2</v>
      </c>
      <c r="BE9">
        <v>-7.9551720000003906E-2</v>
      </c>
      <c r="BF9">
        <v>0.39777288833631802</v>
      </c>
      <c r="BG9">
        <v>-0.99635975173482105</v>
      </c>
      <c r="BH9">
        <v>-1.1591192930902201</v>
      </c>
      <c r="BI9">
        <v>0.39777288833631802</v>
      </c>
      <c r="BJ9">
        <v>-1.197173726797</v>
      </c>
      <c r="BK9">
        <v>-2.3182385861804402</v>
      </c>
      <c r="BL9">
        <v>-2.5048458076217401</v>
      </c>
      <c r="BM9">
        <v>-2.9140228685223502</v>
      </c>
      <c r="BN9">
        <v>1.1633541911664</v>
      </c>
      <c r="BO9">
        <v>-16.699743554896699</v>
      </c>
      <c r="BP9">
        <v>9.3476628759034899</v>
      </c>
      <c r="BQ9">
        <v>-26.047406430800098</v>
      </c>
      <c r="BR9">
        <v>-2.9944524963521801</v>
      </c>
      <c r="BS9">
        <v>-1.35628288213153</v>
      </c>
      <c r="BT9">
        <v>2.2078377127683702</v>
      </c>
    </row>
    <row r="10" spans="1:72" x14ac:dyDescent="0.2">
      <c r="A10">
        <v>8</v>
      </c>
      <c r="B10" s="152">
        <v>44775.694444444445</v>
      </c>
      <c r="C10">
        <v>0</v>
      </c>
      <c r="D10">
        <v>0.66249999999999998</v>
      </c>
      <c r="E10">
        <v>0</v>
      </c>
      <c r="F10">
        <v>0</v>
      </c>
      <c r="G10">
        <v>2.2000000000000002</v>
      </c>
      <c r="H10">
        <v>8.5419999999999892</v>
      </c>
      <c r="I10">
        <v>1.3460000000000001</v>
      </c>
      <c r="J10">
        <v>32.866538461538397</v>
      </c>
      <c r="K10">
        <v>4.0785</v>
      </c>
      <c r="L10">
        <v>42.774411764705803</v>
      </c>
      <c r="M10">
        <v>18.11</v>
      </c>
      <c r="N10">
        <v>1600.4571428571401</v>
      </c>
      <c r="O10">
        <v>87.74</v>
      </c>
      <c r="P10">
        <v>1.5747894736842101</v>
      </c>
      <c r="Q10">
        <v>42.519749999999902</v>
      </c>
      <c r="R10">
        <v>6.3346153846153799</v>
      </c>
      <c r="S10">
        <v>-0.73523809523809502</v>
      </c>
      <c r="T10">
        <v>7</v>
      </c>
      <c r="U10">
        <v>1.6917599999999999</v>
      </c>
      <c r="V10">
        <v>4.99E-2</v>
      </c>
      <c r="W10">
        <v>5.0164199999999903</v>
      </c>
      <c r="X10">
        <v>4.1401399999999997</v>
      </c>
      <c r="Y10">
        <v>78.427099999999996</v>
      </c>
      <c r="Z10">
        <v>2.2985199999999999</v>
      </c>
      <c r="AA10">
        <v>2.1420000000000002E-2</v>
      </c>
      <c r="AB10">
        <v>0</v>
      </c>
      <c r="AC10">
        <v>0.66249999999999998</v>
      </c>
      <c r="AD10">
        <v>0.66249999999999998</v>
      </c>
      <c r="AE10">
        <v>39.536473741538401</v>
      </c>
      <c r="AF10">
        <v>1.7892073199999901</v>
      </c>
      <c r="AG10">
        <v>1.349519304</v>
      </c>
      <c r="AH10">
        <v>7.97822799999999E-2</v>
      </c>
      <c r="AI10">
        <v>44.954538461538398</v>
      </c>
      <c r="AJ10">
        <v>0.50411750200553695</v>
      </c>
      <c r="AK10">
        <v>0.87947680244486304</v>
      </c>
      <c r="AL10">
        <v>3.9800371246849299E-2</v>
      </c>
      <c r="AM10">
        <v>3.0019645405871501E-2</v>
      </c>
      <c r="AN10">
        <v>4.89383291496195E-2</v>
      </c>
      <c r="AO10">
        <v>1.7747324904305E-3</v>
      </c>
      <c r="AP10">
        <v>39.536473741538401</v>
      </c>
      <c r="AQ10">
        <v>1.8401316785617301</v>
      </c>
      <c r="AR10">
        <v>2.2565622776382801</v>
      </c>
      <c r="AS10">
        <v>1.3603968690527799</v>
      </c>
      <c r="AT10">
        <v>0.85284582519288699</v>
      </c>
      <c r="AU10">
        <v>91.573939999999993</v>
      </c>
      <c r="AV10">
        <v>44.9935645667912</v>
      </c>
      <c r="AW10">
        <v>-3.9026105252801799E-2</v>
      </c>
      <c r="AX10">
        <v>-1.08775650527868E-2</v>
      </c>
      <c r="AY10">
        <v>-5.0924358561737597E-2</v>
      </c>
      <c r="AZ10">
        <v>-5.6562277638282997E-2</v>
      </c>
      <c r="BA10">
        <v>-8.0603256437647795E-3</v>
      </c>
      <c r="BB10">
        <v>-2.5710126199219498E-2</v>
      </c>
      <c r="BC10">
        <v>-2.84619663649361E-2</v>
      </c>
      <c r="BD10">
        <v>-0.118364201252807</v>
      </c>
      <c r="BE10">
        <v>-7.9338096000005603E-2</v>
      </c>
      <c r="BF10">
        <v>-0.68412358822558506</v>
      </c>
      <c r="BG10">
        <v>-3.2027898466501599</v>
      </c>
      <c r="BH10">
        <v>-3.55737595209327</v>
      </c>
      <c r="BI10">
        <v>-0.68412358822558506</v>
      </c>
      <c r="BJ10">
        <v>-7.7738268697514998</v>
      </c>
      <c r="BK10">
        <v>-7.1147519041865399</v>
      </c>
      <c r="BL10">
        <v>4.6815954043585197</v>
      </c>
      <c r="BM10">
        <v>5.1999024932323303</v>
      </c>
      <c r="BN10">
        <v>1.11071163654835</v>
      </c>
      <c r="BO10">
        <v>-139.70546487891701</v>
      </c>
      <c r="BP10">
        <v>-16.0769043233012</v>
      </c>
      <c r="BQ10">
        <v>-123.628560555616</v>
      </c>
      <c r="BR10">
        <v>-5.9517418042030501</v>
      </c>
      <c r="BS10">
        <v>-7.5001774344612597</v>
      </c>
      <c r="BT10">
        <v>0.79354680022054103</v>
      </c>
    </row>
    <row r="11" spans="1:72" x14ac:dyDescent="0.2">
      <c r="A11">
        <v>9</v>
      </c>
      <c r="B11" s="152">
        <v>44775.708333333336</v>
      </c>
      <c r="C11">
        <v>0</v>
      </c>
      <c r="D11">
        <v>2.9329999999999998</v>
      </c>
      <c r="E11">
        <v>0</v>
      </c>
      <c r="F11">
        <v>0</v>
      </c>
      <c r="G11">
        <v>2.2000000000000002</v>
      </c>
      <c r="H11">
        <v>8.5850000000000009</v>
      </c>
      <c r="I11">
        <v>1.35</v>
      </c>
      <c r="J11">
        <v>32.875517241379299</v>
      </c>
      <c r="K11">
        <v>4.0582051282051204</v>
      </c>
      <c r="L11">
        <v>42.781944444444399</v>
      </c>
      <c r="M11">
        <v>18.003448275861999</v>
      </c>
      <c r="N11">
        <v>1600.03125</v>
      </c>
      <c r="O11">
        <v>88.006249999999895</v>
      </c>
      <c r="P11">
        <v>1.60684615384615</v>
      </c>
      <c r="Q11">
        <v>43.395249999999997</v>
      </c>
      <c r="R11">
        <v>6.2829999999999897</v>
      </c>
      <c r="S11">
        <v>-0.45714285714285702</v>
      </c>
      <c r="T11">
        <v>7</v>
      </c>
      <c r="U11">
        <v>1.61137499999999</v>
      </c>
      <c r="V11">
        <v>3.4275E-2</v>
      </c>
      <c r="W11">
        <v>5.0424249999999997</v>
      </c>
      <c r="X11">
        <v>4.1278249999999996</v>
      </c>
      <c r="Y11">
        <v>78.556174999999996</v>
      </c>
      <c r="Z11">
        <v>2.2904</v>
      </c>
      <c r="AA11">
        <v>6.9499999999999996E-3</v>
      </c>
      <c r="AB11">
        <v>4.0749999999999996E-3</v>
      </c>
      <c r="AC11">
        <v>2.9329999999999998</v>
      </c>
      <c r="AD11">
        <v>2.9329999999999998</v>
      </c>
      <c r="AE11">
        <v>39.579028641379303</v>
      </c>
      <c r="AF11">
        <v>1.7982141</v>
      </c>
      <c r="AG11">
        <v>1.3535370200000001</v>
      </c>
      <c r="AH11">
        <v>8.0183900000000002E-2</v>
      </c>
      <c r="AI11">
        <v>45.010517241379297</v>
      </c>
      <c r="AJ11">
        <v>0.50383090369890404</v>
      </c>
      <c r="AK11">
        <v>0.87932845626117995</v>
      </c>
      <c r="AL11">
        <v>3.9950976132015099E-2</v>
      </c>
      <c r="AM11">
        <v>3.0071572222583901E-2</v>
      </c>
      <c r="AN11">
        <v>4.8877465419959298E-2</v>
      </c>
      <c r="AO11">
        <v>1.78144809067612E-3</v>
      </c>
      <c r="AP11">
        <v>39.579028641379303</v>
      </c>
      <c r="AQ11">
        <v>1.8346581386279399</v>
      </c>
      <c r="AR11">
        <v>2.2682602419295401</v>
      </c>
      <c r="AS11">
        <v>1.3555909841456599</v>
      </c>
      <c r="AT11">
        <v>0.81186052244782203</v>
      </c>
      <c r="AU11">
        <v>91.628199999999893</v>
      </c>
      <c r="AV11">
        <v>45.0375380060824</v>
      </c>
      <c r="AW11">
        <v>-2.7020764703166798E-2</v>
      </c>
      <c r="AX11">
        <v>-2.0539641456687099E-3</v>
      </c>
      <c r="AY11">
        <v>-3.6444038627944902E-2</v>
      </c>
      <c r="AZ11">
        <v>-6.8260241929547494E-2</v>
      </c>
      <c r="BA11">
        <v>-1.51747910498134E-3</v>
      </c>
      <c r="BB11">
        <v>-3.1027382695248799E-2</v>
      </c>
      <c r="BC11">
        <v>-2.0266796166232299E-2</v>
      </c>
      <c r="BD11">
        <v>-0.106758244703161</v>
      </c>
      <c r="BE11">
        <v>-7.9737479999994296E-2</v>
      </c>
      <c r="BF11">
        <v>-2.9178942858118999E-2</v>
      </c>
      <c r="BG11">
        <v>-0.51772983617378299</v>
      </c>
      <c r="BH11">
        <v>-0.96971590421564202</v>
      </c>
      <c r="BI11">
        <v>-2.9178942858118999E-2</v>
      </c>
      <c r="BJ11">
        <v>-1.0938175580638001</v>
      </c>
      <c r="BK11">
        <v>-1.93943180843128</v>
      </c>
      <c r="BL11">
        <v>17.7432691338824</v>
      </c>
      <c r="BM11">
        <v>33.233414552776203</v>
      </c>
      <c r="BN11">
        <v>1.87301529960529</v>
      </c>
      <c r="BO11">
        <v>-19.790660051749601</v>
      </c>
      <c r="BP11">
        <v>-0.68570515716579805</v>
      </c>
      <c r="BQ11">
        <v>-19.104954894583798</v>
      </c>
      <c r="BR11">
        <v>-1.8898276055724801</v>
      </c>
      <c r="BS11">
        <v>-1.08214598092055</v>
      </c>
      <c r="BT11">
        <v>1.7463703039074701</v>
      </c>
    </row>
    <row r="12" spans="1:72" x14ac:dyDescent="0.2">
      <c r="A12">
        <v>10</v>
      </c>
      <c r="B12" s="152">
        <v>44775.722222222219</v>
      </c>
      <c r="C12">
        <v>0</v>
      </c>
      <c r="D12">
        <v>0.52333333333333298</v>
      </c>
      <c r="E12">
        <v>0</v>
      </c>
      <c r="F12">
        <v>0</v>
      </c>
      <c r="G12">
        <v>2.2000000000000002</v>
      </c>
      <c r="H12">
        <v>8.5640000000000001</v>
      </c>
      <c r="I12">
        <v>1.35</v>
      </c>
      <c r="J12">
        <v>32.862000000000002</v>
      </c>
      <c r="K12">
        <v>4.0542499999999997</v>
      </c>
      <c r="L12">
        <v>42.802</v>
      </c>
      <c r="M12">
        <v>18.007142857142799</v>
      </c>
      <c r="N12">
        <v>1600.4</v>
      </c>
      <c r="O12">
        <v>86.707894736841993</v>
      </c>
      <c r="P12">
        <v>1.60251351351351</v>
      </c>
      <c r="Q12">
        <v>43.256749999999997</v>
      </c>
      <c r="R12">
        <v>5.9388571428571399</v>
      </c>
      <c r="S12">
        <v>-0.78</v>
      </c>
      <c r="T12">
        <v>7</v>
      </c>
      <c r="U12">
        <v>1.7187600000000001</v>
      </c>
      <c r="V12">
        <v>4.2419999999999999E-2</v>
      </c>
      <c r="W12">
        <v>4.98698</v>
      </c>
      <c r="X12">
        <v>4.0844800000000001</v>
      </c>
      <c r="Y12">
        <v>78.295140000000004</v>
      </c>
      <c r="Z12">
        <v>2.22098</v>
      </c>
      <c r="AA12">
        <v>1.6000000000000001E-4</v>
      </c>
      <c r="AB12">
        <v>6.7999999999999996E-3</v>
      </c>
      <c r="AC12">
        <v>0.52333333333333298</v>
      </c>
      <c r="AD12">
        <v>0.52333333333333298</v>
      </c>
      <c r="AE12">
        <v>39.549113759999997</v>
      </c>
      <c r="AF12">
        <v>1.7938154399999999</v>
      </c>
      <c r="AG12">
        <v>1.3535283680000001</v>
      </c>
      <c r="AH12">
        <v>7.9987759999999894E-2</v>
      </c>
      <c r="AI12">
        <v>44.975999999999999</v>
      </c>
      <c r="AJ12">
        <v>0.50512859112328001</v>
      </c>
      <c r="AK12">
        <v>0.87933817502667999</v>
      </c>
      <c r="AL12">
        <v>3.9883836712913498E-2</v>
      </c>
      <c r="AM12">
        <v>3.0094458555674101E-2</v>
      </c>
      <c r="AN12">
        <v>4.8914976876556299E-2</v>
      </c>
      <c r="AO12">
        <v>1.7784542867307E-3</v>
      </c>
      <c r="AP12">
        <v>39.549113759999997</v>
      </c>
      <c r="AQ12">
        <v>1.81539296701363</v>
      </c>
      <c r="AR12">
        <v>2.2433191294462098</v>
      </c>
      <c r="AS12">
        <v>1.3145042193362899</v>
      </c>
      <c r="AT12">
        <v>0.86819481727904901</v>
      </c>
      <c r="AU12">
        <v>91.306340000000006</v>
      </c>
      <c r="AV12">
        <v>44.922330075796097</v>
      </c>
      <c r="AW12">
        <v>5.3669924203859402E-2</v>
      </c>
      <c r="AX12">
        <v>3.9024148663706099E-2</v>
      </c>
      <c r="AY12">
        <v>-2.1577527013637798E-2</v>
      </c>
      <c r="AZ12">
        <v>-4.3319129446212301E-2</v>
      </c>
      <c r="BA12">
        <v>2.8831422810420299E-2</v>
      </c>
      <c r="BB12">
        <v>-1.9690513384641901E-2</v>
      </c>
      <c r="BC12">
        <v>-1.20288445134789E-2</v>
      </c>
      <c r="BD12">
        <v>-2.58725077961439E-2</v>
      </c>
      <c r="BE12">
        <v>-7.9542432000003299E-2</v>
      </c>
      <c r="BF12">
        <v>3.1070182057090898</v>
      </c>
      <c r="BG12">
        <v>-1.7179559724233899</v>
      </c>
      <c r="BH12">
        <v>-3.44897527437996</v>
      </c>
      <c r="BI12">
        <v>3.1070182057090898</v>
      </c>
      <c r="BJ12">
        <v>2.77812446657139</v>
      </c>
      <c r="BK12">
        <v>-6.89795054875992</v>
      </c>
      <c r="BL12">
        <v>-0.55292755261835203</v>
      </c>
      <c r="BM12">
        <v>-1.11005956387462</v>
      </c>
      <c r="BN12">
        <v>2.00760399552891</v>
      </c>
      <c r="BO12">
        <v>74.836259384891505</v>
      </c>
      <c r="BP12">
        <v>73.014927834163601</v>
      </c>
      <c r="BQ12">
        <v>1.8213315507279</v>
      </c>
      <c r="BR12">
        <v>-12.179881498465299</v>
      </c>
      <c r="BS12">
        <v>1.53531718428776</v>
      </c>
      <c r="BT12">
        <v>-7.9331369590028098</v>
      </c>
    </row>
    <row r="13" spans="1:72" x14ac:dyDescent="0.2">
      <c r="A13">
        <v>11</v>
      </c>
      <c r="B13" s="152">
        <v>44775.736111111109</v>
      </c>
      <c r="C13">
        <v>0</v>
      </c>
      <c r="D13">
        <v>0</v>
      </c>
      <c r="E13">
        <v>0</v>
      </c>
      <c r="F13">
        <v>0</v>
      </c>
      <c r="G13">
        <v>2.2000000000000002</v>
      </c>
      <c r="H13">
        <v>8.5724999999999998</v>
      </c>
      <c r="I13">
        <v>1.3525</v>
      </c>
      <c r="J13">
        <v>32.877368421052601</v>
      </c>
      <c r="K13">
        <v>4.04849999999999</v>
      </c>
      <c r="L13">
        <v>42.781111111111102</v>
      </c>
      <c r="M13">
        <v>17.988235294117601</v>
      </c>
      <c r="N13">
        <v>1600.34375</v>
      </c>
      <c r="O13">
        <v>87.518421052631496</v>
      </c>
      <c r="P13">
        <v>1.6145833333333299</v>
      </c>
      <c r="Q13">
        <v>43.566499999999998</v>
      </c>
      <c r="R13">
        <v>5.7793333333333301</v>
      </c>
      <c r="S13">
        <v>-0.63</v>
      </c>
      <c r="T13">
        <v>7</v>
      </c>
      <c r="U13">
        <v>1.6396999999999999</v>
      </c>
      <c r="V13">
        <v>4.8399999999999999E-2</v>
      </c>
      <c r="W13">
        <v>4.997325</v>
      </c>
      <c r="X13">
        <v>4.0845750000000001</v>
      </c>
      <c r="Y13">
        <v>78.3904</v>
      </c>
      <c r="Z13">
        <v>2.22172499999999</v>
      </c>
      <c r="AA13">
        <v>2.9749999999999898E-3</v>
      </c>
      <c r="AB13">
        <v>2E-3</v>
      </c>
      <c r="AC13">
        <v>0</v>
      </c>
      <c r="AD13">
        <v>0</v>
      </c>
      <c r="AE13">
        <v>39.571119321052599</v>
      </c>
      <c r="AF13">
        <v>1.79559585</v>
      </c>
      <c r="AG13">
        <v>1.35603187</v>
      </c>
      <c r="AH13">
        <v>8.0067149999999906E-2</v>
      </c>
      <c r="AI13">
        <v>45.002368421052601</v>
      </c>
      <c r="AJ13">
        <v>0.50479547650034395</v>
      </c>
      <c r="AK13">
        <v>0.87931192755936805</v>
      </c>
      <c r="AL13">
        <v>3.9900029998421099E-2</v>
      </c>
      <c r="AM13">
        <v>3.01324556368378E-2</v>
      </c>
      <c r="AN13">
        <v>4.8886315924892801E-2</v>
      </c>
      <c r="AO13">
        <v>1.77917635913899E-3</v>
      </c>
      <c r="AP13">
        <v>39.571119321052599</v>
      </c>
      <c r="AQ13">
        <v>1.81543519082961</v>
      </c>
      <c r="AR13">
        <v>2.2479726745564999</v>
      </c>
      <c r="AS13">
        <v>1.3149451533579399</v>
      </c>
      <c r="AT13">
        <v>0.82771314281761499</v>
      </c>
      <c r="AU13">
        <v>91.333725000000001</v>
      </c>
      <c r="AV13">
        <v>44.9494723397966</v>
      </c>
      <c r="AW13">
        <v>5.2896081255951799E-2</v>
      </c>
      <c r="AX13">
        <v>4.1086716642055598E-2</v>
      </c>
      <c r="AY13">
        <v>-1.9839340829611099E-2</v>
      </c>
      <c r="AZ13">
        <v>-4.79726745565036E-2</v>
      </c>
      <c r="BA13">
        <v>3.02992264053909E-2</v>
      </c>
      <c r="BB13">
        <v>-2.1805761162047101E-2</v>
      </c>
      <c r="BC13">
        <v>-1.10488898877835E-2</v>
      </c>
      <c r="BD13">
        <v>-2.6725298744059101E-2</v>
      </c>
      <c r="BE13">
        <v>-7.96213800000109E-2</v>
      </c>
      <c r="BF13" t="s">
        <v>167</v>
      </c>
      <c r="BG13" t="e">
        <f t="shared" ref="BG13:BH39" si="2">-inf</f>
        <v>#NAME?</v>
      </c>
      <c r="BH13" t="e">
        <f t="shared" si="2"/>
        <v>#NAME?</v>
      </c>
      <c r="BI13" t="s">
        <v>167</v>
      </c>
      <c r="BK13" t="e">
        <f t="shared" ref="BK13:BK44" si="3">-inf</f>
        <v>#NAME?</v>
      </c>
      <c r="BP13" t="s">
        <v>167</v>
      </c>
      <c r="BR13" t="e">
        <f t="shared" ref="BR13:BR20" si="4">-inf</f>
        <v>#NAME?</v>
      </c>
    </row>
    <row r="14" spans="1:72" x14ac:dyDescent="0.2">
      <c r="A14">
        <v>12</v>
      </c>
      <c r="B14" s="152">
        <v>44775.75</v>
      </c>
      <c r="C14">
        <v>0</v>
      </c>
      <c r="D14">
        <v>0</v>
      </c>
      <c r="E14">
        <v>0</v>
      </c>
      <c r="F14">
        <v>0</v>
      </c>
      <c r="G14">
        <v>2.2000000000000002</v>
      </c>
      <c r="H14">
        <v>8.5500000000000007</v>
      </c>
      <c r="I14">
        <v>1.3460000000000001</v>
      </c>
      <c r="J14">
        <v>32.8333333333333</v>
      </c>
      <c r="K14">
        <v>4.0804999999999998</v>
      </c>
      <c r="L14">
        <v>42.756399999999999</v>
      </c>
      <c r="M14">
        <v>17.942105263157799</v>
      </c>
      <c r="N14">
        <v>1600.0882352941101</v>
      </c>
      <c r="O14">
        <v>89.169444444444395</v>
      </c>
      <c r="P14">
        <v>1.62781081081081</v>
      </c>
      <c r="Q14">
        <v>43.964999999999897</v>
      </c>
      <c r="R14">
        <v>5.7202702702702704</v>
      </c>
      <c r="S14">
        <v>-0.63400000000000001</v>
      </c>
      <c r="T14">
        <v>7</v>
      </c>
      <c r="U14">
        <v>1.6321399999999999</v>
      </c>
      <c r="V14">
        <v>7.0480000000000001E-2</v>
      </c>
      <c r="W14">
        <v>4.9994399999999999</v>
      </c>
      <c r="X14">
        <v>4.0346599999999997</v>
      </c>
      <c r="Y14">
        <v>78.095020000000005</v>
      </c>
      <c r="Z14">
        <v>2.2382199999999899</v>
      </c>
      <c r="AA14">
        <v>7.26E-3</v>
      </c>
      <c r="AB14">
        <v>3.7000000000000002E-3</v>
      </c>
      <c r="AC14">
        <v>0</v>
      </c>
      <c r="AD14">
        <v>0</v>
      </c>
      <c r="AE14">
        <v>39.509515333333297</v>
      </c>
      <c r="AF14">
        <v>1.790883</v>
      </c>
      <c r="AG14">
        <v>1.3495226</v>
      </c>
      <c r="AH14">
        <v>7.9856999999999997E-2</v>
      </c>
      <c r="AI14">
        <v>44.929333333333297</v>
      </c>
      <c r="AJ14">
        <v>0.505915938472559</v>
      </c>
      <c r="AK14">
        <v>0.87937016648366295</v>
      </c>
      <c r="AL14">
        <v>3.9859994955040501E-2</v>
      </c>
      <c r="AM14">
        <v>3.0036559634388799E-2</v>
      </c>
      <c r="AN14">
        <v>4.8965783304151599E-2</v>
      </c>
      <c r="AO14">
        <v>1.7773911624180099E-3</v>
      </c>
      <c r="AP14">
        <v>39.509515333333297</v>
      </c>
      <c r="AQ14">
        <v>1.7932499089948399</v>
      </c>
      <c r="AR14">
        <v>2.2489240759976101</v>
      </c>
      <c r="AS14">
        <v>1.32470784689771</v>
      </c>
      <c r="AT14">
        <v>0.82572563981860403</v>
      </c>
      <c r="AU14">
        <v>90.999480000000005</v>
      </c>
      <c r="AV14">
        <v>44.876397165223501</v>
      </c>
      <c r="AW14">
        <v>5.2936168109845E-2</v>
      </c>
      <c r="AX14">
        <v>2.4814753102288398E-2</v>
      </c>
      <c r="AY14">
        <v>-2.36690899484015E-3</v>
      </c>
      <c r="AZ14">
        <v>-4.8924075997611699E-2</v>
      </c>
      <c r="BA14">
        <v>1.8387801065568199E-2</v>
      </c>
      <c r="BB14">
        <v>-2.2238216362550699E-2</v>
      </c>
      <c r="BC14">
        <v>-1.3216435662408699E-3</v>
      </c>
      <c r="BD14">
        <v>-2.6476231890163401E-2</v>
      </c>
      <c r="BE14">
        <v>-7.9412400000008404E-2</v>
      </c>
      <c r="BF14" t="s">
        <v>167</v>
      </c>
      <c r="BG14" t="e">
        <f t="shared" si="2"/>
        <v>#NAME?</v>
      </c>
      <c r="BH14" t="e">
        <f t="shared" si="2"/>
        <v>#NAME?</v>
      </c>
      <c r="BI14" t="s">
        <v>167</v>
      </c>
      <c r="BK14" t="e">
        <f t="shared" si="3"/>
        <v>#NAME?</v>
      </c>
      <c r="BP14" t="s">
        <v>167</v>
      </c>
      <c r="BR14" t="e">
        <f t="shared" si="4"/>
        <v>#NAME?</v>
      </c>
    </row>
    <row r="15" spans="1:72" x14ac:dyDescent="0.2">
      <c r="A15">
        <v>13</v>
      </c>
      <c r="B15" s="152">
        <v>44775.763888888891</v>
      </c>
      <c r="C15">
        <v>0</v>
      </c>
      <c r="D15">
        <v>0</v>
      </c>
      <c r="E15">
        <v>0</v>
      </c>
      <c r="F15">
        <v>0</v>
      </c>
      <c r="G15">
        <v>2.2000000000000002</v>
      </c>
      <c r="H15">
        <v>8.5625</v>
      </c>
      <c r="I15">
        <v>1.35</v>
      </c>
      <c r="J15">
        <v>32.8793333333333</v>
      </c>
      <c r="K15">
        <v>4.0782499999999997</v>
      </c>
      <c r="L15">
        <v>42.798000000000002</v>
      </c>
      <c r="M15">
        <v>18.152380952380899</v>
      </c>
      <c r="N15">
        <v>1600.35294117647</v>
      </c>
      <c r="O15">
        <v>88.2068965517241</v>
      </c>
      <c r="P15">
        <v>1.66928571428571</v>
      </c>
      <c r="Q15">
        <v>44.994749999999897</v>
      </c>
      <c r="R15">
        <v>5.6264864864864803</v>
      </c>
      <c r="S15">
        <v>-0.56444444444444397</v>
      </c>
      <c r="T15">
        <v>7</v>
      </c>
      <c r="U15">
        <v>1.693225</v>
      </c>
      <c r="V15">
        <v>7.1550000000000002E-2</v>
      </c>
      <c r="W15">
        <v>5.0220249999999904</v>
      </c>
      <c r="X15">
        <v>4.0873749999999998</v>
      </c>
      <c r="Y15">
        <v>78.180624999999907</v>
      </c>
      <c r="Z15">
        <v>2.2481749999999998</v>
      </c>
      <c r="AA15">
        <v>1.9250000000000001E-3</v>
      </c>
      <c r="AB15">
        <v>2.0199999999999999E-2</v>
      </c>
      <c r="AC15">
        <v>0</v>
      </c>
      <c r="AD15">
        <v>0</v>
      </c>
      <c r="AE15">
        <v>39.565275833333303</v>
      </c>
      <c r="AF15">
        <v>1.79350125</v>
      </c>
      <c r="AG15">
        <v>1.35352775</v>
      </c>
      <c r="AH15">
        <v>7.9973749999999996E-2</v>
      </c>
      <c r="AI15">
        <v>44.991833333333297</v>
      </c>
      <c r="AJ15">
        <v>0.50607520512061999</v>
      </c>
      <c r="AK15">
        <v>0.87938794447881197</v>
      </c>
      <c r="AL15">
        <v>3.98628176965449E-2</v>
      </c>
      <c r="AM15">
        <v>3.0083854106856399E-2</v>
      </c>
      <c r="AN15">
        <v>4.8897762927346003E-2</v>
      </c>
      <c r="AO15">
        <v>1.77751703086856E-3</v>
      </c>
      <c r="AP15">
        <v>39.565275833333303</v>
      </c>
      <c r="AQ15">
        <v>1.81667968224776</v>
      </c>
      <c r="AR15">
        <v>2.2590836039160198</v>
      </c>
      <c r="AS15">
        <v>1.3305997907709</v>
      </c>
      <c r="AT15">
        <v>0.85689918919036301</v>
      </c>
      <c r="AU15">
        <v>91.231424999999902</v>
      </c>
      <c r="AV15">
        <v>44.971638910267998</v>
      </c>
      <c r="AW15">
        <v>2.01944230653055E-2</v>
      </c>
      <c r="AX15">
        <v>2.2927959229091601E-2</v>
      </c>
      <c r="AY15">
        <v>-2.31784322477686E-2</v>
      </c>
      <c r="AZ15">
        <v>-5.9083603916019599E-2</v>
      </c>
      <c r="BA15">
        <v>1.6939408319549799E-2</v>
      </c>
      <c r="BB15">
        <v>-2.6856183598190701E-2</v>
      </c>
      <c r="BC15">
        <v>-1.2923566263345799E-2</v>
      </c>
      <c r="BD15">
        <v>-5.9334076934696597E-2</v>
      </c>
      <c r="BE15">
        <v>-7.9528500000002098E-2</v>
      </c>
      <c r="BF15" t="s">
        <v>167</v>
      </c>
      <c r="BG15" t="e">
        <f t="shared" si="2"/>
        <v>#NAME?</v>
      </c>
      <c r="BH15" t="e">
        <f t="shared" si="2"/>
        <v>#NAME?</v>
      </c>
      <c r="BI15" t="s">
        <v>167</v>
      </c>
      <c r="BK15" t="e">
        <f t="shared" si="3"/>
        <v>#NAME?</v>
      </c>
      <c r="BP15" t="s">
        <v>167</v>
      </c>
      <c r="BR15" t="e">
        <f t="shared" si="4"/>
        <v>#NAME?</v>
      </c>
    </row>
    <row r="16" spans="1:72" x14ac:dyDescent="0.2">
      <c r="A16">
        <v>14</v>
      </c>
      <c r="B16" s="152">
        <v>44775.777777777781</v>
      </c>
      <c r="C16">
        <v>0</v>
      </c>
      <c r="D16">
        <v>0</v>
      </c>
      <c r="E16">
        <v>0</v>
      </c>
      <c r="F16">
        <v>0</v>
      </c>
      <c r="G16">
        <v>2.2000000000000002</v>
      </c>
      <c r="H16">
        <v>8.5675000000000008</v>
      </c>
      <c r="I16">
        <v>1.35</v>
      </c>
      <c r="J16">
        <v>32.847407407407403</v>
      </c>
      <c r="K16">
        <v>4.0475000000000003</v>
      </c>
      <c r="L16">
        <v>42.7584374999999</v>
      </c>
      <c r="M16">
        <v>17.999999999999901</v>
      </c>
      <c r="N16">
        <v>1599.96551724137</v>
      </c>
      <c r="O16">
        <v>88.119444444444397</v>
      </c>
      <c r="P16">
        <v>1.6766749999999999</v>
      </c>
      <c r="Q16">
        <v>45.275500000000001</v>
      </c>
      <c r="R16">
        <v>5.5519444444444401</v>
      </c>
      <c r="S16">
        <v>-0.56454545454545402</v>
      </c>
      <c r="T16">
        <v>7</v>
      </c>
      <c r="U16">
        <v>1.5374399999999899</v>
      </c>
      <c r="V16">
        <v>6.9419999999999996E-2</v>
      </c>
      <c r="W16">
        <v>5.0046200000000001</v>
      </c>
      <c r="X16">
        <v>4.0905399999999998</v>
      </c>
      <c r="Y16">
        <v>77.822280000000006</v>
      </c>
      <c r="Z16">
        <v>2.2119200000000001</v>
      </c>
      <c r="AA16">
        <v>0</v>
      </c>
      <c r="AB16">
        <v>3.9959999999999898E-2</v>
      </c>
      <c r="AC16">
        <v>0</v>
      </c>
      <c r="AD16">
        <v>0</v>
      </c>
      <c r="AE16">
        <v>39.537254107407399</v>
      </c>
      <c r="AF16">
        <v>1.79454855</v>
      </c>
      <c r="AG16">
        <v>1.3535298099999999</v>
      </c>
      <c r="AH16">
        <v>8.0020450000000007E-2</v>
      </c>
      <c r="AI16">
        <v>44.964907407407402</v>
      </c>
      <c r="AJ16">
        <v>0.50804543515568301</v>
      </c>
      <c r="AK16">
        <v>0.87929134934444697</v>
      </c>
      <c r="AL16">
        <v>3.9909979881430101E-2</v>
      </c>
      <c r="AM16">
        <v>3.0101914760687801E-2</v>
      </c>
      <c r="AN16">
        <v>4.8927043929319299E-2</v>
      </c>
      <c r="AO16">
        <v>1.77962003290631E-3</v>
      </c>
      <c r="AP16">
        <v>39.537254107407399</v>
      </c>
      <c r="AQ16">
        <v>1.8180864020115</v>
      </c>
      <c r="AR16">
        <v>2.2512542223167298</v>
      </c>
      <c r="AS16">
        <v>1.30914198814682</v>
      </c>
      <c r="AT16">
        <v>0.78108937382575305</v>
      </c>
      <c r="AU16">
        <v>90.666799999999995</v>
      </c>
      <c r="AV16">
        <v>44.915736719882403</v>
      </c>
      <c r="AW16">
        <v>4.9170687524934899E-2</v>
      </c>
      <c r="AX16">
        <v>4.4387821853175198E-2</v>
      </c>
      <c r="AY16">
        <v>-2.3537852011508299E-2</v>
      </c>
      <c r="AZ16">
        <v>-5.12542223167331E-2</v>
      </c>
      <c r="BA16">
        <v>3.2794122098555901E-2</v>
      </c>
      <c r="BB16">
        <v>-2.3297373780333201E-2</v>
      </c>
      <c r="BC16">
        <v>-1.3116308283500199E-2</v>
      </c>
      <c r="BD16">
        <v>-3.0404252475066201E-2</v>
      </c>
      <c r="BE16">
        <v>-7.9574940000001204E-2</v>
      </c>
      <c r="BF16" t="s">
        <v>167</v>
      </c>
      <c r="BG16" t="e">
        <f t="shared" si="2"/>
        <v>#NAME?</v>
      </c>
      <c r="BH16" t="e">
        <f t="shared" si="2"/>
        <v>#NAME?</v>
      </c>
      <c r="BI16" t="s">
        <v>167</v>
      </c>
      <c r="BK16" t="e">
        <f t="shared" si="3"/>
        <v>#NAME?</v>
      </c>
      <c r="BP16" t="s">
        <v>167</v>
      </c>
      <c r="BR16" t="e">
        <f t="shared" si="4"/>
        <v>#NAME?</v>
      </c>
    </row>
    <row r="17" spans="1:70" x14ac:dyDescent="0.2">
      <c r="A17">
        <v>15</v>
      </c>
      <c r="B17" s="152">
        <v>44775.791666666664</v>
      </c>
      <c r="C17">
        <v>0</v>
      </c>
      <c r="D17">
        <v>0</v>
      </c>
      <c r="E17">
        <v>0</v>
      </c>
      <c r="F17">
        <v>0</v>
      </c>
      <c r="G17">
        <v>2.2000000000000002</v>
      </c>
      <c r="H17">
        <v>8.57</v>
      </c>
      <c r="I17">
        <v>1.3480000000000001</v>
      </c>
      <c r="J17">
        <v>32.838636363636297</v>
      </c>
      <c r="K17">
        <v>4.0039999999999996</v>
      </c>
      <c r="L17">
        <v>42.738333333333301</v>
      </c>
      <c r="M17">
        <v>18.030434782608602</v>
      </c>
      <c r="N17">
        <v>1600</v>
      </c>
      <c r="O17">
        <v>87.840540540540502</v>
      </c>
      <c r="P17">
        <v>1.68951351351351</v>
      </c>
      <c r="Q17">
        <v>45.596999999999902</v>
      </c>
      <c r="R17">
        <v>5.6046874999999901</v>
      </c>
      <c r="S17">
        <v>-0.524166666666666</v>
      </c>
      <c r="T17">
        <v>7</v>
      </c>
      <c r="U17">
        <v>1.56816</v>
      </c>
      <c r="V17">
        <v>6.9620000000000001E-2</v>
      </c>
      <c r="W17">
        <v>5.0066199999999998</v>
      </c>
      <c r="X17">
        <v>4.1247999999999996</v>
      </c>
      <c r="Y17">
        <v>77.938819999999893</v>
      </c>
      <c r="Z17">
        <v>2.1877800000000001</v>
      </c>
      <c r="AA17">
        <v>0</v>
      </c>
      <c r="AB17">
        <v>3.9739999999999998E-2</v>
      </c>
      <c r="AC17">
        <v>0</v>
      </c>
      <c r="AD17">
        <v>0</v>
      </c>
      <c r="AE17">
        <v>39.530435163636298</v>
      </c>
      <c r="AF17">
        <v>1.7950721999999999</v>
      </c>
      <c r="AG17">
        <v>1.3515308399999999</v>
      </c>
      <c r="AH17">
        <v>8.0043799999999998E-2</v>
      </c>
      <c r="AI17">
        <v>44.956636363636299</v>
      </c>
      <c r="AJ17">
        <v>0.50719827633567405</v>
      </c>
      <c r="AK17">
        <v>0.87930144159118895</v>
      </c>
      <c r="AL17">
        <v>3.9928970341116497E-2</v>
      </c>
      <c r="AM17">
        <v>3.0062988455541999E-2</v>
      </c>
      <c r="AN17">
        <v>4.8936045441769098E-2</v>
      </c>
      <c r="AO17">
        <v>1.7804668336963E-3</v>
      </c>
      <c r="AP17">
        <v>39.530435163636298</v>
      </c>
      <c r="AQ17">
        <v>1.8333136434351101</v>
      </c>
      <c r="AR17">
        <v>2.25215389271021</v>
      </c>
      <c r="AS17">
        <v>1.2948545421298501</v>
      </c>
      <c r="AT17">
        <v>0.79536804901854996</v>
      </c>
      <c r="AU17">
        <v>90.826179999999994</v>
      </c>
      <c r="AV17">
        <v>44.910757241911497</v>
      </c>
      <c r="AW17">
        <v>4.5879121724816202E-2</v>
      </c>
      <c r="AX17">
        <v>5.6676297870148697E-2</v>
      </c>
      <c r="AY17">
        <v>-3.8241443435113903E-2</v>
      </c>
      <c r="AZ17">
        <v>-5.2153892710215997E-2</v>
      </c>
      <c r="BA17">
        <v>4.1934890564649399E-2</v>
      </c>
      <c r="BB17">
        <v>-2.3706314868279999E-2</v>
      </c>
      <c r="BC17">
        <v>-2.1303568421991E-2</v>
      </c>
      <c r="BD17">
        <v>-3.3719038275181301E-2</v>
      </c>
      <c r="BE17">
        <v>-7.9598159999997503E-2</v>
      </c>
      <c r="BF17" t="s">
        <v>167</v>
      </c>
      <c r="BG17" t="e">
        <f t="shared" si="2"/>
        <v>#NAME?</v>
      </c>
      <c r="BH17" t="e">
        <f t="shared" si="2"/>
        <v>#NAME?</v>
      </c>
      <c r="BI17" t="s">
        <v>167</v>
      </c>
      <c r="BK17" t="e">
        <f t="shared" si="3"/>
        <v>#NAME?</v>
      </c>
      <c r="BP17" t="s">
        <v>167</v>
      </c>
      <c r="BR17" t="e">
        <f t="shared" si="4"/>
        <v>#NAME?</v>
      </c>
    </row>
    <row r="18" spans="1:70" x14ac:dyDescent="0.2">
      <c r="A18">
        <v>16</v>
      </c>
      <c r="B18" s="152">
        <v>44775.805555555555</v>
      </c>
      <c r="C18">
        <v>0</v>
      </c>
      <c r="D18">
        <v>0</v>
      </c>
      <c r="E18">
        <v>0</v>
      </c>
      <c r="F18">
        <v>0</v>
      </c>
      <c r="G18">
        <v>2.2000000000000002</v>
      </c>
      <c r="H18">
        <v>8.5674999999999901</v>
      </c>
      <c r="I18">
        <v>1.35</v>
      </c>
      <c r="J18">
        <v>32.872499999999903</v>
      </c>
      <c r="K18">
        <v>3.94974358974358</v>
      </c>
      <c r="L18">
        <v>42.768387096774198</v>
      </c>
      <c r="M18">
        <v>17.8705882352941</v>
      </c>
      <c r="N18">
        <v>1599.9411764705801</v>
      </c>
      <c r="O18">
        <v>88.5474999999999</v>
      </c>
      <c r="P18">
        <v>1.70538888888888</v>
      </c>
      <c r="Q18">
        <v>46.039000000000001</v>
      </c>
      <c r="R18">
        <v>5.4883870967741899</v>
      </c>
      <c r="S18">
        <v>-0.50833333333333297</v>
      </c>
      <c r="T18">
        <v>7</v>
      </c>
      <c r="U18">
        <v>1.5571250000000001</v>
      </c>
      <c r="V18">
        <v>6.6775000000000001E-2</v>
      </c>
      <c r="W18">
        <v>4.9713000000000003</v>
      </c>
      <c r="X18">
        <v>4.1188749999999903</v>
      </c>
      <c r="Y18">
        <v>77.944999999999993</v>
      </c>
      <c r="Z18">
        <v>2.2479</v>
      </c>
      <c r="AA18">
        <v>0</v>
      </c>
      <c r="AB18">
        <v>3.04E-2</v>
      </c>
      <c r="AC18">
        <v>0</v>
      </c>
      <c r="AD18">
        <v>0</v>
      </c>
      <c r="AE18">
        <v>39.5623466999999</v>
      </c>
      <c r="AF18">
        <v>1.79454854999999</v>
      </c>
      <c r="AG18">
        <v>1.3535298099999999</v>
      </c>
      <c r="AH18">
        <v>8.0020449999999896E-2</v>
      </c>
      <c r="AI18">
        <v>44.989999999999903</v>
      </c>
      <c r="AJ18">
        <v>0.50756747321829399</v>
      </c>
      <c r="AK18">
        <v>0.87935867303845205</v>
      </c>
      <c r="AL18">
        <v>3.9887720604578798E-2</v>
      </c>
      <c r="AM18">
        <v>3.0085125805734601E-2</v>
      </c>
      <c r="AN18">
        <v>4.8899755501222497E-2</v>
      </c>
      <c r="AO18">
        <v>1.7786274727717201E-3</v>
      </c>
      <c r="AP18">
        <v>39.5623466999999</v>
      </c>
      <c r="AQ18">
        <v>1.8306802107020399</v>
      </c>
      <c r="AR18">
        <v>2.2362657135613002</v>
      </c>
      <c r="AS18">
        <v>1.33043702989043</v>
      </c>
      <c r="AT18">
        <v>0.790346001735037</v>
      </c>
      <c r="AU18">
        <v>90.840199999999996</v>
      </c>
      <c r="AV18">
        <v>44.959729654153698</v>
      </c>
      <c r="AW18">
        <v>3.0270345846219002E-2</v>
      </c>
      <c r="AX18">
        <v>2.3092780109566599E-2</v>
      </c>
      <c r="AY18">
        <v>-3.6131660702047201E-2</v>
      </c>
      <c r="AZ18">
        <v>-3.6265713561304397E-2</v>
      </c>
      <c r="BA18">
        <v>1.7061153687901801E-2</v>
      </c>
      <c r="BB18">
        <v>-1.6484415255138399E-2</v>
      </c>
      <c r="BC18">
        <v>-2.0134122702920001E-2</v>
      </c>
      <c r="BD18">
        <v>-4.9304594153784999E-2</v>
      </c>
      <c r="BE18">
        <v>-7.9574940000003994E-2</v>
      </c>
      <c r="BF18" t="s">
        <v>167</v>
      </c>
      <c r="BG18" t="e">
        <f t="shared" si="2"/>
        <v>#NAME?</v>
      </c>
      <c r="BH18" t="e">
        <f t="shared" si="2"/>
        <v>#NAME?</v>
      </c>
      <c r="BI18" t="s">
        <v>167</v>
      </c>
      <c r="BK18" t="e">
        <f t="shared" si="3"/>
        <v>#NAME?</v>
      </c>
      <c r="BP18" t="s">
        <v>167</v>
      </c>
      <c r="BR18" t="e">
        <f t="shared" si="4"/>
        <v>#NAME?</v>
      </c>
    </row>
    <row r="19" spans="1:70" x14ac:dyDescent="0.2">
      <c r="A19">
        <v>17</v>
      </c>
      <c r="B19" s="152">
        <v>44775.819444444445</v>
      </c>
      <c r="C19">
        <v>0</v>
      </c>
      <c r="D19">
        <v>0</v>
      </c>
      <c r="E19">
        <v>0</v>
      </c>
      <c r="F19">
        <v>0</v>
      </c>
      <c r="G19">
        <v>2.2000000000000002</v>
      </c>
      <c r="H19">
        <v>8.5579999999999998</v>
      </c>
      <c r="I19">
        <v>1.3480000000000001</v>
      </c>
      <c r="J19">
        <v>32.832916666666598</v>
      </c>
      <c r="K19">
        <v>3.9710000000000001</v>
      </c>
      <c r="L19">
        <v>42.754705882352901</v>
      </c>
      <c r="M19">
        <v>18.05</v>
      </c>
      <c r="N19">
        <v>1600.35483870967</v>
      </c>
      <c r="O19">
        <v>87.032432432432401</v>
      </c>
      <c r="P19">
        <v>1.72705</v>
      </c>
      <c r="Q19">
        <v>46.638249999999999</v>
      </c>
      <c r="R19">
        <v>5.40933333333333</v>
      </c>
      <c r="S19">
        <v>-0.49444444444444402</v>
      </c>
      <c r="T19">
        <v>7</v>
      </c>
      <c r="U19">
        <v>1.59056</v>
      </c>
      <c r="V19">
        <v>4.9819999999999899E-2</v>
      </c>
      <c r="W19">
        <v>4.9725400000000004</v>
      </c>
      <c r="X19">
        <v>4.1078999999999999</v>
      </c>
      <c r="Y19">
        <v>77.892699999999905</v>
      </c>
      <c r="Z19">
        <v>2.25746</v>
      </c>
      <c r="AA19">
        <v>0</v>
      </c>
      <c r="AB19">
        <v>9.2999999999999992E-3</v>
      </c>
      <c r="AC19">
        <v>0</v>
      </c>
      <c r="AD19">
        <v>0</v>
      </c>
      <c r="AE19">
        <v>39.515345386666603</v>
      </c>
      <c r="AF19">
        <v>1.79255868</v>
      </c>
      <c r="AG19">
        <v>1.3515258960000001</v>
      </c>
      <c r="AH19">
        <v>7.9931719999999998E-2</v>
      </c>
      <c r="AI19">
        <v>44.9389166666666</v>
      </c>
      <c r="AJ19">
        <v>0.50730486151676102</v>
      </c>
      <c r="AK19">
        <v>0.87931237149686503</v>
      </c>
      <c r="AL19">
        <v>3.9888782662391702E-2</v>
      </c>
      <c r="AM19">
        <v>3.0074732464623201E-2</v>
      </c>
      <c r="AN19">
        <v>4.8955341231708902E-2</v>
      </c>
      <c r="AO19">
        <v>1.77867483083518E-3</v>
      </c>
      <c r="AP19">
        <v>39.515345386666603</v>
      </c>
      <c r="AQ19">
        <v>1.8258022488040799</v>
      </c>
      <c r="AR19">
        <v>2.23682350920526</v>
      </c>
      <c r="AS19">
        <v>1.3360951899534901</v>
      </c>
      <c r="AT19">
        <v>0.8068988205341</v>
      </c>
      <c r="AU19">
        <v>90.821159999999907</v>
      </c>
      <c r="AV19">
        <v>44.914066334629503</v>
      </c>
      <c r="AW19">
        <v>2.4850332037154001E-2</v>
      </c>
      <c r="AX19">
        <v>1.54307060465064E-2</v>
      </c>
      <c r="AY19">
        <v>-3.3243568804087902E-2</v>
      </c>
      <c r="AZ19">
        <v>-3.6823509205264199E-2</v>
      </c>
      <c r="BA19">
        <v>1.1417247787981999E-2</v>
      </c>
      <c r="BB19">
        <v>-1.6737958729665499E-2</v>
      </c>
      <c r="BC19">
        <v>-1.8545316912073301E-2</v>
      </c>
      <c r="BD19">
        <v>-5.4636371962845702E-2</v>
      </c>
      <c r="BE19">
        <v>-7.9486703999999797E-2</v>
      </c>
      <c r="BF19" t="s">
        <v>167</v>
      </c>
      <c r="BG19" t="e">
        <f t="shared" si="2"/>
        <v>#NAME?</v>
      </c>
      <c r="BH19" t="e">
        <f t="shared" si="2"/>
        <v>#NAME?</v>
      </c>
      <c r="BI19" t="s">
        <v>167</v>
      </c>
      <c r="BK19" t="e">
        <f t="shared" si="3"/>
        <v>#NAME?</v>
      </c>
      <c r="BP19" t="s">
        <v>167</v>
      </c>
      <c r="BR19" t="e">
        <f t="shared" si="4"/>
        <v>#NAME?</v>
      </c>
    </row>
    <row r="20" spans="1:70" x14ac:dyDescent="0.2">
      <c r="A20">
        <v>18</v>
      </c>
      <c r="B20" s="152">
        <v>44775.833333333336</v>
      </c>
      <c r="C20">
        <v>0</v>
      </c>
      <c r="D20">
        <v>0</v>
      </c>
      <c r="E20">
        <v>0</v>
      </c>
      <c r="F20">
        <v>0</v>
      </c>
      <c r="G20">
        <v>2.2000000000000002</v>
      </c>
      <c r="H20">
        <v>8.56</v>
      </c>
      <c r="I20">
        <v>1.35</v>
      </c>
      <c r="J20">
        <v>32.871874999999903</v>
      </c>
      <c r="K20">
        <v>3.9353846153846099</v>
      </c>
      <c r="L20">
        <v>42.779687499999902</v>
      </c>
      <c r="M20">
        <v>17.977272727272702</v>
      </c>
      <c r="N20">
        <v>1600</v>
      </c>
      <c r="O20">
        <v>87.674358974358995</v>
      </c>
      <c r="P20">
        <v>1.7380512820512799</v>
      </c>
      <c r="Q20">
        <v>46.931750000000001</v>
      </c>
      <c r="R20">
        <v>5.3391176470588197</v>
      </c>
      <c r="S20">
        <v>-0.501</v>
      </c>
      <c r="T20">
        <v>7</v>
      </c>
      <c r="U20">
        <v>1.5785749999999901</v>
      </c>
      <c r="V20">
        <v>5.135E-2</v>
      </c>
      <c r="W20">
        <v>4.9651999999999896</v>
      </c>
      <c r="X20">
        <v>4.1767500000000002</v>
      </c>
      <c r="Y20">
        <v>77.824550000000002</v>
      </c>
      <c r="Z20">
        <v>2.2649249999999999</v>
      </c>
      <c r="AA20">
        <v>0</v>
      </c>
      <c r="AB20">
        <v>1.6999999999999999E-3</v>
      </c>
      <c r="AC20">
        <v>0</v>
      </c>
      <c r="AD20">
        <v>0</v>
      </c>
      <c r="AE20">
        <v>39.555865399999902</v>
      </c>
      <c r="AF20">
        <v>1.7929775999999999</v>
      </c>
      <c r="AG20">
        <v>1.3535267200000001</v>
      </c>
      <c r="AH20">
        <v>7.9950400000000005E-2</v>
      </c>
      <c r="AI20">
        <v>44.981875000000002</v>
      </c>
      <c r="AJ20">
        <v>0.50826976063465801</v>
      </c>
      <c r="AK20">
        <v>0.87937342318433798</v>
      </c>
      <c r="AL20">
        <v>3.98600013894485E-2</v>
      </c>
      <c r="AM20">
        <v>3.00904913367884E-2</v>
      </c>
      <c r="AN20">
        <v>4.8908588181350798E-2</v>
      </c>
      <c r="AO20">
        <v>1.77739144933375E-3</v>
      </c>
      <c r="AP20">
        <v>39.555865399999902</v>
      </c>
      <c r="AQ20">
        <v>1.8564034038541499</v>
      </c>
      <c r="AR20">
        <v>2.23352171886118</v>
      </c>
      <c r="AS20">
        <v>1.3405134080362</v>
      </c>
      <c r="AT20">
        <v>0.80234193739385495</v>
      </c>
      <c r="AU20">
        <v>90.81</v>
      </c>
      <c r="AV20">
        <v>44.986303930751497</v>
      </c>
      <c r="AW20">
        <v>-4.4289307515370498E-3</v>
      </c>
      <c r="AX20">
        <v>1.3013311963792899E-2</v>
      </c>
      <c r="AY20">
        <v>-6.3425803854153306E-2</v>
      </c>
      <c r="AZ20">
        <v>-3.3521718861180702E-2</v>
      </c>
      <c r="BA20">
        <v>9.6143738956205906E-3</v>
      </c>
      <c r="BB20">
        <v>-1.52371449369003E-2</v>
      </c>
      <c r="BC20">
        <v>-3.5374565668948199E-2</v>
      </c>
      <c r="BD20">
        <v>-8.3934210751541005E-2</v>
      </c>
      <c r="BE20">
        <v>-7.9505280000003994E-2</v>
      </c>
      <c r="BF20" t="s">
        <v>167</v>
      </c>
      <c r="BG20" t="e">
        <f t="shared" si="2"/>
        <v>#NAME?</v>
      </c>
      <c r="BH20" t="e">
        <f t="shared" si="2"/>
        <v>#NAME?</v>
      </c>
      <c r="BI20" t="s">
        <v>167</v>
      </c>
      <c r="BK20" t="e">
        <f t="shared" si="3"/>
        <v>#NAME?</v>
      </c>
      <c r="BP20" t="s">
        <v>167</v>
      </c>
      <c r="BR20" t="e">
        <f t="shared" si="4"/>
        <v>#NAME?</v>
      </c>
    </row>
    <row r="21" spans="1:70" x14ac:dyDescent="0.2">
      <c r="A21">
        <v>19</v>
      </c>
      <c r="B21" s="152">
        <v>44775.847222222219</v>
      </c>
      <c r="C21">
        <v>0</v>
      </c>
      <c r="D21">
        <v>0</v>
      </c>
      <c r="E21">
        <v>0</v>
      </c>
      <c r="F21">
        <v>0</v>
      </c>
      <c r="G21">
        <v>2.2000000000000002</v>
      </c>
      <c r="H21">
        <v>8.5579999999999998</v>
      </c>
      <c r="I21">
        <v>1.35</v>
      </c>
      <c r="J21">
        <v>32.8217391304347</v>
      </c>
      <c r="K21">
        <v>3.9502499999999898</v>
      </c>
      <c r="L21">
        <v>42.739199999999997</v>
      </c>
      <c r="M21">
        <v>17.899999999999999</v>
      </c>
      <c r="N21">
        <v>1600.43333333333</v>
      </c>
      <c r="O21">
        <v>87.183783783783795</v>
      </c>
      <c r="P21">
        <v>1.7541052631578899</v>
      </c>
      <c r="Q21">
        <v>47.374499999999898</v>
      </c>
      <c r="R21">
        <v>5.2696874999999901</v>
      </c>
      <c r="S21">
        <v>-0.417619047619047</v>
      </c>
      <c r="T21">
        <v>7</v>
      </c>
      <c r="U21">
        <v>1.58362</v>
      </c>
      <c r="V21">
        <v>6.0399999999999898E-2</v>
      </c>
      <c r="W21">
        <v>4.9889999999999999</v>
      </c>
      <c r="X21">
        <v>4.1999399999999998</v>
      </c>
      <c r="Y21">
        <v>78.012439999999998</v>
      </c>
      <c r="Z21">
        <v>2.2961199999999899</v>
      </c>
      <c r="AA21">
        <v>1.34E-3</v>
      </c>
      <c r="AB21">
        <v>6.7400000000000003E-3</v>
      </c>
      <c r="AC21">
        <v>0</v>
      </c>
      <c r="AD21">
        <v>0</v>
      </c>
      <c r="AE21">
        <v>39.504167850434698</v>
      </c>
      <c r="AF21">
        <v>1.79255868</v>
      </c>
      <c r="AG21">
        <v>1.3535258960000001</v>
      </c>
      <c r="AH21">
        <v>7.9931719999999998E-2</v>
      </c>
      <c r="AI21">
        <v>44.929739130434697</v>
      </c>
      <c r="AJ21">
        <v>0.50638292880513303</v>
      </c>
      <c r="AK21">
        <v>0.87924320539121903</v>
      </c>
      <c r="AL21">
        <v>3.9896930511794201E-2</v>
      </c>
      <c r="AM21">
        <v>3.01253896015421E-2</v>
      </c>
      <c r="AN21">
        <v>4.8965341054245E-2</v>
      </c>
      <c r="AO21">
        <v>1.77903815038746E-3</v>
      </c>
      <c r="AP21">
        <v>39.504167850434698</v>
      </c>
      <c r="AQ21">
        <v>1.86671045956382</v>
      </c>
      <c r="AR21">
        <v>2.2442277965436301</v>
      </c>
      <c r="AS21">
        <v>1.3589764104595401</v>
      </c>
      <c r="AT21">
        <v>0.80191813371438603</v>
      </c>
      <c r="AU21">
        <v>91.081119999999999</v>
      </c>
      <c r="AV21">
        <v>44.974082517001698</v>
      </c>
      <c r="AW21">
        <v>-4.4343386567000202E-2</v>
      </c>
      <c r="AX21">
        <v>-5.4505144595498002E-3</v>
      </c>
      <c r="AY21">
        <v>-7.4151779563826001E-2</v>
      </c>
      <c r="AZ21">
        <v>-4.4227796543629898E-2</v>
      </c>
      <c r="BA21">
        <v>-4.0269007601977901E-3</v>
      </c>
      <c r="BB21">
        <v>-2.0103543883468099E-2</v>
      </c>
      <c r="BC21">
        <v>-4.1366444731296602E-2</v>
      </c>
      <c r="BD21">
        <v>-0.123830090567005</v>
      </c>
      <c r="BE21">
        <v>-7.9486704000005501E-2</v>
      </c>
      <c r="BF21" t="e">
        <f>-inf</f>
        <v>#NAME?</v>
      </c>
      <c r="BG21" t="e">
        <f t="shared" si="2"/>
        <v>#NAME?</v>
      </c>
      <c r="BH21" t="e">
        <f t="shared" si="2"/>
        <v>#NAME?</v>
      </c>
      <c r="BI21" t="e">
        <f>-inf</f>
        <v>#NAME?</v>
      </c>
      <c r="BJ21" t="e">
        <f>-inf</f>
        <v>#NAME?</v>
      </c>
      <c r="BK21" t="e">
        <f t="shared" si="3"/>
        <v>#NAME?</v>
      </c>
      <c r="BO21" t="e">
        <f>-inf</f>
        <v>#NAME?</v>
      </c>
      <c r="BP21" t="e">
        <f>-inf</f>
        <v>#NAME?</v>
      </c>
    </row>
    <row r="22" spans="1:70" x14ac:dyDescent="0.2">
      <c r="A22">
        <v>20</v>
      </c>
      <c r="B22" s="152">
        <v>44775.861111111109</v>
      </c>
      <c r="C22">
        <v>0</v>
      </c>
      <c r="D22">
        <v>0</v>
      </c>
      <c r="E22">
        <v>0</v>
      </c>
      <c r="F22">
        <v>0</v>
      </c>
      <c r="G22">
        <v>2.2000000000000002</v>
      </c>
      <c r="H22">
        <v>8.5775000000000006</v>
      </c>
      <c r="I22">
        <v>1.35</v>
      </c>
      <c r="J22">
        <v>32.816666666666599</v>
      </c>
      <c r="K22">
        <v>3.84775</v>
      </c>
      <c r="L22">
        <v>42.766666666666602</v>
      </c>
      <c r="M22">
        <v>18.1526315789473</v>
      </c>
      <c r="N22">
        <v>1599.5428571428499</v>
      </c>
      <c r="O22">
        <v>87.6388888888888</v>
      </c>
      <c r="P22">
        <v>1.7626315789473599</v>
      </c>
      <c r="Q22">
        <v>47.584249999999997</v>
      </c>
      <c r="R22">
        <v>5.1615624999999898</v>
      </c>
      <c r="S22">
        <v>-0.56076923076923002</v>
      </c>
      <c r="T22">
        <v>7</v>
      </c>
      <c r="U22">
        <v>1.5732999999999999</v>
      </c>
      <c r="V22">
        <v>6.5024999999999999E-2</v>
      </c>
      <c r="W22">
        <v>4.9818249999999997</v>
      </c>
      <c r="X22">
        <v>4.1247999999999996</v>
      </c>
      <c r="Y22">
        <v>77.808300000000003</v>
      </c>
      <c r="Z22">
        <v>2.2360500000000001</v>
      </c>
      <c r="AA22">
        <v>4.2249999999999996E-3</v>
      </c>
      <c r="AB22">
        <v>1.4274999999999999E-2</v>
      </c>
      <c r="AC22">
        <v>0</v>
      </c>
      <c r="AD22">
        <v>0</v>
      </c>
      <c r="AE22">
        <v>39.514321766666598</v>
      </c>
      <c r="AF22">
        <v>1.79664315</v>
      </c>
      <c r="AG22">
        <v>1.35353393</v>
      </c>
      <c r="AH22">
        <v>8.011385E-2</v>
      </c>
      <c r="AI22">
        <v>44.944166666666597</v>
      </c>
      <c r="AJ22">
        <v>0.50784198815122095</v>
      </c>
      <c r="AK22">
        <v>0.87918688224278196</v>
      </c>
      <c r="AL22">
        <v>3.9975001946859899E-2</v>
      </c>
      <c r="AM22">
        <v>3.0115897799121098E-2</v>
      </c>
      <c r="AN22">
        <v>4.8949622679991797E-2</v>
      </c>
      <c r="AO22">
        <v>1.78251942224612E-3</v>
      </c>
      <c r="AP22">
        <v>39.514321766666598</v>
      </c>
      <c r="AQ22">
        <v>1.8333136434351101</v>
      </c>
      <c r="AR22">
        <v>2.2410002290070099</v>
      </c>
      <c r="AS22">
        <v>1.3234235155863201</v>
      </c>
      <c r="AT22">
        <v>0.79898779995831604</v>
      </c>
      <c r="AU22">
        <v>90.724275000000006</v>
      </c>
      <c r="AV22">
        <v>44.9120591546951</v>
      </c>
      <c r="AW22">
        <v>3.2107511971560102E-2</v>
      </c>
      <c r="AX22">
        <v>3.0110414413673198E-2</v>
      </c>
      <c r="AY22">
        <v>-3.6670493435113798E-2</v>
      </c>
      <c r="AZ22">
        <v>-4.1000229007009698E-2</v>
      </c>
      <c r="BA22">
        <v>2.22457773287391E-2</v>
      </c>
      <c r="BB22">
        <v>-1.8636467730458899E-2</v>
      </c>
      <c r="BC22">
        <v>-2.0410560347008101E-2</v>
      </c>
      <c r="BD22">
        <v>-4.75603080284503E-2</v>
      </c>
      <c r="BE22">
        <v>-7.9667820000010395E-2</v>
      </c>
      <c r="BF22" t="s">
        <v>167</v>
      </c>
      <c r="BG22" t="e">
        <f t="shared" si="2"/>
        <v>#NAME?</v>
      </c>
      <c r="BH22" t="e">
        <f t="shared" si="2"/>
        <v>#NAME?</v>
      </c>
      <c r="BI22" t="s">
        <v>167</v>
      </c>
      <c r="BK22" t="e">
        <f t="shared" si="3"/>
        <v>#NAME?</v>
      </c>
      <c r="BP22" t="s">
        <v>167</v>
      </c>
      <c r="BR22" t="e">
        <f>-inf</f>
        <v>#NAME?</v>
      </c>
    </row>
    <row r="23" spans="1:70" x14ac:dyDescent="0.2">
      <c r="A23">
        <v>21</v>
      </c>
      <c r="B23" s="152">
        <v>44775.875</v>
      </c>
      <c r="C23">
        <v>0</v>
      </c>
      <c r="D23">
        <v>0</v>
      </c>
      <c r="E23">
        <v>0</v>
      </c>
      <c r="F23">
        <v>0</v>
      </c>
      <c r="G23">
        <v>2.2000000000000002</v>
      </c>
      <c r="H23">
        <v>8.5679999999999996</v>
      </c>
      <c r="I23">
        <v>1.35</v>
      </c>
      <c r="J23">
        <v>32.849499999999999</v>
      </c>
      <c r="K23">
        <v>3.8362500000000002</v>
      </c>
      <c r="L23">
        <v>42.773199999999903</v>
      </c>
      <c r="M23">
        <v>17.9187499999999</v>
      </c>
      <c r="N23">
        <v>1600.28125</v>
      </c>
      <c r="O23">
        <v>88.021052631578897</v>
      </c>
      <c r="P23">
        <v>1.775075</v>
      </c>
      <c r="Q23">
        <v>47.926249999999897</v>
      </c>
      <c r="R23">
        <v>5.0384210526315698</v>
      </c>
      <c r="S23">
        <v>-0.47894736842105201</v>
      </c>
      <c r="T23">
        <v>7</v>
      </c>
      <c r="U23">
        <v>1.5710999999999999</v>
      </c>
      <c r="V23">
        <v>7.5539999999999996E-2</v>
      </c>
      <c r="W23">
        <v>4.9746399999999902</v>
      </c>
      <c r="X23">
        <v>4.17814</v>
      </c>
      <c r="Y23">
        <v>77.693419999999904</v>
      </c>
      <c r="Z23">
        <v>2.2743199999999999</v>
      </c>
      <c r="AA23">
        <v>2.66E-3</v>
      </c>
      <c r="AB23">
        <v>9.58E-3</v>
      </c>
      <c r="AC23">
        <v>0</v>
      </c>
      <c r="AD23">
        <v>0</v>
      </c>
      <c r="AE23">
        <v>39.539737119999998</v>
      </c>
      <c r="AF23">
        <v>1.7946532799999999</v>
      </c>
      <c r="AG23">
        <v>1.3535300159999999</v>
      </c>
      <c r="AH23">
        <v>8.0025120000000005E-2</v>
      </c>
      <c r="AI23">
        <v>44.967500000000001</v>
      </c>
      <c r="AJ23">
        <v>0.50892002334303199</v>
      </c>
      <c r="AK23">
        <v>0.87929587190748804</v>
      </c>
      <c r="AL23">
        <v>3.9910007894590503E-2</v>
      </c>
      <c r="AM23">
        <v>3.0100183821648901E-2</v>
      </c>
      <c r="AN23">
        <v>4.8924223049980502E-2</v>
      </c>
      <c r="AO23">
        <v>1.7796212820370199E-3</v>
      </c>
      <c r="AP23">
        <v>39.539737119999998</v>
      </c>
      <c r="AQ23">
        <v>1.85702120495102</v>
      </c>
      <c r="AR23">
        <v>2.2377681631184201</v>
      </c>
      <c r="AS23">
        <v>1.3460739115709801</v>
      </c>
      <c r="AT23">
        <v>0.79956424867423703</v>
      </c>
      <c r="AU23">
        <v>90.691619999999901</v>
      </c>
      <c r="AV23">
        <v>44.980600399640402</v>
      </c>
      <c r="AW23">
        <v>-1.31003996404146E-2</v>
      </c>
      <c r="AX23">
        <v>7.4561044290179998E-3</v>
      </c>
      <c r="AY23">
        <v>-6.2367924951024702E-2</v>
      </c>
      <c r="AZ23">
        <v>-3.7768163118420697E-2</v>
      </c>
      <c r="BA23">
        <v>5.50863618898718E-3</v>
      </c>
      <c r="BB23">
        <v>-1.7167346872009399E-2</v>
      </c>
      <c r="BC23">
        <v>-3.47520747578745E-2</v>
      </c>
      <c r="BD23">
        <v>-9.2679983640427496E-2</v>
      </c>
      <c r="BE23">
        <v>-7.9579584000012804E-2</v>
      </c>
      <c r="BF23" t="s">
        <v>167</v>
      </c>
      <c r="BG23" t="e">
        <f t="shared" si="2"/>
        <v>#NAME?</v>
      </c>
      <c r="BH23" t="e">
        <f t="shared" si="2"/>
        <v>#NAME?</v>
      </c>
      <c r="BI23" t="s">
        <v>167</v>
      </c>
      <c r="BK23" t="e">
        <f t="shared" si="3"/>
        <v>#NAME?</v>
      </c>
      <c r="BP23" t="s">
        <v>167</v>
      </c>
      <c r="BR23" t="e">
        <f>-inf</f>
        <v>#NAME?</v>
      </c>
    </row>
    <row r="24" spans="1:70" x14ac:dyDescent="0.2">
      <c r="A24">
        <v>22</v>
      </c>
      <c r="B24" s="152">
        <v>44775.888888888891</v>
      </c>
      <c r="C24">
        <v>0</v>
      </c>
      <c r="D24">
        <v>0</v>
      </c>
      <c r="E24">
        <v>0</v>
      </c>
      <c r="F24">
        <v>0</v>
      </c>
      <c r="G24">
        <v>2.2000000000000002</v>
      </c>
      <c r="H24">
        <v>8.56</v>
      </c>
      <c r="I24">
        <v>1.3474999999999999</v>
      </c>
      <c r="J24">
        <v>32.848333333333301</v>
      </c>
      <c r="K24">
        <v>3.8212820512820498</v>
      </c>
      <c r="L24">
        <v>42.771818181818098</v>
      </c>
      <c r="M24">
        <v>17.927777777777699</v>
      </c>
      <c r="N24">
        <v>1600.45454545454</v>
      </c>
      <c r="O24">
        <v>87.399999999999906</v>
      </c>
      <c r="P24">
        <v>1.7922162162162101</v>
      </c>
      <c r="Q24">
        <v>48.347250000000003</v>
      </c>
      <c r="R24">
        <v>4.9666666666666597</v>
      </c>
      <c r="S24">
        <v>-0.52166666666666595</v>
      </c>
      <c r="T24">
        <v>7</v>
      </c>
      <c r="U24">
        <v>1.61585</v>
      </c>
      <c r="V24">
        <v>6.4974999999999894E-2</v>
      </c>
      <c r="W24">
        <v>5.0028499999999996</v>
      </c>
      <c r="X24">
        <v>4.1095249999999997</v>
      </c>
      <c r="Y24">
        <v>78.220974999999996</v>
      </c>
      <c r="Z24">
        <v>2.3430249999999999</v>
      </c>
      <c r="AA24">
        <v>0</v>
      </c>
      <c r="AB24">
        <v>1.7749999999999998E-2</v>
      </c>
      <c r="AC24">
        <v>0</v>
      </c>
      <c r="AD24">
        <v>0</v>
      </c>
      <c r="AE24">
        <v>39.5323237333333</v>
      </c>
      <c r="AF24">
        <v>1.7929775999999999</v>
      </c>
      <c r="AG24">
        <v>1.3510267199999999</v>
      </c>
      <c r="AH24">
        <v>7.9950400000000005E-2</v>
      </c>
      <c r="AI24">
        <v>44.955833333333302</v>
      </c>
      <c r="AJ24">
        <v>0.50539287874298799</v>
      </c>
      <c r="AK24">
        <v>0.87935915769180795</v>
      </c>
      <c r="AL24">
        <v>3.9883091182086099E-2</v>
      </c>
      <c r="AM24">
        <v>3.0052311787495099E-2</v>
      </c>
      <c r="AN24">
        <v>4.8936919569206802E-2</v>
      </c>
      <c r="AO24">
        <v>1.7784210428754099E-3</v>
      </c>
      <c r="AP24">
        <v>39.5323237333333</v>
      </c>
      <c r="AQ24">
        <v>1.8265244982878399</v>
      </c>
      <c r="AR24">
        <v>2.2504580140185002</v>
      </c>
      <c r="AS24">
        <v>1.38673749809112</v>
      </c>
      <c r="AT24">
        <v>0.81663908311685696</v>
      </c>
      <c r="AU24">
        <v>91.292224999999902</v>
      </c>
      <c r="AV24">
        <v>44.996043743730702</v>
      </c>
      <c r="AW24">
        <v>-4.02104103974565E-2</v>
      </c>
      <c r="AX24">
        <v>-3.5710778091121803E-2</v>
      </c>
      <c r="AY24">
        <v>-3.3546898287840597E-2</v>
      </c>
      <c r="AZ24">
        <v>-5.0458014018500398E-2</v>
      </c>
      <c r="BA24">
        <v>-2.64323255509867E-2</v>
      </c>
      <c r="BB24">
        <v>-2.2935460917500199E-2</v>
      </c>
      <c r="BC24">
        <v>-1.87101602874685E-2</v>
      </c>
      <c r="BD24">
        <v>-0.11971569039746199</v>
      </c>
      <c r="BE24">
        <v>-7.9505280000006395E-2</v>
      </c>
      <c r="BF24" t="e">
        <f t="shared" ref="BF24:BF52" si="5">-inf</f>
        <v>#NAME?</v>
      </c>
      <c r="BG24" t="e">
        <f t="shared" si="2"/>
        <v>#NAME?</v>
      </c>
      <c r="BH24" t="e">
        <f t="shared" si="2"/>
        <v>#NAME?</v>
      </c>
      <c r="BI24" t="e">
        <f t="shared" ref="BI24:BJ39" si="6">-inf</f>
        <v>#NAME?</v>
      </c>
      <c r="BJ24" t="e">
        <f t="shared" si="6"/>
        <v>#NAME?</v>
      </c>
      <c r="BK24" t="e">
        <f t="shared" si="3"/>
        <v>#NAME?</v>
      </c>
      <c r="BO24" t="e">
        <f t="shared" ref="BO24:BP39" si="7">-inf</f>
        <v>#NAME?</v>
      </c>
      <c r="BP24" t="e">
        <f t="shared" si="7"/>
        <v>#NAME?</v>
      </c>
    </row>
    <row r="25" spans="1:70" x14ac:dyDescent="0.2">
      <c r="A25">
        <v>23</v>
      </c>
      <c r="B25" s="152">
        <v>44775.902777777781</v>
      </c>
      <c r="C25">
        <v>0</v>
      </c>
      <c r="D25">
        <v>0</v>
      </c>
      <c r="E25">
        <v>0</v>
      </c>
      <c r="F25">
        <v>0</v>
      </c>
      <c r="G25">
        <v>2.2000000000000002</v>
      </c>
      <c r="H25">
        <v>8.56</v>
      </c>
      <c r="I25">
        <v>1.3474999999999999</v>
      </c>
      <c r="J25">
        <v>32.841666666666598</v>
      </c>
      <c r="K25">
        <v>3.7954999999999899</v>
      </c>
      <c r="L25">
        <v>42.7659375</v>
      </c>
      <c r="M25">
        <v>17.865384615384599</v>
      </c>
      <c r="N25">
        <v>1600.51428571428</v>
      </c>
      <c r="O25">
        <v>87.9375</v>
      </c>
      <c r="P25">
        <v>1.7945789473684199</v>
      </c>
      <c r="Q25">
        <v>48.4627499999999</v>
      </c>
      <c r="R25">
        <v>5.1294594594594596</v>
      </c>
      <c r="S25">
        <v>-0.44800000000000001</v>
      </c>
      <c r="T25">
        <v>7</v>
      </c>
      <c r="U25">
        <v>1.6079999999999901</v>
      </c>
      <c r="V25">
        <v>6.9399999999999906E-2</v>
      </c>
      <c r="W25">
        <v>4.9877000000000002</v>
      </c>
      <c r="X25">
        <v>4.0593199999999996</v>
      </c>
      <c r="Y25">
        <v>77.74436</v>
      </c>
      <c r="Z25">
        <v>2.31225999999999</v>
      </c>
      <c r="AA25">
        <v>0</v>
      </c>
      <c r="AB25">
        <v>1.566E-2</v>
      </c>
      <c r="AC25">
        <v>0</v>
      </c>
      <c r="AD25">
        <v>0</v>
      </c>
      <c r="AE25">
        <v>39.525657066666597</v>
      </c>
      <c r="AF25">
        <v>1.7929775999999999</v>
      </c>
      <c r="AG25">
        <v>1.3510267199999999</v>
      </c>
      <c r="AH25">
        <v>7.9950400000000005E-2</v>
      </c>
      <c r="AI25">
        <v>44.949166666666599</v>
      </c>
      <c r="AJ25">
        <v>0.50840545946569804</v>
      </c>
      <c r="AK25">
        <v>0.87934126476204599</v>
      </c>
      <c r="AL25">
        <v>3.9889006470271902E-2</v>
      </c>
      <c r="AM25">
        <v>3.0056769016852301E-2</v>
      </c>
      <c r="AN25">
        <v>4.8944177682196499E-2</v>
      </c>
      <c r="AO25">
        <v>1.7786848106193999E-3</v>
      </c>
      <c r="AP25">
        <v>39.525657066666597</v>
      </c>
      <c r="AQ25">
        <v>1.80421032269904</v>
      </c>
      <c r="AR25">
        <v>2.24364301078786</v>
      </c>
      <c r="AS25">
        <v>1.36852899449906</v>
      </c>
      <c r="AT25">
        <v>0.81751597882084304</v>
      </c>
      <c r="AU25">
        <v>90.711640000000003</v>
      </c>
      <c r="AV25">
        <v>44.942039394652603</v>
      </c>
      <c r="AW25">
        <v>7.12727201402429E-3</v>
      </c>
      <c r="AX25">
        <v>-1.7502274499067098E-2</v>
      </c>
      <c r="AY25">
        <v>-1.12327226990467E-2</v>
      </c>
      <c r="AZ25">
        <v>-4.3643010787865998E-2</v>
      </c>
      <c r="BA25">
        <v>-1.2954795223492801E-2</v>
      </c>
      <c r="BB25">
        <v>-1.9837732176302698E-2</v>
      </c>
      <c r="BC25">
        <v>-6.2648427392772398E-3</v>
      </c>
      <c r="BD25">
        <v>-7.2378007985979903E-2</v>
      </c>
      <c r="BE25">
        <v>-7.9505280000004203E-2</v>
      </c>
      <c r="BF25" t="e">
        <f t="shared" si="5"/>
        <v>#NAME?</v>
      </c>
      <c r="BG25" t="e">
        <f t="shared" si="2"/>
        <v>#NAME?</v>
      </c>
      <c r="BH25" t="e">
        <f t="shared" si="2"/>
        <v>#NAME?</v>
      </c>
      <c r="BI25" t="e">
        <f t="shared" si="6"/>
        <v>#NAME?</v>
      </c>
      <c r="BJ25" t="e">
        <f t="shared" si="6"/>
        <v>#NAME?</v>
      </c>
      <c r="BK25" t="e">
        <f t="shared" si="3"/>
        <v>#NAME?</v>
      </c>
      <c r="BO25" t="e">
        <f t="shared" si="7"/>
        <v>#NAME?</v>
      </c>
      <c r="BP25" t="e">
        <f t="shared" si="7"/>
        <v>#NAME?</v>
      </c>
    </row>
    <row r="26" spans="1:70" x14ac:dyDescent="0.2">
      <c r="A26">
        <v>24</v>
      </c>
      <c r="B26" s="152">
        <v>44775.916666666664</v>
      </c>
      <c r="C26">
        <v>0</v>
      </c>
      <c r="D26">
        <v>0</v>
      </c>
      <c r="E26">
        <v>0</v>
      </c>
      <c r="F26">
        <v>0</v>
      </c>
      <c r="G26">
        <v>2.2000000000000002</v>
      </c>
      <c r="H26">
        <v>8.5500000000000007</v>
      </c>
      <c r="I26">
        <v>1.3460000000000001</v>
      </c>
      <c r="J26">
        <v>32.856000000000002</v>
      </c>
      <c r="K26">
        <v>3.8062499999999901</v>
      </c>
      <c r="L26">
        <v>42.779655172413797</v>
      </c>
      <c r="M26">
        <v>17.852173913043401</v>
      </c>
      <c r="N26">
        <v>1600.12</v>
      </c>
      <c r="O26">
        <v>86.733333333333306</v>
      </c>
      <c r="P26">
        <v>1.80202857142857</v>
      </c>
      <c r="Q26">
        <v>48.605499999999999</v>
      </c>
      <c r="R26">
        <v>5.3820588235294098</v>
      </c>
      <c r="S26">
        <v>-0.63500000000000001</v>
      </c>
      <c r="T26">
        <v>7</v>
      </c>
      <c r="U26">
        <v>1.6013999999999999</v>
      </c>
      <c r="V26">
        <v>6.5179999999999905E-2</v>
      </c>
      <c r="W26">
        <v>5.0089999999999897</v>
      </c>
      <c r="X26">
        <v>4.0559799999999999</v>
      </c>
      <c r="Y26">
        <v>78.269019999999898</v>
      </c>
      <c r="Z26">
        <v>2.30113999999999</v>
      </c>
      <c r="AA26">
        <v>0</v>
      </c>
      <c r="AB26">
        <v>7.6799999999999898E-3</v>
      </c>
      <c r="AC26">
        <v>0</v>
      </c>
      <c r="AD26">
        <v>0</v>
      </c>
      <c r="AE26">
        <v>39.532181999999999</v>
      </c>
      <c r="AF26">
        <v>1.790883</v>
      </c>
      <c r="AG26">
        <v>1.3495226</v>
      </c>
      <c r="AH26">
        <v>7.9856999999999997E-2</v>
      </c>
      <c r="AI26">
        <v>44.951999999999998</v>
      </c>
      <c r="AJ26">
        <v>0.50508083530367398</v>
      </c>
      <c r="AK26">
        <v>0.87943099305926298</v>
      </c>
      <c r="AL26">
        <v>3.98398958889482E-2</v>
      </c>
      <c r="AM26">
        <v>3.00214139526606E-2</v>
      </c>
      <c r="AN26">
        <v>4.89410927211247E-2</v>
      </c>
      <c r="AO26">
        <v>1.7764949279231101E-3</v>
      </c>
      <c r="AP26">
        <v>39.532181999999999</v>
      </c>
      <c r="AQ26">
        <v>1.80272582222167</v>
      </c>
      <c r="AR26">
        <v>2.2532245004784599</v>
      </c>
      <c r="AS26">
        <v>1.3619475363503999</v>
      </c>
      <c r="AT26">
        <v>0.80883644965530399</v>
      </c>
      <c r="AU26">
        <v>91.236539999999906</v>
      </c>
      <c r="AV26">
        <v>44.950079859050497</v>
      </c>
      <c r="AW26">
        <v>1.9201409494655701E-3</v>
      </c>
      <c r="AX26">
        <v>-1.24249363504034E-2</v>
      </c>
      <c r="AY26">
        <v>-1.1842822221671699E-2</v>
      </c>
      <c r="AZ26">
        <v>-5.3224500478461001E-2</v>
      </c>
      <c r="BA26">
        <v>-9.2069123928739099E-3</v>
      </c>
      <c r="BB26">
        <v>-2.41929547629368E-2</v>
      </c>
      <c r="BC26">
        <v>-6.6128397118470402E-3</v>
      </c>
      <c r="BD26">
        <v>-7.7492259050536194E-2</v>
      </c>
      <c r="BE26">
        <v>-7.9412400000001798E-2</v>
      </c>
      <c r="BF26" t="e">
        <f t="shared" si="5"/>
        <v>#NAME?</v>
      </c>
      <c r="BG26" t="e">
        <f t="shared" si="2"/>
        <v>#NAME?</v>
      </c>
      <c r="BH26" t="e">
        <f t="shared" si="2"/>
        <v>#NAME?</v>
      </c>
      <c r="BI26" t="e">
        <f t="shared" si="6"/>
        <v>#NAME?</v>
      </c>
      <c r="BJ26" t="e">
        <f t="shared" si="6"/>
        <v>#NAME?</v>
      </c>
      <c r="BK26" t="e">
        <f t="shared" si="3"/>
        <v>#NAME?</v>
      </c>
      <c r="BO26" t="e">
        <f t="shared" si="7"/>
        <v>#NAME?</v>
      </c>
      <c r="BP26" t="e">
        <f t="shared" si="7"/>
        <v>#NAME?</v>
      </c>
    </row>
    <row r="27" spans="1:70" x14ac:dyDescent="0.2">
      <c r="A27">
        <v>25</v>
      </c>
      <c r="B27" s="152">
        <v>44775.930555555555</v>
      </c>
      <c r="C27">
        <v>0</v>
      </c>
      <c r="D27">
        <v>0</v>
      </c>
      <c r="E27">
        <v>0</v>
      </c>
      <c r="F27">
        <v>0</v>
      </c>
      <c r="G27">
        <v>2.2000000000000002</v>
      </c>
      <c r="H27">
        <v>8.5574999999999992</v>
      </c>
      <c r="I27">
        <v>1.3474999999999999</v>
      </c>
      <c r="J27">
        <v>32.838000000000001</v>
      </c>
      <c r="K27">
        <v>3.7662499999999999</v>
      </c>
      <c r="L27">
        <v>42.741666666666603</v>
      </c>
      <c r="M27">
        <v>17.855555555555501</v>
      </c>
      <c r="N27">
        <v>1600.1666666666599</v>
      </c>
      <c r="O27">
        <v>87.648648648648603</v>
      </c>
      <c r="P27">
        <v>1.8375999999999899</v>
      </c>
      <c r="Q27">
        <v>49.633000000000003</v>
      </c>
      <c r="R27">
        <v>5.6652500000000003</v>
      </c>
      <c r="S27">
        <v>-0.457272727272727</v>
      </c>
      <c r="T27">
        <v>7</v>
      </c>
      <c r="U27">
        <v>1.584125</v>
      </c>
      <c r="V27">
        <v>6.7799999999999999E-2</v>
      </c>
      <c r="W27">
        <v>4.9777249999999897</v>
      </c>
      <c r="X27">
        <v>4.1193749999999998</v>
      </c>
      <c r="Y27">
        <v>78.017600000000002</v>
      </c>
      <c r="Z27">
        <v>2.2898749999999999</v>
      </c>
      <c r="AA27">
        <v>0</v>
      </c>
      <c r="AB27">
        <v>1.91749999999999E-2</v>
      </c>
      <c r="AC27">
        <v>0</v>
      </c>
      <c r="AD27">
        <v>0</v>
      </c>
      <c r="AE27">
        <v>39.520038300000003</v>
      </c>
      <c r="AF27">
        <v>1.7924539500000001</v>
      </c>
      <c r="AG27">
        <v>1.3510256899999999</v>
      </c>
      <c r="AH27">
        <v>7.9927049999999999E-2</v>
      </c>
      <c r="AI27">
        <v>44.942999999999998</v>
      </c>
      <c r="AJ27">
        <v>0.50655285858575505</v>
      </c>
      <c r="AK27">
        <v>0.87933690007342602</v>
      </c>
      <c r="AL27">
        <v>3.9882828249115501E-2</v>
      </c>
      <c r="AM27">
        <v>3.0060870213381399E-2</v>
      </c>
      <c r="AN27">
        <v>4.8950893353803697E-2</v>
      </c>
      <c r="AO27">
        <v>1.7784093184700599E-3</v>
      </c>
      <c r="AP27">
        <v>39.520038300000003</v>
      </c>
      <c r="AQ27">
        <v>1.83090244131243</v>
      </c>
      <c r="AR27">
        <v>2.2391559047003602</v>
      </c>
      <c r="AS27">
        <v>1.3552802588283901</v>
      </c>
      <c r="AT27">
        <v>0.80244304710715897</v>
      </c>
      <c r="AU27">
        <v>90.988699999999994</v>
      </c>
      <c r="AV27">
        <v>44.945376904841197</v>
      </c>
      <c r="AW27">
        <v>-2.3769048412063398E-3</v>
      </c>
      <c r="AX27">
        <v>-4.2545688283981403E-3</v>
      </c>
      <c r="AY27">
        <v>-3.8448491312432297E-2</v>
      </c>
      <c r="AZ27">
        <v>-3.9155904700368803E-2</v>
      </c>
      <c r="BA27">
        <v>-3.1491398423357398E-3</v>
      </c>
      <c r="BB27">
        <v>-1.77981385001676E-2</v>
      </c>
      <c r="BC27">
        <v>-2.1450197541996702E-2</v>
      </c>
      <c r="BD27">
        <v>-8.1858964841199297E-2</v>
      </c>
      <c r="BE27">
        <v>-7.9482059999992999E-2</v>
      </c>
      <c r="BF27" t="e">
        <f t="shared" si="5"/>
        <v>#NAME?</v>
      </c>
      <c r="BG27" t="e">
        <f t="shared" si="2"/>
        <v>#NAME?</v>
      </c>
      <c r="BH27" t="e">
        <f t="shared" si="2"/>
        <v>#NAME?</v>
      </c>
      <c r="BI27" t="e">
        <f t="shared" si="6"/>
        <v>#NAME?</v>
      </c>
      <c r="BJ27" t="e">
        <f t="shared" si="6"/>
        <v>#NAME?</v>
      </c>
      <c r="BK27" t="e">
        <f t="shared" si="3"/>
        <v>#NAME?</v>
      </c>
      <c r="BO27" t="e">
        <f t="shared" si="7"/>
        <v>#NAME?</v>
      </c>
      <c r="BP27" t="e">
        <f t="shared" si="7"/>
        <v>#NAME?</v>
      </c>
    </row>
    <row r="28" spans="1:70" x14ac:dyDescent="0.2">
      <c r="A28">
        <v>26</v>
      </c>
      <c r="B28" s="152">
        <v>44775.944444444445</v>
      </c>
      <c r="C28">
        <v>0</v>
      </c>
      <c r="D28">
        <v>0</v>
      </c>
      <c r="E28">
        <v>0</v>
      </c>
      <c r="F28">
        <v>0</v>
      </c>
      <c r="G28">
        <v>2.2000000000000002</v>
      </c>
      <c r="H28">
        <v>8.5759999999999899</v>
      </c>
      <c r="I28">
        <v>1.35</v>
      </c>
      <c r="J28">
        <v>32.856190476190399</v>
      </c>
      <c r="K28">
        <v>3.7899999999999898</v>
      </c>
      <c r="L28">
        <v>42.756923076923002</v>
      </c>
      <c r="M28">
        <v>18.148</v>
      </c>
      <c r="N28">
        <v>1599.87878787878</v>
      </c>
      <c r="O28">
        <v>87.428947368421007</v>
      </c>
      <c r="P28">
        <v>1.82831428571428</v>
      </c>
      <c r="Q28">
        <v>49.325249999999997</v>
      </c>
      <c r="R28">
        <v>5.915</v>
      </c>
      <c r="S28">
        <v>-0.55241379310344796</v>
      </c>
      <c r="T28">
        <v>7</v>
      </c>
      <c r="U28">
        <v>1.59059999999999</v>
      </c>
      <c r="V28">
        <v>7.4679999999999996E-2</v>
      </c>
      <c r="W28">
        <v>5.0396599999999996</v>
      </c>
      <c r="X28">
        <v>4.2232399999999997</v>
      </c>
      <c r="Y28">
        <v>78.114799999999903</v>
      </c>
      <c r="Z28">
        <v>2.3457999999999899</v>
      </c>
      <c r="AA28">
        <v>0</v>
      </c>
      <c r="AB28">
        <v>8.0800000000000004E-3</v>
      </c>
      <c r="AC28">
        <v>0</v>
      </c>
      <c r="AD28">
        <v>0</v>
      </c>
      <c r="AE28">
        <v>39.552674316190398</v>
      </c>
      <c r="AF28">
        <v>1.7963289599999901</v>
      </c>
      <c r="AG28">
        <v>1.3535333119999999</v>
      </c>
      <c r="AH28">
        <v>8.0099839999999894E-2</v>
      </c>
      <c r="AI28">
        <v>44.982190476190397</v>
      </c>
      <c r="AJ28">
        <v>0.50634033904190301</v>
      </c>
      <c r="AK28">
        <v>0.87929631477431203</v>
      </c>
      <c r="AL28">
        <v>3.99342259899685E-2</v>
      </c>
      <c r="AM28">
        <v>3.0090426848297599E-2</v>
      </c>
      <c r="AN28">
        <v>4.8908245167928903E-2</v>
      </c>
      <c r="AO28">
        <v>1.78070118755994E-3</v>
      </c>
      <c r="AP28">
        <v>39.552674316190398</v>
      </c>
      <c r="AQ28">
        <v>1.87706640600778</v>
      </c>
      <c r="AR28">
        <v>2.2670164476105499</v>
      </c>
      <c r="AS28">
        <v>1.3883799033395501</v>
      </c>
      <c r="AT28">
        <v>0.80538494328005095</v>
      </c>
      <c r="AU28">
        <v>91.314099999999897</v>
      </c>
      <c r="AV28">
        <v>45.085137073148303</v>
      </c>
      <c r="AW28">
        <v>-0.10294659695788499</v>
      </c>
      <c r="AX28">
        <v>-3.4846591339551702E-2</v>
      </c>
      <c r="AY28">
        <v>-8.0737446007784694E-2</v>
      </c>
      <c r="AZ28">
        <v>-6.7016447610557695E-2</v>
      </c>
      <c r="BA28">
        <v>-2.5744908552019202E-2</v>
      </c>
      <c r="BB28">
        <v>-3.04620216411625E-2</v>
      </c>
      <c r="BC28">
        <v>-4.4945802136255E-2</v>
      </c>
      <c r="BD28">
        <v>-0.18260048495789399</v>
      </c>
      <c r="BE28">
        <v>-7.9653888000008999E-2</v>
      </c>
      <c r="BF28" t="e">
        <f t="shared" si="5"/>
        <v>#NAME?</v>
      </c>
      <c r="BG28" t="e">
        <f t="shared" si="2"/>
        <v>#NAME?</v>
      </c>
      <c r="BH28" t="e">
        <f t="shared" si="2"/>
        <v>#NAME?</v>
      </c>
      <c r="BI28" t="e">
        <f t="shared" si="6"/>
        <v>#NAME?</v>
      </c>
      <c r="BJ28" t="e">
        <f t="shared" si="6"/>
        <v>#NAME?</v>
      </c>
      <c r="BK28" t="e">
        <f t="shared" si="3"/>
        <v>#NAME?</v>
      </c>
      <c r="BO28" t="e">
        <f t="shared" si="7"/>
        <v>#NAME?</v>
      </c>
      <c r="BP28" t="e">
        <f t="shared" si="7"/>
        <v>#NAME?</v>
      </c>
    </row>
    <row r="29" spans="1:70" x14ac:dyDescent="0.2">
      <c r="A29">
        <v>27</v>
      </c>
      <c r="B29" s="152">
        <v>44775.958333333336</v>
      </c>
      <c r="C29">
        <v>0</v>
      </c>
      <c r="D29">
        <v>0</v>
      </c>
      <c r="E29">
        <v>0</v>
      </c>
      <c r="F29">
        <v>0</v>
      </c>
      <c r="G29">
        <v>2.2000000000000002</v>
      </c>
      <c r="H29">
        <v>8.5775000000000006</v>
      </c>
      <c r="I29">
        <v>1.35</v>
      </c>
      <c r="J29">
        <v>32.842608695652103</v>
      </c>
      <c r="K29">
        <v>3.7667499999999898</v>
      </c>
      <c r="L29">
        <v>42.765000000000001</v>
      </c>
      <c r="M29">
        <v>18.104347826086901</v>
      </c>
      <c r="N29">
        <v>1600.31428571428</v>
      </c>
      <c r="O29">
        <v>87.744444444444397</v>
      </c>
      <c r="P29">
        <v>1.837</v>
      </c>
      <c r="Q29">
        <v>49.647750000000002</v>
      </c>
      <c r="R29">
        <v>6.1199999999999903</v>
      </c>
      <c r="S29">
        <v>-0.40249999999999903</v>
      </c>
      <c r="T29">
        <v>7</v>
      </c>
      <c r="U29">
        <v>1.612325</v>
      </c>
      <c r="V29">
        <v>8.14E-2</v>
      </c>
      <c r="W29">
        <v>5.0426500000000001</v>
      </c>
      <c r="X29">
        <v>4.1256249999999897</v>
      </c>
      <c r="Y29">
        <v>78.215525</v>
      </c>
      <c r="Z29">
        <v>2.3007749999999998</v>
      </c>
      <c r="AA29">
        <v>0</v>
      </c>
      <c r="AB29">
        <v>9.325E-3</v>
      </c>
      <c r="AC29">
        <v>0</v>
      </c>
      <c r="AD29">
        <v>0</v>
      </c>
      <c r="AE29">
        <v>39.540263795652102</v>
      </c>
      <c r="AF29">
        <v>1.79664315</v>
      </c>
      <c r="AG29">
        <v>1.35353393</v>
      </c>
      <c r="AH29">
        <v>8.011385E-2</v>
      </c>
      <c r="AI29">
        <v>44.970108695652101</v>
      </c>
      <c r="AJ29">
        <v>0.505529609315441</v>
      </c>
      <c r="AK29">
        <v>0.879256576034805</v>
      </c>
      <c r="AL29">
        <v>3.9951941458698403E-2</v>
      </c>
      <c r="AM29">
        <v>3.0098524759199899E-2</v>
      </c>
      <c r="AN29">
        <v>4.8921384977944203E-2</v>
      </c>
      <c r="AO29">
        <v>1.78149113541603E-3</v>
      </c>
      <c r="AP29">
        <v>39.540263795652102</v>
      </c>
      <c r="AQ29">
        <v>1.8336803239422399</v>
      </c>
      <c r="AR29">
        <v>2.2683614548488098</v>
      </c>
      <c r="AS29">
        <v>1.36173150827268</v>
      </c>
      <c r="AT29">
        <v>0.81507802733951895</v>
      </c>
      <c r="AU29">
        <v>91.296899999999994</v>
      </c>
      <c r="AV29">
        <v>45.004037082715897</v>
      </c>
      <c r="AW29">
        <v>-3.3928387063731601E-2</v>
      </c>
      <c r="AX29">
        <v>-8.1975782726819695E-3</v>
      </c>
      <c r="AY29">
        <v>-3.7037173942249202E-2</v>
      </c>
      <c r="AZ29">
        <v>-6.8361454848814507E-2</v>
      </c>
      <c r="BA29">
        <v>-6.0564261382660498E-3</v>
      </c>
      <c r="BB29">
        <v>-3.1073388567642898E-2</v>
      </c>
      <c r="BC29">
        <v>-2.0614652354447299E-2</v>
      </c>
      <c r="BD29">
        <v>-0.113596207063745</v>
      </c>
      <c r="BE29">
        <v>-7.9667820000014003E-2</v>
      </c>
      <c r="BF29" t="e">
        <f t="shared" si="5"/>
        <v>#NAME?</v>
      </c>
      <c r="BG29" t="e">
        <f t="shared" si="2"/>
        <v>#NAME?</v>
      </c>
      <c r="BH29" t="e">
        <f t="shared" si="2"/>
        <v>#NAME?</v>
      </c>
      <c r="BI29" t="e">
        <f t="shared" si="6"/>
        <v>#NAME?</v>
      </c>
      <c r="BJ29" t="e">
        <f t="shared" si="6"/>
        <v>#NAME?</v>
      </c>
      <c r="BK29" t="e">
        <f t="shared" si="3"/>
        <v>#NAME?</v>
      </c>
      <c r="BO29" t="e">
        <f t="shared" si="7"/>
        <v>#NAME?</v>
      </c>
      <c r="BP29" t="e">
        <f t="shared" si="7"/>
        <v>#NAME?</v>
      </c>
    </row>
    <row r="30" spans="1:70" x14ac:dyDescent="0.2">
      <c r="A30">
        <v>28</v>
      </c>
      <c r="B30" s="152">
        <v>44775.972222222219</v>
      </c>
      <c r="C30">
        <v>0</v>
      </c>
      <c r="D30">
        <v>0</v>
      </c>
      <c r="E30">
        <v>0</v>
      </c>
      <c r="F30">
        <v>0</v>
      </c>
      <c r="G30">
        <v>2.2000000000000002</v>
      </c>
      <c r="H30">
        <v>8.5559999999999992</v>
      </c>
      <c r="I30">
        <v>1.3480000000000001</v>
      </c>
      <c r="J30">
        <v>32.849047619047603</v>
      </c>
      <c r="K30">
        <v>3.7869999999999902</v>
      </c>
      <c r="L30">
        <v>42.754999999999903</v>
      </c>
      <c r="M30">
        <v>18.164705882352902</v>
      </c>
      <c r="N30">
        <v>1600.65789473684</v>
      </c>
      <c r="O30">
        <v>86.944117647058803</v>
      </c>
      <c r="P30">
        <v>1.8472702702702699</v>
      </c>
      <c r="Q30">
        <v>49.918750000000003</v>
      </c>
      <c r="R30">
        <v>6.1820000000000004</v>
      </c>
      <c r="S30">
        <v>-0.369677419354838</v>
      </c>
      <c r="T30">
        <v>7</v>
      </c>
      <c r="U30">
        <v>1.5787</v>
      </c>
      <c r="V30">
        <v>7.2899999999999895E-2</v>
      </c>
      <c r="W30">
        <v>5.0087400000000004</v>
      </c>
      <c r="X30">
        <v>4.1032999999999902</v>
      </c>
      <c r="Y30">
        <v>78.155999999999906</v>
      </c>
      <c r="Z30">
        <v>2.30796</v>
      </c>
      <c r="AA30">
        <v>3.3999999999999899E-4</v>
      </c>
      <c r="AB30">
        <v>6.8599999999999998E-3</v>
      </c>
      <c r="AC30">
        <v>0</v>
      </c>
      <c r="AD30">
        <v>0</v>
      </c>
      <c r="AE30">
        <v>39.529914659047598</v>
      </c>
      <c r="AF30">
        <v>1.79213976</v>
      </c>
      <c r="AG30">
        <v>1.351525072</v>
      </c>
      <c r="AH30">
        <v>7.9913040000000005E-2</v>
      </c>
      <c r="AI30">
        <v>44.953047619047602</v>
      </c>
      <c r="AJ30">
        <v>0.50578221325358996</v>
      </c>
      <c r="AK30">
        <v>0.87936006016859902</v>
      </c>
      <c r="AL30">
        <v>3.9866924600694402E-2</v>
      </c>
      <c r="AM30">
        <v>3.0065260167751701E-2</v>
      </c>
      <c r="AN30">
        <v>4.8939952161726398E-2</v>
      </c>
      <c r="AO30">
        <v>1.7777001612264199E-3</v>
      </c>
      <c r="AP30">
        <v>39.529914659047598</v>
      </c>
      <c r="AQ30">
        <v>1.8237577271885399</v>
      </c>
      <c r="AR30">
        <v>2.2531075433273</v>
      </c>
      <c r="AS30">
        <v>1.3659840061861801</v>
      </c>
      <c r="AT30">
        <v>0.79847838006344296</v>
      </c>
      <c r="AU30">
        <v>91.154699999999906</v>
      </c>
      <c r="AV30">
        <v>44.972763935749597</v>
      </c>
      <c r="AW30">
        <v>-1.9716316702030601E-2</v>
      </c>
      <c r="AX30">
        <v>-1.4458934186184901E-2</v>
      </c>
      <c r="AY30">
        <v>-3.1617967188542498E-2</v>
      </c>
      <c r="AZ30">
        <v>-5.3107543327308701E-2</v>
      </c>
      <c r="BA30">
        <v>-1.06982360044482E-2</v>
      </c>
      <c r="BB30">
        <v>-2.4139792421503901E-2</v>
      </c>
      <c r="BC30">
        <v>-1.7642578940686202E-2</v>
      </c>
      <c r="BD30">
        <v>-9.9184444702036204E-2</v>
      </c>
      <c r="BE30">
        <v>-7.9468128000005495E-2</v>
      </c>
      <c r="BF30" t="e">
        <f t="shared" si="5"/>
        <v>#NAME?</v>
      </c>
      <c r="BG30" t="e">
        <f t="shared" si="2"/>
        <v>#NAME?</v>
      </c>
      <c r="BH30" t="e">
        <f t="shared" si="2"/>
        <v>#NAME?</v>
      </c>
      <c r="BI30" t="e">
        <f t="shared" si="6"/>
        <v>#NAME?</v>
      </c>
      <c r="BJ30" t="e">
        <f t="shared" si="6"/>
        <v>#NAME?</v>
      </c>
      <c r="BK30" t="e">
        <f t="shared" si="3"/>
        <v>#NAME?</v>
      </c>
      <c r="BO30" t="e">
        <f t="shared" si="7"/>
        <v>#NAME?</v>
      </c>
      <c r="BP30" t="e">
        <f t="shared" si="7"/>
        <v>#NAME?</v>
      </c>
    </row>
    <row r="31" spans="1:70" x14ac:dyDescent="0.2">
      <c r="A31">
        <v>29</v>
      </c>
      <c r="B31" s="152">
        <v>44775.986111111109</v>
      </c>
      <c r="C31">
        <v>0</v>
      </c>
      <c r="D31">
        <v>0</v>
      </c>
      <c r="E31">
        <v>0</v>
      </c>
      <c r="F31">
        <v>0</v>
      </c>
      <c r="G31">
        <v>2.2000000000000002</v>
      </c>
      <c r="H31">
        <v>8.56</v>
      </c>
      <c r="I31">
        <v>1.35</v>
      </c>
      <c r="J31">
        <v>32.8823529411764</v>
      </c>
      <c r="K31">
        <v>3.7894999999999901</v>
      </c>
      <c r="L31">
        <v>42.814799999999998</v>
      </c>
      <c r="M31">
        <v>17.874074074073999</v>
      </c>
      <c r="N31">
        <v>1600.22580645161</v>
      </c>
      <c r="O31">
        <v>86.955263157894706</v>
      </c>
      <c r="P31">
        <v>1.85328947368421</v>
      </c>
      <c r="Q31">
        <v>50.04175</v>
      </c>
      <c r="R31">
        <v>6.2787499999999996</v>
      </c>
      <c r="S31">
        <v>-0.55551724137931002</v>
      </c>
      <c r="T31">
        <v>7</v>
      </c>
      <c r="U31">
        <v>1.55538</v>
      </c>
      <c r="V31">
        <v>5.9859999999999997E-2</v>
      </c>
      <c r="W31">
        <v>5.0000400000000003</v>
      </c>
      <c r="X31">
        <v>4.1757599999999897</v>
      </c>
      <c r="Y31">
        <v>77.856920000000002</v>
      </c>
      <c r="Z31">
        <v>2.36661999999999</v>
      </c>
      <c r="AA31">
        <v>1.52E-2</v>
      </c>
      <c r="AB31">
        <v>0</v>
      </c>
      <c r="AC31">
        <v>0</v>
      </c>
      <c r="AD31">
        <v>0</v>
      </c>
      <c r="AE31">
        <v>39.566343341176399</v>
      </c>
      <c r="AF31">
        <v>1.7929775999999999</v>
      </c>
      <c r="AG31">
        <v>1.3535267200000001</v>
      </c>
      <c r="AH31">
        <v>7.9950400000000005E-2</v>
      </c>
      <c r="AI31">
        <v>44.992352941176399</v>
      </c>
      <c r="AJ31">
        <v>0.508193020494215</v>
      </c>
      <c r="AK31">
        <v>0.87940151502869701</v>
      </c>
      <c r="AL31">
        <v>3.9850718684220798E-2</v>
      </c>
      <c r="AM31">
        <v>3.0083483781557601E-2</v>
      </c>
      <c r="AN31">
        <v>4.8897198216690398E-2</v>
      </c>
      <c r="AO31">
        <v>1.77697752559258E-3</v>
      </c>
      <c r="AP31">
        <v>39.566343341176399</v>
      </c>
      <c r="AQ31">
        <v>1.8559633872455901</v>
      </c>
      <c r="AR31">
        <v>2.2491939771156502</v>
      </c>
      <c r="AS31">
        <v>1.4007023816358799</v>
      </c>
      <c r="AT31">
        <v>0.79043326021629201</v>
      </c>
      <c r="AU31">
        <v>90.954719999999995</v>
      </c>
      <c r="AV31">
        <v>45.072203087173598</v>
      </c>
      <c r="AW31">
        <v>-7.9850145997120495E-2</v>
      </c>
      <c r="AX31">
        <v>-4.7175661635881098E-2</v>
      </c>
      <c r="AY31">
        <v>-6.2985787245589897E-2</v>
      </c>
      <c r="AZ31">
        <v>-4.9193977115656998E-2</v>
      </c>
      <c r="BA31">
        <v>-3.4853882778081498E-2</v>
      </c>
      <c r="BB31">
        <v>-2.2360898688935E-2</v>
      </c>
      <c r="BC31">
        <v>-3.5129154567011801E-2</v>
      </c>
      <c r="BD31">
        <v>-0.15935542599712799</v>
      </c>
      <c r="BE31">
        <v>-7.9505280000007506E-2</v>
      </c>
      <c r="BF31" t="e">
        <f t="shared" si="5"/>
        <v>#NAME?</v>
      </c>
      <c r="BG31" t="e">
        <f t="shared" si="2"/>
        <v>#NAME?</v>
      </c>
      <c r="BH31" t="e">
        <f t="shared" si="2"/>
        <v>#NAME?</v>
      </c>
      <c r="BI31" t="e">
        <f t="shared" si="6"/>
        <v>#NAME?</v>
      </c>
      <c r="BJ31" t="e">
        <f t="shared" si="6"/>
        <v>#NAME?</v>
      </c>
      <c r="BK31" t="e">
        <f t="shared" si="3"/>
        <v>#NAME?</v>
      </c>
      <c r="BO31" t="e">
        <f t="shared" si="7"/>
        <v>#NAME?</v>
      </c>
      <c r="BP31" t="e">
        <f t="shared" si="7"/>
        <v>#NAME?</v>
      </c>
    </row>
    <row r="32" spans="1:70" x14ac:dyDescent="0.2">
      <c r="A32">
        <v>30</v>
      </c>
      <c r="B32" s="152">
        <v>44776</v>
      </c>
      <c r="C32">
        <v>0</v>
      </c>
      <c r="D32">
        <v>0</v>
      </c>
      <c r="E32">
        <v>0</v>
      </c>
      <c r="F32">
        <v>0</v>
      </c>
      <c r="G32">
        <v>2.2000000000000002</v>
      </c>
      <c r="H32">
        <v>8.56</v>
      </c>
      <c r="I32">
        <v>1.3480000000000001</v>
      </c>
      <c r="J32">
        <v>32.863888888888802</v>
      </c>
      <c r="K32">
        <v>3.76</v>
      </c>
      <c r="L32">
        <v>42.756399999999999</v>
      </c>
      <c r="M32">
        <v>17.9428571428571</v>
      </c>
      <c r="N32">
        <v>1600</v>
      </c>
      <c r="O32">
        <v>87.0030303030303</v>
      </c>
      <c r="P32">
        <v>1.8642812499999899</v>
      </c>
      <c r="Q32">
        <v>50.346249999999998</v>
      </c>
      <c r="R32">
        <v>6.2741666666666598</v>
      </c>
      <c r="S32">
        <v>-0.47555555555555501</v>
      </c>
      <c r="T32">
        <v>7</v>
      </c>
      <c r="U32">
        <v>1.556</v>
      </c>
      <c r="V32">
        <v>0</v>
      </c>
      <c r="W32">
        <v>5.0139249999999898</v>
      </c>
      <c r="X32">
        <v>4.1880750000000004</v>
      </c>
      <c r="Y32">
        <v>77.964999999999904</v>
      </c>
      <c r="Z32">
        <v>2.3296999999999999</v>
      </c>
      <c r="AA32">
        <v>1.4E-3</v>
      </c>
      <c r="AB32">
        <v>2.0125000000000001E-2</v>
      </c>
      <c r="AC32">
        <v>0</v>
      </c>
      <c r="AD32">
        <v>0</v>
      </c>
      <c r="AE32">
        <v>39.547879288888801</v>
      </c>
      <c r="AF32">
        <v>1.7929775999999999</v>
      </c>
      <c r="AG32">
        <v>1.3515267200000001</v>
      </c>
      <c r="AH32">
        <v>7.9950400000000005E-2</v>
      </c>
      <c r="AI32">
        <v>44.971888888888898</v>
      </c>
      <c r="AJ32">
        <v>0.50725170639246897</v>
      </c>
      <c r="AK32">
        <v>0.87939111000204995</v>
      </c>
      <c r="AL32">
        <v>3.9868852394211597E-2</v>
      </c>
      <c r="AM32">
        <v>3.0052700773569599E-2</v>
      </c>
      <c r="AN32">
        <v>4.8919448445572097E-2</v>
      </c>
      <c r="AO32">
        <v>1.7777861231831199E-3</v>
      </c>
      <c r="AP32">
        <v>39.547879288888801</v>
      </c>
      <c r="AQ32">
        <v>1.86143692717938</v>
      </c>
      <c r="AR32">
        <v>2.25543993882241</v>
      </c>
      <c r="AS32">
        <v>1.37885099360992</v>
      </c>
      <c r="AT32">
        <v>0.78928365514668197</v>
      </c>
      <c r="AU32">
        <v>91.052699999999902</v>
      </c>
      <c r="AV32">
        <v>45.043607148500598</v>
      </c>
      <c r="AW32">
        <v>-7.1718259611714005E-2</v>
      </c>
      <c r="AX32">
        <v>-2.7324273609921498E-2</v>
      </c>
      <c r="AY32">
        <v>-6.8459327179381801E-2</v>
      </c>
      <c r="AZ32">
        <v>-5.5439938822413298E-2</v>
      </c>
      <c r="BA32">
        <v>-2.0217338810675899E-2</v>
      </c>
      <c r="BB32">
        <v>-2.5199972192005999E-2</v>
      </c>
      <c r="BC32">
        <v>-3.8181919941097799E-2</v>
      </c>
      <c r="BD32">
        <v>-0.151223539611716</v>
      </c>
      <c r="BE32">
        <v>-7.9505280000002607E-2</v>
      </c>
      <c r="BF32" t="e">
        <f t="shared" si="5"/>
        <v>#NAME?</v>
      </c>
      <c r="BG32" t="e">
        <f t="shared" si="2"/>
        <v>#NAME?</v>
      </c>
      <c r="BH32" t="e">
        <f t="shared" si="2"/>
        <v>#NAME?</v>
      </c>
      <c r="BI32" t="e">
        <f t="shared" si="6"/>
        <v>#NAME?</v>
      </c>
      <c r="BJ32" t="e">
        <f t="shared" si="6"/>
        <v>#NAME?</v>
      </c>
      <c r="BK32" t="e">
        <f t="shared" si="3"/>
        <v>#NAME?</v>
      </c>
      <c r="BO32" t="e">
        <f t="shared" si="7"/>
        <v>#NAME?</v>
      </c>
      <c r="BP32" t="e">
        <f t="shared" si="7"/>
        <v>#NAME?</v>
      </c>
    </row>
    <row r="33" spans="1:68" x14ac:dyDescent="0.2">
      <c r="A33">
        <v>31</v>
      </c>
      <c r="B33" s="152">
        <v>44776.013888888891</v>
      </c>
      <c r="C33">
        <v>0</v>
      </c>
      <c r="D33">
        <v>0</v>
      </c>
      <c r="E33">
        <v>0</v>
      </c>
      <c r="F33">
        <v>0</v>
      </c>
      <c r="G33">
        <v>2.2000000000000002</v>
      </c>
      <c r="H33">
        <v>8.5874999999999897</v>
      </c>
      <c r="I33">
        <v>1.35</v>
      </c>
      <c r="J33">
        <v>32.838181818181802</v>
      </c>
      <c r="K33">
        <v>3.7494999999999998</v>
      </c>
      <c r="L33">
        <v>42.767058823529403</v>
      </c>
      <c r="M33">
        <v>17.883333333333301</v>
      </c>
      <c r="N33">
        <v>1600.03125</v>
      </c>
      <c r="O33">
        <v>87.213157894736796</v>
      </c>
      <c r="P33">
        <v>1.86669999999999</v>
      </c>
      <c r="Q33">
        <v>50.470500000000001</v>
      </c>
      <c r="R33">
        <v>6.3012499999999996</v>
      </c>
      <c r="S33">
        <v>-0.56466666666666598</v>
      </c>
      <c r="T33">
        <v>7</v>
      </c>
      <c r="U33">
        <v>1.56</v>
      </c>
      <c r="V33">
        <v>0</v>
      </c>
      <c r="W33">
        <v>4.9840399999999896</v>
      </c>
      <c r="X33">
        <v>4.1063200000000002</v>
      </c>
      <c r="Y33">
        <v>77.948939999999993</v>
      </c>
      <c r="Z33">
        <v>2.4387599999999998</v>
      </c>
      <c r="AA33">
        <v>2.7000000000000001E-3</v>
      </c>
      <c r="AB33">
        <v>1.1979999999999999E-2</v>
      </c>
      <c r="AC33">
        <v>0</v>
      </c>
      <c r="AD33">
        <v>0</v>
      </c>
      <c r="AE33">
        <v>39.543645318181802</v>
      </c>
      <c r="AF33">
        <v>1.7987377499999899</v>
      </c>
      <c r="AG33">
        <v>1.35353805</v>
      </c>
      <c r="AH33">
        <v>8.0207249999999897E-2</v>
      </c>
      <c r="AI33">
        <v>44.975681818181798</v>
      </c>
      <c r="AJ33">
        <v>0.50730189939955295</v>
      </c>
      <c r="AK33">
        <v>0.879222809295932</v>
      </c>
      <c r="AL33">
        <v>3.9993562682863901E-2</v>
      </c>
      <c r="AM33">
        <v>3.00948867317186E-2</v>
      </c>
      <c r="AN33">
        <v>4.8915322927036299E-2</v>
      </c>
      <c r="AO33">
        <v>1.78334706129069E-3</v>
      </c>
      <c r="AP33">
        <v>39.543645318181802</v>
      </c>
      <c r="AQ33">
        <v>1.82510000007527</v>
      </c>
      <c r="AR33">
        <v>2.2419966139677898</v>
      </c>
      <c r="AS33">
        <v>1.44339899951759</v>
      </c>
      <c r="AT33">
        <v>0.79139096306330303</v>
      </c>
      <c r="AU33">
        <v>91.038059999999902</v>
      </c>
      <c r="AV33">
        <v>45.054140931742403</v>
      </c>
      <c r="AW33">
        <v>-7.8459113560647595E-2</v>
      </c>
      <c r="AX33">
        <v>-8.9860949517591396E-2</v>
      </c>
      <c r="AY33">
        <v>-2.6362250075271099E-2</v>
      </c>
      <c r="AZ33">
        <v>-4.19966139677918E-2</v>
      </c>
      <c r="BA33">
        <v>-6.63896737277474E-2</v>
      </c>
      <c r="BB33">
        <v>-1.90893699853599E-2</v>
      </c>
      <c r="BC33">
        <v>-1.46559719866173E-2</v>
      </c>
      <c r="BD33">
        <v>-0.15821981356065401</v>
      </c>
      <c r="BE33">
        <v>-7.9760700000006901E-2</v>
      </c>
      <c r="BF33" t="e">
        <f t="shared" si="5"/>
        <v>#NAME?</v>
      </c>
      <c r="BG33" t="e">
        <f t="shared" si="2"/>
        <v>#NAME?</v>
      </c>
      <c r="BH33" t="e">
        <f t="shared" si="2"/>
        <v>#NAME?</v>
      </c>
      <c r="BI33" t="e">
        <f t="shared" si="6"/>
        <v>#NAME?</v>
      </c>
      <c r="BJ33" t="e">
        <f t="shared" si="6"/>
        <v>#NAME?</v>
      </c>
      <c r="BK33" t="e">
        <f t="shared" si="3"/>
        <v>#NAME?</v>
      </c>
      <c r="BO33" t="e">
        <f t="shared" si="7"/>
        <v>#NAME?</v>
      </c>
      <c r="BP33" t="e">
        <f t="shared" si="7"/>
        <v>#NAME?</v>
      </c>
    </row>
    <row r="34" spans="1:68" x14ac:dyDescent="0.2">
      <c r="A34">
        <v>32</v>
      </c>
      <c r="B34" s="152">
        <v>44776.027777777781</v>
      </c>
      <c r="C34">
        <v>0</v>
      </c>
      <c r="D34">
        <v>0</v>
      </c>
      <c r="E34">
        <v>0</v>
      </c>
      <c r="F34">
        <v>0</v>
      </c>
      <c r="G34">
        <v>2.19999999999999</v>
      </c>
      <c r="H34">
        <v>8.5649999999999995</v>
      </c>
      <c r="I34">
        <v>1.35</v>
      </c>
      <c r="J34">
        <v>32.817391304347801</v>
      </c>
      <c r="K34">
        <v>3.7482051282051199</v>
      </c>
      <c r="L34">
        <v>42.744545454545403</v>
      </c>
      <c r="M34">
        <v>17.874074074073999</v>
      </c>
      <c r="N34">
        <v>1600.1842105263099</v>
      </c>
      <c r="O34">
        <v>87.270588235294099</v>
      </c>
      <c r="P34">
        <v>1.8596285714285701</v>
      </c>
      <c r="Q34">
        <v>50.2394999999999</v>
      </c>
      <c r="R34">
        <v>6.31076923076923</v>
      </c>
      <c r="S34">
        <v>-0.78699999999999903</v>
      </c>
      <c r="T34">
        <v>7</v>
      </c>
      <c r="U34">
        <v>1.604725</v>
      </c>
      <c r="V34">
        <v>0</v>
      </c>
      <c r="W34">
        <v>5.0196500000000004</v>
      </c>
      <c r="X34">
        <v>4.1212</v>
      </c>
      <c r="Y34">
        <v>78.098799999999997</v>
      </c>
      <c r="Z34">
        <v>2.4009</v>
      </c>
      <c r="AA34">
        <v>0</v>
      </c>
      <c r="AB34">
        <v>1.175E-2</v>
      </c>
      <c r="AC34">
        <v>0</v>
      </c>
      <c r="AD34">
        <v>0</v>
      </c>
      <c r="AE34">
        <v>39.505285904347801</v>
      </c>
      <c r="AF34">
        <v>1.7940248999999999</v>
      </c>
      <c r="AG34">
        <v>1.35352878</v>
      </c>
      <c r="AH34">
        <v>7.9997100000000002E-2</v>
      </c>
      <c r="AI34">
        <v>44.932391304347803</v>
      </c>
      <c r="AJ34">
        <v>0.50583729717163095</v>
      </c>
      <c r="AK34">
        <v>0.87921619031491705</v>
      </c>
      <c r="AL34">
        <v>3.9927207253409702E-2</v>
      </c>
      <c r="AM34">
        <v>3.0123675609248599E-2</v>
      </c>
      <c r="AN34">
        <v>4.8962450831926199E-2</v>
      </c>
      <c r="AO34">
        <v>1.7803882161121201E-3</v>
      </c>
      <c r="AP34">
        <v>39.505285904347801</v>
      </c>
      <c r="AQ34">
        <v>1.8317135830403299</v>
      </c>
      <c r="AR34">
        <v>2.2580152453237501</v>
      </c>
      <c r="AS34">
        <v>1.42099126520928</v>
      </c>
      <c r="AT34">
        <v>0.81172975670374603</v>
      </c>
      <c r="AU34">
        <v>91.245275000000007</v>
      </c>
      <c r="AV34">
        <v>45.016005997921198</v>
      </c>
      <c r="AW34">
        <v>-8.36146935733737E-2</v>
      </c>
      <c r="AX34">
        <v>-6.7462485209280804E-2</v>
      </c>
      <c r="AY34">
        <v>-3.7688683040338899E-2</v>
      </c>
      <c r="AZ34">
        <v>-5.80152453237592E-2</v>
      </c>
      <c r="BA34">
        <v>-4.9841928894397702E-2</v>
      </c>
      <c r="BB34">
        <v>-2.6370566056254201E-2</v>
      </c>
      <c r="BC34">
        <v>-2.1007892945264499E-2</v>
      </c>
      <c r="BD34">
        <v>-0.16316641357337899</v>
      </c>
      <c r="BE34">
        <v>-7.9551720000005294E-2</v>
      </c>
      <c r="BF34" t="e">
        <f t="shared" si="5"/>
        <v>#NAME?</v>
      </c>
      <c r="BG34" t="e">
        <f t="shared" si="2"/>
        <v>#NAME?</v>
      </c>
      <c r="BH34" t="e">
        <f t="shared" si="2"/>
        <v>#NAME?</v>
      </c>
      <c r="BI34" t="e">
        <f t="shared" si="6"/>
        <v>#NAME?</v>
      </c>
      <c r="BJ34" t="e">
        <f t="shared" si="6"/>
        <v>#NAME?</v>
      </c>
      <c r="BK34" t="e">
        <f t="shared" si="3"/>
        <v>#NAME?</v>
      </c>
      <c r="BO34" t="e">
        <f t="shared" si="7"/>
        <v>#NAME?</v>
      </c>
      <c r="BP34" t="e">
        <f t="shared" si="7"/>
        <v>#NAME?</v>
      </c>
    </row>
    <row r="35" spans="1:68" x14ac:dyDescent="0.2">
      <c r="A35">
        <v>33</v>
      </c>
      <c r="B35" s="152">
        <v>44776.041666666664</v>
      </c>
      <c r="C35">
        <v>0</v>
      </c>
      <c r="D35">
        <v>0</v>
      </c>
      <c r="E35">
        <v>0</v>
      </c>
      <c r="F35">
        <v>0</v>
      </c>
      <c r="G35">
        <v>2.2000000000000002</v>
      </c>
      <c r="H35">
        <v>8.5579999999999998</v>
      </c>
      <c r="I35">
        <v>1.3480000000000001</v>
      </c>
      <c r="J35">
        <v>32.857999999999997</v>
      </c>
      <c r="K35">
        <v>3.7464102564102499</v>
      </c>
      <c r="L35">
        <v>42.767419354838701</v>
      </c>
      <c r="M35">
        <v>18.0049999999999</v>
      </c>
      <c r="N35">
        <v>1600.0277777777701</v>
      </c>
      <c r="O35">
        <v>87.58</v>
      </c>
      <c r="P35">
        <v>1.87342105263157</v>
      </c>
      <c r="Q35">
        <v>50.597499999999997</v>
      </c>
      <c r="R35">
        <v>6.3141025641025603</v>
      </c>
      <c r="S35">
        <v>-0.53187499999999999</v>
      </c>
      <c r="T35">
        <v>7</v>
      </c>
      <c r="U35">
        <v>1.6452</v>
      </c>
      <c r="V35">
        <v>2.6100000000000002E-2</v>
      </c>
      <c r="W35">
        <v>4.9958200000000001</v>
      </c>
      <c r="X35">
        <v>4.1360399999999897</v>
      </c>
      <c r="Y35">
        <v>78.093599999999995</v>
      </c>
      <c r="Z35">
        <v>2.3546</v>
      </c>
      <c r="AA35">
        <v>1.3799999999999999E-3</v>
      </c>
      <c r="AB35">
        <v>3.8600000000000001E-3</v>
      </c>
      <c r="AC35">
        <v>0</v>
      </c>
      <c r="AD35">
        <v>0</v>
      </c>
      <c r="AE35">
        <v>39.540428720000001</v>
      </c>
      <c r="AF35">
        <v>1.79255868</v>
      </c>
      <c r="AG35">
        <v>1.3515258960000001</v>
      </c>
      <c r="AH35">
        <v>7.9931719999999998E-2</v>
      </c>
      <c r="AI35">
        <v>44.963999999999999</v>
      </c>
      <c r="AJ35">
        <v>0.50632098814755599</v>
      </c>
      <c r="AK35">
        <v>0.87937969753580603</v>
      </c>
      <c r="AL35">
        <v>3.98665305577795E-2</v>
      </c>
      <c r="AM35">
        <v>3.00579551641313E-2</v>
      </c>
      <c r="AN35">
        <v>4.8928031313940003E-2</v>
      </c>
      <c r="AO35">
        <v>1.7776825905168501E-3</v>
      </c>
      <c r="AP35">
        <v>39.540428720000001</v>
      </c>
      <c r="AQ35">
        <v>1.8383093875565699</v>
      </c>
      <c r="AR35">
        <v>2.2472956725854001</v>
      </c>
      <c r="AS35">
        <v>1.39358825151475</v>
      </c>
      <c r="AT35">
        <v>0.83299928970035897</v>
      </c>
      <c r="AU35">
        <v>91.225260000000006</v>
      </c>
      <c r="AV35">
        <v>45.019622031656702</v>
      </c>
      <c r="AW35">
        <v>-5.5622031656738999E-2</v>
      </c>
      <c r="AX35">
        <v>-4.2062355514753902E-2</v>
      </c>
      <c r="AY35">
        <v>-4.5750707556576599E-2</v>
      </c>
      <c r="AZ35">
        <v>-4.72956725854074E-2</v>
      </c>
      <c r="BA35">
        <v>-3.1122123252867201E-2</v>
      </c>
      <c r="BB35">
        <v>-2.1498032993367E-2</v>
      </c>
      <c r="BC35">
        <v>-2.55225717668425E-2</v>
      </c>
      <c r="BD35">
        <v>-0.13510873565673701</v>
      </c>
      <c r="BE35">
        <v>-7.9486703999998895E-2</v>
      </c>
      <c r="BF35" t="e">
        <f t="shared" si="5"/>
        <v>#NAME?</v>
      </c>
      <c r="BG35" t="e">
        <f t="shared" si="2"/>
        <v>#NAME?</v>
      </c>
      <c r="BH35" t="e">
        <f t="shared" si="2"/>
        <v>#NAME?</v>
      </c>
      <c r="BI35" t="e">
        <f t="shared" si="6"/>
        <v>#NAME?</v>
      </c>
      <c r="BJ35" t="e">
        <f t="shared" si="6"/>
        <v>#NAME?</v>
      </c>
      <c r="BK35" t="e">
        <f t="shared" si="3"/>
        <v>#NAME?</v>
      </c>
      <c r="BO35" t="e">
        <f t="shared" si="7"/>
        <v>#NAME?</v>
      </c>
      <c r="BP35" t="e">
        <f t="shared" si="7"/>
        <v>#NAME?</v>
      </c>
    </row>
    <row r="36" spans="1:68" x14ac:dyDescent="0.2">
      <c r="A36">
        <v>34</v>
      </c>
      <c r="B36" s="152">
        <v>44776.055555555555</v>
      </c>
      <c r="C36">
        <v>0</v>
      </c>
      <c r="D36">
        <v>0</v>
      </c>
      <c r="E36">
        <v>0</v>
      </c>
      <c r="F36">
        <v>0</v>
      </c>
      <c r="G36">
        <v>2.2000000000000002</v>
      </c>
      <c r="H36">
        <v>8.5500000000000007</v>
      </c>
      <c r="I36">
        <v>1.35</v>
      </c>
      <c r="J36">
        <v>32.855769230769198</v>
      </c>
      <c r="K36">
        <v>3.75599999999999</v>
      </c>
      <c r="L36">
        <v>42.764193548386999</v>
      </c>
      <c r="M36">
        <v>17.845454545454501</v>
      </c>
      <c r="N36">
        <v>1599.6111111111099</v>
      </c>
      <c r="O36">
        <v>87.632432432432395</v>
      </c>
      <c r="P36">
        <v>1.87271428571428</v>
      </c>
      <c r="Q36">
        <v>50.508749999999999</v>
      </c>
      <c r="R36">
        <v>6.3087499999999999</v>
      </c>
      <c r="S36">
        <v>-0.57879999999999998</v>
      </c>
      <c r="T36">
        <v>7</v>
      </c>
      <c r="U36">
        <v>1.7084250000000001</v>
      </c>
      <c r="V36">
        <v>6.8000000000000005E-2</v>
      </c>
      <c r="W36">
        <v>5.0249750000000004</v>
      </c>
      <c r="X36">
        <v>4.0836499999999996</v>
      </c>
      <c r="Y36">
        <v>78.171925000000002</v>
      </c>
      <c r="Z36">
        <v>2.3826499999999999</v>
      </c>
      <c r="AA36">
        <v>1.725E-3</v>
      </c>
      <c r="AB36">
        <v>2.8E-3</v>
      </c>
      <c r="AC36">
        <v>0</v>
      </c>
      <c r="AD36">
        <v>0</v>
      </c>
      <c r="AE36">
        <v>39.531951230769202</v>
      </c>
      <c r="AF36">
        <v>1.790883</v>
      </c>
      <c r="AG36">
        <v>1.3535226</v>
      </c>
      <c r="AH36">
        <v>7.9856999999999997E-2</v>
      </c>
      <c r="AI36">
        <v>44.955769230769199</v>
      </c>
      <c r="AJ36">
        <v>0.50570522896512005</v>
      </c>
      <c r="AK36">
        <v>0.87935212559353204</v>
      </c>
      <c r="AL36">
        <v>3.9836555588826601E-2</v>
      </c>
      <c r="AM36">
        <v>3.0107873208709401E-2</v>
      </c>
      <c r="AN36">
        <v>4.8936989348504899E-2</v>
      </c>
      <c r="AO36">
        <v>1.7763459810925201E-3</v>
      </c>
      <c r="AP36">
        <v>39.531951230769202</v>
      </c>
      <c r="AQ36">
        <v>1.8150240642003901</v>
      </c>
      <c r="AR36">
        <v>2.2604106177464001</v>
      </c>
      <c r="AS36">
        <v>1.4101898613232</v>
      </c>
      <c r="AT36">
        <v>0.86395945579473599</v>
      </c>
      <c r="AU36">
        <v>91.371624999999995</v>
      </c>
      <c r="AV36">
        <v>45.017575774039202</v>
      </c>
      <c r="AW36">
        <v>-6.1806543270016299E-2</v>
      </c>
      <c r="AX36">
        <v>-5.6667261323208797E-2</v>
      </c>
      <c r="AY36">
        <v>-2.4141064200397799E-2</v>
      </c>
      <c r="AZ36">
        <v>-6.0410617746407803E-2</v>
      </c>
      <c r="BA36">
        <v>-4.18665054600557E-2</v>
      </c>
      <c r="BB36">
        <v>-2.7459371702912599E-2</v>
      </c>
      <c r="BC36">
        <v>-1.3479978424273301E-2</v>
      </c>
      <c r="BD36">
        <v>-0.141218943270014</v>
      </c>
      <c r="BE36">
        <v>-7.9412399999998204E-2</v>
      </c>
      <c r="BF36" t="e">
        <f t="shared" si="5"/>
        <v>#NAME?</v>
      </c>
      <c r="BG36" t="e">
        <f t="shared" si="2"/>
        <v>#NAME?</v>
      </c>
      <c r="BH36" t="e">
        <f t="shared" si="2"/>
        <v>#NAME?</v>
      </c>
      <c r="BI36" t="e">
        <f t="shared" si="6"/>
        <v>#NAME?</v>
      </c>
      <c r="BJ36" t="e">
        <f t="shared" si="6"/>
        <v>#NAME?</v>
      </c>
      <c r="BK36" t="e">
        <f t="shared" si="3"/>
        <v>#NAME?</v>
      </c>
      <c r="BO36" t="e">
        <f t="shared" si="7"/>
        <v>#NAME?</v>
      </c>
      <c r="BP36" t="e">
        <f t="shared" si="7"/>
        <v>#NAME?</v>
      </c>
    </row>
    <row r="37" spans="1:68" x14ac:dyDescent="0.2">
      <c r="A37">
        <v>35</v>
      </c>
      <c r="B37" s="152">
        <v>44776.069444444445</v>
      </c>
      <c r="C37">
        <v>0</v>
      </c>
      <c r="D37">
        <v>0</v>
      </c>
      <c r="E37">
        <v>0</v>
      </c>
      <c r="F37">
        <v>0</v>
      </c>
      <c r="G37">
        <v>2.2000000000000002</v>
      </c>
      <c r="H37">
        <v>8.5640000000000001</v>
      </c>
      <c r="I37">
        <v>1.3519999999999901</v>
      </c>
      <c r="J37">
        <v>32.842777777777698</v>
      </c>
      <c r="K37">
        <v>3.7487499999999998</v>
      </c>
      <c r="L37">
        <v>42.768709677419302</v>
      </c>
      <c r="M37">
        <v>17.984615384615299</v>
      </c>
      <c r="N37">
        <v>1600.0810810810799</v>
      </c>
      <c r="O37">
        <v>87.230769230769198</v>
      </c>
      <c r="P37">
        <v>1.88321212121212</v>
      </c>
      <c r="Q37">
        <v>50.835000000000001</v>
      </c>
      <c r="R37">
        <v>6.3209999999999997</v>
      </c>
      <c r="S37">
        <v>-0.42392857142857099</v>
      </c>
      <c r="T37">
        <v>7</v>
      </c>
      <c r="U37">
        <v>1.6837</v>
      </c>
      <c r="V37">
        <v>7.1300000000000002E-2</v>
      </c>
      <c r="W37">
        <v>5.0167199999999896</v>
      </c>
      <c r="X37">
        <v>4.0762999999999998</v>
      </c>
      <c r="Y37">
        <v>78.205160000000006</v>
      </c>
      <c r="Z37">
        <v>2.4130600000000002</v>
      </c>
      <c r="AA37">
        <v>2.8600000000000001E-3</v>
      </c>
      <c r="AB37">
        <v>7.1199999999999996E-3</v>
      </c>
      <c r="AC37">
        <v>0</v>
      </c>
      <c r="AD37">
        <v>0</v>
      </c>
      <c r="AE37">
        <v>39.529891537777701</v>
      </c>
      <c r="AF37">
        <v>1.7938154399999999</v>
      </c>
      <c r="AG37">
        <v>1.3555283679999901</v>
      </c>
      <c r="AH37">
        <v>7.9987760000000005E-2</v>
      </c>
      <c r="AI37">
        <v>44.958777777777698</v>
      </c>
      <c r="AJ37">
        <v>0.50546398137639204</v>
      </c>
      <c r="AK37">
        <v>0.87924746827340605</v>
      </c>
      <c r="AL37">
        <v>3.9899114892901898E-2</v>
      </c>
      <c r="AM37">
        <v>3.0150471943434599E-2</v>
      </c>
      <c r="AN37">
        <v>4.8933714587931103E-2</v>
      </c>
      <c r="AO37">
        <v>1.7791355538036E-3</v>
      </c>
      <c r="AP37">
        <v>39.529891537777701</v>
      </c>
      <c r="AQ37">
        <v>1.8117572742277299</v>
      </c>
      <c r="AR37">
        <v>2.2566972281973001</v>
      </c>
      <c r="AS37">
        <v>1.42818825541501</v>
      </c>
      <c r="AT37">
        <v>0.85104970544343095</v>
      </c>
      <c r="AU37">
        <v>91.394940000000005</v>
      </c>
      <c r="AV37">
        <v>45.0265342956178</v>
      </c>
      <c r="AW37">
        <v>-6.7756517840052696E-2</v>
      </c>
      <c r="AX37">
        <v>-7.2659887415014099E-2</v>
      </c>
      <c r="AY37">
        <v>-1.7941834227733301E-2</v>
      </c>
      <c r="AZ37">
        <v>-5.6697228197305702E-2</v>
      </c>
      <c r="BA37">
        <v>-5.3602631365228699E-2</v>
      </c>
      <c r="BB37">
        <v>-2.57714673624116E-2</v>
      </c>
      <c r="BC37">
        <v>-1.00020513970675E-2</v>
      </c>
      <c r="BD37">
        <v>-0.14729894984005301</v>
      </c>
      <c r="BE37">
        <v>-7.9542432000000399E-2</v>
      </c>
      <c r="BF37" t="e">
        <f t="shared" si="5"/>
        <v>#NAME?</v>
      </c>
      <c r="BG37" t="e">
        <f t="shared" si="2"/>
        <v>#NAME?</v>
      </c>
      <c r="BH37" t="e">
        <f t="shared" si="2"/>
        <v>#NAME?</v>
      </c>
      <c r="BI37" t="e">
        <f t="shared" si="6"/>
        <v>#NAME?</v>
      </c>
      <c r="BJ37" t="e">
        <f t="shared" si="6"/>
        <v>#NAME?</v>
      </c>
      <c r="BK37" t="e">
        <f t="shared" si="3"/>
        <v>#NAME?</v>
      </c>
      <c r="BO37" t="e">
        <f t="shared" si="7"/>
        <v>#NAME?</v>
      </c>
      <c r="BP37" t="e">
        <f t="shared" si="7"/>
        <v>#NAME?</v>
      </c>
    </row>
    <row r="38" spans="1:68" x14ac:dyDescent="0.2">
      <c r="A38">
        <v>36</v>
      </c>
      <c r="B38" s="152">
        <v>44776.083333333336</v>
      </c>
      <c r="C38">
        <v>0</v>
      </c>
      <c r="D38">
        <v>0</v>
      </c>
      <c r="E38">
        <v>0</v>
      </c>
      <c r="F38">
        <v>0</v>
      </c>
      <c r="G38">
        <v>2.2000000000000002</v>
      </c>
      <c r="H38">
        <v>8.5549999999999997</v>
      </c>
      <c r="I38">
        <v>1.3474999999999999</v>
      </c>
      <c r="J38">
        <v>32.8690909090909</v>
      </c>
      <c r="K38">
        <v>3.7189999999999999</v>
      </c>
      <c r="L38">
        <v>42.776874999999997</v>
      </c>
      <c r="M38">
        <v>18.1479999999999</v>
      </c>
      <c r="N38">
        <v>1600.1818181818101</v>
      </c>
      <c r="O38">
        <v>87.540540540540505</v>
      </c>
      <c r="P38">
        <v>1.89145945945945</v>
      </c>
      <c r="Q38">
        <v>51.078249999999997</v>
      </c>
      <c r="R38">
        <v>6.31210526315789</v>
      </c>
      <c r="S38">
        <v>-0.45454545454545398</v>
      </c>
      <c r="T38">
        <v>7</v>
      </c>
      <c r="U38">
        <v>1.6875</v>
      </c>
      <c r="V38">
        <v>7.4674999999999894E-2</v>
      </c>
      <c r="W38">
        <v>5.0326750000000002</v>
      </c>
      <c r="X38">
        <v>4.0942499999999997</v>
      </c>
      <c r="Y38">
        <v>78.087474999999998</v>
      </c>
      <c r="Z38">
        <v>2.44665</v>
      </c>
      <c r="AA38">
        <v>2.225E-3</v>
      </c>
      <c r="AB38">
        <v>8.5749999999999993E-3</v>
      </c>
      <c r="AC38">
        <v>0</v>
      </c>
      <c r="AD38">
        <v>0</v>
      </c>
      <c r="AE38">
        <v>39.549177109090898</v>
      </c>
      <c r="AF38">
        <v>1.7919303</v>
      </c>
      <c r="AG38">
        <v>1.35102466</v>
      </c>
      <c r="AH38">
        <v>7.9903699999999994E-2</v>
      </c>
      <c r="AI38">
        <v>44.971590909090899</v>
      </c>
      <c r="AJ38">
        <v>0.50647273598090903</v>
      </c>
      <c r="AK38">
        <v>0.879425795476942</v>
      </c>
      <c r="AL38">
        <v>3.9845828528111103E-2</v>
      </c>
      <c r="AM38">
        <v>3.0041735964624099E-2</v>
      </c>
      <c r="AN38">
        <v>4.8919772583701802E-2</v>
      </c>
      <c r="AO38">
        <v>1.77675946936197E-3</v>
      </c>
      <c r="AP38">
        <v>39.549177109090898</v>
      </c>
      <c r="AQ38">
        <v>1.81973535314056</v>
      </c>
      <c r="AR38">
        <v>2.26387434876131</v>
      </c>
      <c r="AS38">
        <v>1.4480687571428501</v>
      </c>
      <c r="AT38">
        <v>0.85467274196778498</v>
      </c>
      <c r="AU38">
        <v>91.348550000000003</v>
      </c>
      <c r="AV38">
        <v>45.080855568135597</v>
      </c>
      <c r="AW38">
        <v>-0.10926465904474</v>
      </c>
      <c r="AX38">
        <v>-9.7044097142857402E-2</v>
      </c>
      <c r="AY38">
        <v>-2.78050531405678E-2</v>
      </c>
      <c r="AZ38">
        <v>-6.3874348761317798E-2</v>
      </c>
      <c r="BA38">
        <v>-7.1829996902393597E-2</v>
      </c>
      <c r="BB38">
        <v>-2.9033794891508001E-2</v>
      </c>
      <c r="BC38">
        <v>-1.55168162180012E-2</v>
      </c>
      <c r="BD38">
        <v>-0.188723499044743</v>
      </c>
      <c r="BE38">
        <v>-7.9458840000002903E-2</v>
      </c>
      <c r="BF38" t="e">
        <f t="shared" si="5"/>
        <v>#NAME?</v>
      </c>
      <c r="BG38" t="e">
        <f t="shared" si="2"/>
        <v>#NAME?</v>
      </c>
      <c r="BH38" t="e">
        <f t="shared" si="2"/>
        <v>#NAME?</v>
      </c>
      <c r="BI38" t="e">
        <f t="shared" si="6"/>
        <v>#NAME?</v>
      </c>
      <c r="BJ38" t="e">
        <f t="shared" si="6"/>
        <v>#NAME?</v>
      </c>
      <c r="BK38" t="e">
        <f t="shared" si="3"/>
        <v>#NAME?</v>
      </c>
      <c r="BO38" t="e">
        <f t="shared" si="7"/>
        <v>#NAME?</v>
      </c>
      <c r="BP38" t="e">
        <f t="shared" si="7"/>
        <v>#NAME?</v>
      </c>
    </row>
    <row r="39" spans="1:68" x14ac:dyDescent="0.2">
      <c r="A39">
        <v>37</v>
      </c>
      <c r="B39" s="152">
        <v>44776.097222222219</v>
      </c>
      <c r="C39">
        <v>0</v>
      </c>
      <c r="D39">
        <v>0</v>
      </c>
      <c r="E39">
        <v>0</v>
      </c>
      <c r="F39">
        <v>0</v>
      </c>
      <c r="G39">
        <v>2.2000000000000002</v>
      </c>
      <c r="H39">
        <v>8.5519999999999996</v>
      </c>
      <c r="I39">
        <v>1.3480000000000001</v>
      </c>
      <c r="J39">
        <v>32.854374999999997</v>
      </c>
      <c r="K39">
        <v>3.70224999999999</v>
      </c>
      <c r="L39">
        <v>42.765652173912997</v>
      </c>
      <c r="M39">
        <v>17.887499999999999</v>
      </c>
      <c r="N39">
        <v>1600</v>
      </c>
      <c r="O39">
        <v>87.949999999999903</v>
      </c>
      <c r="P39">
        <v>1.8937307692307599</v>
      </c>
      <c r="Q39">
        <v>51.195999999999998</v>
      </c>
      <c r="R39">
        <v>6.3129999999999997</v>
      </c>
      <c r="S39">
        <v>-0.574814814814814</v>
      </c>
      <c r="T39">
        <v>7</v>
      </c>
      <c r="U39">
        <v>1.6292800000000001</v>
      </c>
      <c r="V39">
        <v>7.6679999999999998E-2</v>
      </c>
      <c r="W39">
        <v>5.04122</v>
      </c>
      <c r="X39">
        <v>4.1027199999999997</v>
      </c>
      <c r="Y39">
        <v>77.988219999999998</v>
      </c>
      <c r="Z39">
        <v>2.3403</v>
      </c>
      <c r="AA39">
        <v>0</v>
      </c>
      <c r="AB39">
        <v>1.4739999999999901E-2</v>
      </c>
      <c r="AC39">
        <v>0</v>
      </c>
      <c r="AD39">
        <v>0</v>
      </c>
      <c r="AE39">
        <v>39.532118679999897</v>
      </c>
      <c r="AF39">
        <v>1.79130192</v>
      </c>
      <c r="AG39">
        <v>1.351523424</v>
      </c>
      <c r="AH39">
        <v>7.9875680000000004E-2</v>
      </c>
      <c r="AI39">
        <v>44.954374999999999</v>
      </c>
      <c r="AJ39">
        <v>0.50689858904331897</v>
      </c>
      <c r="AK39">
        <v>0.879383122999708</v>
      </c>
      <c r="AL39">
        <v>3.98471098752902E-2</v>
      </c>
      <c r="AM39">
        <v>3.0064335762648199E-2</v>
      </c>
      <c r="AN39">
        <v>4.8938507097473799E-2</v>
      </c>
      <c r="AO39">
        <v>1.77681660572524E-3</v>
      </c>
      <c r="AP39">
        <v>39.532118680000004</v>
      </c>
      <c r="AQ39">
        <v>1.8234999396804901</v>
      </c>
      <c r="AR39">
        <v>2.2677181905174701</v>
      </c>
      <c r="AS39">
        <v>1.3851246857300501</v>
      </c>
      <c r="AT39">
        <v>0.82587973315649899</v>
      </c>
      <c r="AU39">
        <v>91.101739999999893</v>
      </c>
      <c r="AV39">
        <v>45.008461495928003</v>
      </c>
      <c r="AW39">
        <v>-5.4086495928025599E-2</v>
      </c>
      <c r="AX39">
        <v>-3.3601261730050902E-2</v>
      </c>
      <c r="AY39">
        <v>-3.21980196804958E-2</v>
      </c>
      <c r="AZ39">
        <v>-6.7718190517474394E-2</v>
      </c>
      <c r="BA39">
        <v>-2.4861767937845902E-2</v>
      </c>
      <c r="BB39">
        <v>-3.0780995689761E-2</v>
      </c>
      <c r="BC39">
        <v>-1.7974646998924499E-2</v>
      </c>
      <c r="BD39">
        <v>-0.13351747192802099</v>
      </c>
      <c r="BE39">
        <v>-7.9430975999995601E-2</v>
      </c>
      <c r="BF39" t="e">
        <f t="shared" si="5"/>
        <v>#NAME?</v>
      </c>
      <c r="BG39" t="e">
        <f t="shared" si="2"/>
        <v>#NAME?</v>
      </c>
      <c r="BH39" t="e">
        <f t="shared" si="2"/>
        <v>#NAME?</v>
      </c>
      <c r="BI39" t="e">
        <f t="shared" si="6"/>
        <v>#NAME?</v>
      </c>
      <c r="BJ39" t="e">
        <f t="shared" si="6"/>
        <v>#NAME?</v>
      </c>
      <c r="BK39" t="e">
        <f t="shared" si="3"/>
        <v>#NAME?</v>
      </c>
      <c r="BO39" t="e">
        <f t="shared" si="7"/>
        <v>#NAME?</v>
      </c>
      <c r="BP39" t="e">
        <f t="shared" si="7"/>
        <v>#NAME?</v>
      </c>
    </row>
    <row r="40" spans="1:68" x14ac:dyDescent="0.2">
      <c r="A40">
        <v>38</v>
      </c>
      <c r="B40" s="152">
        <v>44776.111111111109</v>
      </c>
      <c r="C40">
        <v>0</v>
      </c>
      <c r="D40">
        <v>0</v>
      </c>
      <c r="E40">
        <v>0</v>
      </c>
      <c r="F40">
        <v>0</v>
      </c>
      <c r="G40">
        <v>2.2000000000000002</v>
      </c>
      <c r="H40">
        <v>8.57</v>
      </c>
      <c r="I40">
        <v>1.35</v>
      </c>
      <c r="J40">
        <v>32.861176470588198</v>
      </c>
      <c r="K40">
        <v>3.7605</v>
      </c>
      <c r="L40">
        <v>42.766399999999997</v>
      </c>
      <c r="M40">
        <v>17.806666666666601</v>
      </c>
      <c r="N40">
        <v>1600.4117647058799</v>
      </c>
      <c r="O40">
        <v>88.071794871794793</v>
      </c>
      <c r="P40">
        <v>1.9025652173912999</v>
      </c>
      <c r="Q40">
        <v>51.392499999999899</v>
      </c>
      <c r="R40">
        <v>6.3209999999999997</v>
      </c>
      <c r="S40">
        <v>-0.52241379310344804</v>
      </c>
      <c r="T40">
        <v>7</v>
      </c>
      <c r="U40">
        <v>1.6271</v>
      </c>
      <c r="V40">
        <v>8.4224999999999994E-2</v>
      </c>
      <c r="W40">
        <v>4.9973000000000001</v>
      </c>
      <c r="X40">
        <v>4.0364500000000003</v>
      </c>
      <c r="Y40">
        <v>77.653175000000005</v>
      </c>
      <c r="Z40">
        <v>2.298775</v>
      </c>
      <c r="AA40">
        <v>0</v>
      </c>
      <c r="AB40">
        <v>1.2274999999999999E-2</v>
      </c>
      <c r="AC40">
        <v>0</v>
      </c>
      <c r="AD40">
        <v>0</v>
      </c>
      <c r="AE40">
        <v>39.552975270588199</v>
      </c>
      <c r="AF40">
        <v>1.7950721999999999</v>
      </c>
      <c r="AG40">
        <v>1.3535308399999999</v>
      </c>
      <c r="AH40">
        <v>8.0043799999999998E-2</v>
      </c>
      <c r="AI40">
        <v>44.981176470588203</v>
      </c>
      <c r="AJ40">
        <v>0.50935425719023297</v>
      </c>
      <c r="AK40">
        <v>0.87932282732646305</v>
      </c>
      <c r="AL40">
        <v>3.9907186535544197E-2</v>
      </c>
      <c r="AM40">
        <v>3.0091050217084199E-2</v>
      </c>
      <c r="AN40">
        <v>4.8909347700999098E-2</v>
      </c>
      <c r="AO40">
        <v>1.7794954752314599E-3</v>
      </c>
      <c r="AP40">
        <v>39.552975270588199</v>
      </c>
      <c r="AQ40">
        <v>1.7940454945800199</v>
      </c>
      <c r="AR40">
        <v>2.2479614286765801</v>
      </c>
      <c r="AS40">
        <v>1.3605477927783101</v>
      </c>
      <c r="AT40">
        <v>0.828770311874229</v>
      </c>
      <c r="AU40">
        <v>90.612799999999993</v>
      </c>
      <c r="AV40">
        <v>44.955529986623098</v>
      </c>
      <c r="AW40">
        <v>2.56464839650902E-2</v>
      </c>
      <c r="AX40">
        <v>-7.0169527783181503E-3</v>
      </c>
      <c r="AY40">
        <v>1.0267054199801699E-3</v>
      </c>
      <c r="AZ40">
        <v>-4.7961428676584802E-2</v>
      </c>
      <c r="BA40">
        <v>-5.1841838921957203E-3</v>
      </c>
      <c r="BB40">
        <v>-2.18006493984476E-2</v>
      </c>
      <c r="BC40">
        <v>5.7195772960005604E-4</v>
      </c>
      <c r="BD40">
        <v>-5.3951676034922701E-2</v>
      </c>
      <c r="BE40">
        <v>-7.9598160000013005E-2</v>
      </c>
      <c r="BF40" t="e">
        <f t="shared" si="5"/>
        <v>#NAME?</v>
      </c>
      <c r="BG40" t="s">
        <v>167</v>
      </c>
      <c r="BH40" t="e">
        <f t="shared" ref="BH40:BI52" si="8">-inf</f>
        <v>#NAME?</v>
      </c>
      <c r="BI40" t="e">
        <f t="shared" si="8"/>
        <v>#NAME?</v>
      </c>
      <c r="BK40" t="e">
        <f t="shared" si="3"/>
        <v>#NAME?</v>
      </c>
      <c r="BP40" t="e">
        <f t="shared" ref="BP40:BP52" si="9">-inf</f>
        <v>#NAME?</v>
      </c>
    </row>
    <row r="41" spans="1:68" x14ac:dyDescent="0.2">
      <c r="A41">
        <v>39</v>
      </c>
      <c r="B41" s="152">
        <v>44776.125</v>
      </c>
      <c r="C41">
        <v>0</v>
      </c>
      <c r="D41">
        <v>0</v>
      </c>
      <c r="E41">
        <v>0</v>
      </c>
      <c r="F41">
        <v>0</v>
      </c>
      <c r="G41">
        <v>2.2000000000000002</v>
      </c>
      <c r="H41">
        <v>8.5639999999999894</v>
      </c>
      <c r="I41">
        <v>1.35</v>
      </c>
      <c r="J41">
        <v>32.868400000000001</v>
      </c>
      <c r="K41">
        <v>3.7679487179487099</v>
      </c>
      <c r="L41">
        <v>42.796249999999901</v>
      </c>
      <c r="M41">
        <v>17.97</v>
      </c>
      <c r="N41">
        <v>1599.78125</v>
      </c>
      <c r="O41">
        <v>88.281081081080998</v>
      </c>
      <c r="P41">
        <v>1.9056956521739099</v>
      </c>
      <c r="Q41">
        <v>51.463749999999997</v>
      </c>
      <c r="R41">
        <v>6.32249999999999</v>
      </c>
      <c r="S41">
        <v>-0.28615384615384598</v>
      </c>
      <c r="T41">
        <v>7</v>
      </c>
      <c r="U41">
        <v>1.6075200000000001</v>
      </c>
      <c r="V41">
        <v>8.1879999999999994E-2</v>
      </c>
      <c r="W41">
        <v>5.0263999999999998</v>
      </c>
      <c r="X41">
        <v>4.0834999999999999</v>
      </c>
      <c r="Y41">
        <v>77.994540000000001</v>
      </c>
      <c r="Z41">
        <v>2.33006</v>
      </c>
      <c r="AA41">
        <v>7.3999999999999999E-4</v>
      </c>
      <c r="AB41">
        <v>1.1599999999999999E-2</v>
      </c>
      <c r="AC41">
        <v>0</v>
      </c>
      <c r="AD41">
        <v>0</v>
      </c>
      <c r="AE41">
        <v>39.555513759999997</v>
      </c>
      <c r="AF41">
        <v>1.7938154399999899</v>
      </c>
      <c r="AG41">
        <v>1.3535283680000001</v>
      </c>
      <c r="AH41">
        <v>7.9987759999999894E-2</v>
      </c>
      <c r="AI41">
        <v>44.982399999999998</v>
      </c>
      <c r="AJ41">
        <v>0.50715747230511199</v>
      </c>
      <c r="AK41">
        <v>0.87935534253396797</v>
      </c>
      <c r="AL41">
        <v>3.9878162125631299E-2</v>
      </c>
      <c r="AM41">
        <v>3.00901767802518E-2</v>
      </c>
      <c r="AN41">
        <v>4.8908017357899902E-2</v>
      </c>
      <c r="AO41">
        <v>1.77820125204524E-3</v>
      </c>
      <c r="AP41">
        <v>39.555513759999897</v>
      </c>
      <c r="AQ41">
        <v>1.8149573950172799</v>
      </c>
      <c r="AR41">
        <v>2.26105163290176</v>
      </c>
      <c r="AS41">
        <v>1.3790640623988999</v>
      </c>
      <c r="AT41">
        <v>0.815265779879914</v>
      </c>
      <c r="AU41">
        <v>91.042019999999994</v>
      </c>
      <c r="AV41">
        <v>45.0105868503179</v>
      </c>
      <c r="AW41">
        <v>-2.8186850317936701E-2</v>
      </c>
      <c r="AX41">
        <v>-2.5535694398907099E-2</v>
      </c>
      <c r="AY41">
        <v>-2.1141955017282801E-2</v>
      </c>
      <c r="AZ41">
        <v>-6.1051632901764297E-2</v>
      </c>
      <c r="BA41">
        <v>-1.8866020840508198E-2</v>
      </c>
      <c r="BB41">
        <v>-2.7750742228074599E-2</v>
      </c>
      <c r="BC41">
        <v>-1.17860257782611E-2</v>
      </c>
      <c r="BD41">
        <v>-0.10772928231795401</v>
      </c>
      <c r="BE41">
        <v>-7.9542432000017496E-2</v>
      </c>
      <c r="BF41" t="e">
        <f t="shared" si="5"/>
        <v>#NAME?</v>
      </c>
      <c r="BG41" t="e">
        <f t="shared" ref="BG41:BG61" si="10">-inf</f>
        <v>#NAME?</v>
      </c>
      <c r="BH41" t="e">
        <f t="shared" si="8"/>
        <v>#NAME?</v>
      </c>
      <c r="BI41" t="e">
        <f t="shared" si="8"/>
        <v>#NAME?</v>
      </c>
      <c r="BJ41" t="e">
        <f t="shared" ref="BJ41:BJ52" si="11">-inf</f>
        <v>#NAME?</v>
      </c>
      <c r="BK41" t="e">
        <f t="shared" si="3"/>
        <v>#NAME?</v>
      </c>
      <c r="BO41" t="e">
        <f t="shared" ref="BO41:BO52" si="12">-inf</f>
        <v>#NAME?</v>
      </c>
      <c r="BP41" t="e">
        <f t="shared" si="9"/>
        <v>#NAME?</v>
      </c>
    </row>
    <row r="42" spans="1:68" x14ac:dyDescent="0.2">
      <c r="A42">
        <v>40</v>
      </c>
      <c r="B42" s="152">
        <v>44776.138888888891</v>
      </c>
      <c r="C42">
        <v>0</v>
      </c>
      <c r="D42">
        <v>0</v>
      </c>
      <c r="E42">
        <v>0</v>
      </c>
      <c r="F42">
        <v>0</v>
      </c>
      <c r="G42">
        <v>2.2000000000000002</v>
      </c>
      <c r="H42">
        <v>8.5674999999999901</v>
      </c>
      <c r="I42">
        <v>1.3474999999999999</v>
      </c>
      <c r="J42">
        <v>32.856190476190399</v>
      </c>
      <c r="K42">
        <v>3.7184999999999899</v>
      </c>
      <c r="L42">
        <v>42.785333333333298</v>
      </c>
      <c r="M42">
        <v>18.153124999999999</v>
      </c>
      <c r="N42">
        <v>1600.21875</v>
      </c>
      <c r="O42">
        <v>88.468421052631598</v>
      </c>
      <c r="P42">
        <v>1.9031515151515099</v>
      </c>
      <c r="Q42">
        <v>51.4254999999999</v>
      </c>
      <c r="R42">
        <v>6.3328205128205104</v>
      </c>
      <c r="S42">
        <v>-0.8175</v>
      </c>
      <c r="T42">
        <v>7</v>
      </c>
      <c r="U42">
        <v>1.6320999999999899</v>
      </c>
      <c r="V42">
        <v>7.3439999999999894E-2</v>
      </c>
      <c r="W42">
        <v>4.9840400000000002</v>
      </c>
      <c r="X42">
        <v>4.0651400000000004</v>
      </c>
      <c r="Y42">
        <v>78.010919999999899</v>
      </c>
      <c r="Z42">
        <v>2.33001999999999</v>
      </c>
      <c r="AA42">
        <v>1.2600000000000001E-3</v>
      </c>
      <c r="AB42">
        <v>8.5399999999999903E-3</v>
      </c>
      <c r="AC42">
        <v>0</v>
      </c>
      <c r="AD42">
        <v>0</v>
      </c>
      <c r="AE42">
        <v>39.546037176190403</v>
      </c>
      <c r="AF42">
        <v>1.79454854999999</v>
      </c>
      <c r="AG42">
        <v>1.35102981</v>
      </c>
      <c r="AH42">
        <v>8.0020449999999896E-2</v>
      </c>
      <c r="AI42">
        <v>44.971190476190401</v>
      </c>
      <c r="AJ42">
        <v>0.50692950648691804</v>
      </c>
      <c r="AK42">
        <v>0.87936380508155998</v>
      </c>
      <c r="AL42">
        <v>3.9904403930558698E-2</v>
      </c>
      <c r="AM42">
        <v>3.00421179802942E-2</v>
      </c>
      <c r="AN42">
        <v>4.8920208175604399E-2</v>
      </c>
      <c r="AO42">
        <v>1.7793713965025199E-3</v>
      </c>
      <c r="AP42">
        <v>39.546037176190403</v>
      </c>
      <c r="AQ42">
        <v>1.80679708700393</v>
      </c>
      <c r="AR42">
        <v>2.2419966139677898</v>
      </c>
      <c r="AS42">
        <v>1.3790403880890101</v>
      </c>
      <c r="AT42">
        <v>0.82735964753729896</v>
      </c>
      <c r="AU42">
        <v>91.022219999999905</v>
      </c>
      <c r="AV42">
        <v>44.973871265251198</v>
      </c>
      <c r="AW42">
        <v>-2.6807890607400899E-3</v>
      </c>
      <c r="AX42">
        <v>-2.8010578089019599E-2</v>
      </c>
      <c r="AY42">
        <v>-1.22485370039324E-2</v>
      </c>
      <c r="AZ42">
        <v>-4.19966139677918E-2</v>
      </c>
      <c r="BA42">
        <v>-2.07327609514549E-2</v>
      </c>
      <c r="BB42">
        <v>-1.90893699853599E-2</v>
      </c>
      <c r="BC42">
        <v>-6.8254141153954598E-3</v>
      </c>
      <c r="BD42">
        <v>-8.2255729060743896E-2</v>
      </c>
      <c r="BE42">
        <v>-7.9574940000003799E-2</v>
      </c>
      <c r="BF42" t="e">
        <f t="shared" si="5"/>
        <v>#NAME?</v>
      </c>
      <c r="BG42" t="e">
        <f t="shared" si="10"/>
        <v>#NAME?</v>
      </c>
      <c r="BH42" t="e">
        <f t="shared" si="8"/>
        <v>#NAME?</v>
      </c>
      <c r="BI42" t="e">
        <f t="shared" si="8"/>
        <v>#NAME?</v>
      </c>
      <c r="BJ42" t="e">
        <f t="shared" si="11"/>
        <v>#NAME?</v>
      </c>
      <c r="BK42" t="e">
        <f t="shared" si="3"/>
        <v>#NAME?</v>
      </c>
      <c r="BO42" t="e">
        <f t="shared" si="12"/>
        <v>#NAME?</v>
      </c>
      <c r="BP42" t="e">
        <f t="shared" si="9"/>
        <v>#NAME?</v>
      </c>
    </row>
    <row r="43" spans="1:68" x14ac:dyDescent="0.2">
      <c r="A43">
        <v>41</v>
      </c>
      <c r="B43" s="152">
        <v>44776.152777777781</v>
      </c>
      <c r="C43">
        <v>0</v>
      </c>
      <c r="D43">
        <v>0</v>
      </c>
      <c r="E43">
        <v>0</v>
      </c>
      <c r="F43">
        <v>0</v>
      </c>
      <c r="G43">
        <v>2.2000000000000002</v>
      </c>
      <c r="H43">
        <v>8.5724999999999998</v>
      </c>
      <c r="I43">
        <v>1.3474999999999999</v>
      </c>
      <c r="J43">
        <v>32.869615384615301</v>
      </c>
      <c r="K43">
        <v>3.7444999999999902</v>
      </c>
      <c r="L43">
        <v>42.787142857142797</v>
      </c>
      <c r="M43">
        <v>18.006250000000001</v>
      </c>
      <c r="N43">
        <v>1599.7333333333299</v>
      </c>
      <c r="O43">
        <v>88.446153846153805</v>
      </c>
      <c r="P43">
        <v>1.9152272727272699</v>
      </c>
      <c r="Q43">
        <v>51.797249999999998</v>
      </c>
      <c r="R43">
        <v>6.3247499999999999</v>
      </c>
      <c r="S43">
        <v>-0.282413793103448</v>
      </c>
      <c r="T43">
        <v>7</v>
      </c>
      <c r="U43">
        <v>1.5998000000000001</v>
      </c>
      <c r="V43">
        <v>6.7324999999999996E-2</v>
      </c>
      <c r="W43">
        <v>4.9943749999999998</v>
      </c>
      <c r="X43">
        <v>4.1602999999999897</v>
      </c>
      <c r="Y43">
        <v>78.096599999999995</v>
      </c>
      <c r="Z43">
        <v>2.307525</v>
      </c>
      <c r="AA43">
        <v>0</v>
      </c>
      <c r="AB43">
        <v>1.315E-2</v>
      </c>
      <c r="AC43">
        <v>0</v>
      </c>
      <c r="AD43">
        <v>0</v>
      </c>
      <c r="AE43">
        <v>39.563366284615299</v>
      </c>
      <c r="AF43">
        <v>1.79559585</v>
      </c>
      <c r="AG43">
        <v>1.3510318699999999</v>
      </c>
      <c r="AH43">
        <v>8.0067149999999906E-2</v>
      </c>
      <c r="AI43">
        <v>44.989615384615298</v>
      </c>
      <c r="AJ43">
        <v>0.50659524594688299</v>
      </c>
      <c r="AK43">
        <v>0.87938885332512595</v>
      </c>
      <c r="AL43">
        <v>3.9911340309302101E-2</v>
      </c>
      <c r="AM43">
        <v>3.0029860412231799E-2</v>
      </c>
      <c r="AN43">
        <v>4.8900173544322197E-2</v>
      </c>
      <c r="AO43">
        <v>1.77968069554512E-3</v>
      </c>
      <c r="AP43">
        <v>39.563366284615299</v>
      </c>
      <c r="AQ43">
        <v>1.84909201677247</v>
      </c>
      <c r="AR43">
        <v>2.2466456607261098</v>
      </c>
      <c r="AS43">
        <v>1.36572654806616</v>
      </c>
      <c r="AT43">
        <v>0.81045107446582398</v>
      </c>
      <c r="AU43">
        <v>91.158599999999893</v>
      </c>
      <c r="AV43">
        <v>45.024830510180102</v>
      </c>
      <c r="AW43">
        <v>-3.5215125564754098E-2</v>
      </c>
      <c r="AX43">
        <v>-1.46946780661605E-2</v>
      </c>
      <c r="AY43">
        <v>-5.3496166772474402E-2</v>
      </c>
      <c r="AZ43">
        <v>-4.6645660726115798E-2</v>
      </c>
      <c r="BA43">
        <v>-1.0876633181244299E-2</v>
      </c>
      <c r="BB43">
        <v>-2.12025730573253E-2</v>
      </c>
      <c r="BC43">
        <v>-2.9792988646345098E-2</v>
      </c>
      <c r="BD43">
        <v>-0.11483650556475</v>
      </c>
      <c r="BE43">
        <v>-7.9621379999996703E-2</v>
      </c>
      <c r="BF43" t="e">
        <f t="shared" si="5"/>
        <v>#NAME?</v>
      </c>
      <c r="BG43" t="e">
        <f t="shared" si="10"/>
        <v>#NAME?</v>
      </c>
      <c r="BH43" t="e">
        <f t="shared" si="8"/>
        <v>#NAME?</v>
      </c>
      <c r="BI43" t="e">
        <f t="shared" si="8"/>
        <v>#NAME?</v>
      </c>
      <c r="BJ43" t="e">
        <f t="shared" si="11"/>
        <v>#NAME?</v>
      </c>
      <c r="BK43" t="e">
        <f t="shared" si="3"/>
        <v>#NAME?</v>
      </c>
      <c r="BO43" t="e">
        <f t="shared" si="12"/>
        <v>#NAME?</v>
      </c>
      <c r="BP43" t="e">
        <f t="shared" si="9"/>
        <v>#NAME?</v>
      </c>
    </row>
    <row r="44" spans="1:68" x14ac:dyDescent="0.2">
      <c r="A44">
        <v>42</v>
      </c>
      <c r="B44" s="152">
        <v>44776.166666666664</v>
      </c>
      <c r="C44">
        <v>0</v>
      </c>
      <c r="D44">
        <v>0</v>
      </c>
      <c r="E44">
        <v>0</v>
      </c>
      <c r="F44">
        <v>0</v>
      </c>
      <c r="G44">
        <v>2.2000000000000002</v>
      </c>
      <c r="H44">
        <v>8.5559999999999992</v>
      </c>
      <c r="I44">
        <v>1.3480000000000001</v>
      </c>
      <c r="J44">
        <v>32.8629411764705</v>
      </c>
      <c r="K44">
        <v>3.7269999999999901</v>
      </c>
      <c r="L44">
        <v>42.785999999999902</v>
      </c>
      <c r="M44">
        <v>17.931999999999999</v>
      </c>
      <c r="N44">
        <v>1600.2424242424199</v>
      </c>
      <c r="O44">
        <v>87.657499999999999</v>
      </c>
      <c r="P44">
        <v>1.9146666666666601</v>
      </c>
      <c r="Q44">
        <v>51.745128205128204</v>
      </c>
      <c r="R44">
        <v>6.3357499999999902</v>
      </c>
      <c r="S44">
        <v>-0.78947368421052599</v>
      </c>
      <c r="T44">
        <v>7</v>
      </c>
      <c r="U44">
        <v>1.59598</v>
      </c>
      <c r="V44">
        <v>5.8299999999999998E-2</v>
      </c>
      <c r="W44">
        <v>4.9837800000000003</v>
      </c>
      <c r="X44">
        <v>4.1345000000000001</v>
      </c>
      <c r="Y44">
        <v>78.206899999999905</v>
      </c>
      <c r="Z44">
        <v>2.3161</v>
      </c>
      <c r="AA44">
        <v>0</v>
      </c>
      <c r="AB44">
        <v>2.162E-2</v>
      </c>
      <c r="AC44">
        <v>0</v>
      </c>
      <c r="AD44">
        <v>0</v>
      </c>
      <c r="AE44">
        <v>39.543808216470502</v>
      </c>
      <c r="AF44">
        <v>1.79213976</v>
      </c>
      <c r="AG44">
        <v>1.351525072</v>
      </c>
      <c r="AH44">
        <v>7.9913040000000005E-2</v>
      </c>
      <c r="AI44">
        <v>44.966941176470499</v>
      </c>
      <c r="AJ44">
        <v>0.50563068241383502</v>
      </c>
      <c r="AK44">
        <v>0.87939733461706504</v>
      </c>
      <c r="AL44">
        <v>3.9854606809185303E-2</v>
      </c>
      <c r="AM44">
        <v>3.00559708230098E-2</v>
      </c>
      <c r="AN44">
        <v>4.8924831052354803E-2</v>
      </c>
      <c r="AO44">
        <v>1.7771509004000301E-3</v>
      </c>
      <c r="AP44">
        <v>39.543808216470502</v>
      </c>
      <c r="AQ44">
        <v>1.8376249172765899</v>
      </c>
      <c r="AR44">
        <v>2.2418796568166299</v>
      </c>
      <c r="AS44">
        <v>1.3708017282482401</v>
      </c>
      <c r="AT44">
        <v>0.80697645651883299</v>
      </c>
      <c r="AU44">
        <v>91.237259999999907</v>
      </c>
      <c r="AV44">
        <v>44.994114518811998</v>
      </c>
      <c r="AW44">
        <v>-2.71733423414772E-2</v>
      </c>
      <c r="AX44">
        <v>-1.9276656248246399E-2</v>
      </c>
      <c r="AY44">
        <v>-4.5485157276589701E-2</v>
      </c>
      <c r="AZ44">
        <v>-4.1879656816639001E-2</v>
      </c>
      <c r="BA44">
        <v>-1.4262892082142899E-2</v>
      </c>
      <c r="BB44">
        <v>-1.90362076439268E-2</v>
      </c>
      <c r="BC44">
        <v>-2.5380362788552598E-2</v>
      </c>
      <c r="BD44">
        <v>-0.106641470341475</v>
      </c>
      <c r="BE44">
        <v>-7.9468127999998001E-2</v>
      </c>
      <c r="BF44" t="e">
        <f t="shared" si="5"/>
        <v>#NAME?</v>
      </c>
      <c r="BG44" t="e">
        <f t="shared" si="10"/>
        <v>#NAME?</v>
      </c>
      <c r="BH44" t="e">
        <f t="shared" si="8"/>
        <v>#NAME?</v>
      </c>
      <c r="BI44" t="e">
        <f t="shared" si="8"/>
        <v>#NAME?</v>
      </c>
      <c r="BJ44" t="e">
        <f t="shared" si="11"/>
        <v>#NAME?</v>
      </c>
      <c r="BK44" t="e">
        <f t="shared" si="3"/>
        <v>#NAME?</v>
      </c>
      <c r="BO44" t="e">
        <f t="shared" si="12"/>
        <v>#NAME?</v>
      </c>
      <c r="BP44" t="e">
        <f t="shared" si="9"/>
        <v>#NAME?</v>
      </c>
    </row>
    <row r="45" spans="1:68" x14ac:dyDescent="0.2">
      <c r="A45">
        <v>43</v>
      </c>
      <c r="B45" s="152">
        <v>44776.180555555555</v>
      </c>
      <c r="C45">
        <v>0</v>
      </c>
      <c r="D45">
        <v>0</v>
      </c>
      <c r="E45">
        <v>0</v>
      </c>
      <c r="F45">
        <v>0</v>
      </c>
      <c r="G45">
        <v>2.2000000000000002</v>
      </c>
      <c r="H45">
        <v>8.5474999999999994</v>
      </c>
      <c r="I45">
        <v>1.3474999999999999</v>
      </c>
      <c r="J45">
        <v>32.827499999999901</v>
      </c>
      <c r="K45">
        <v>3.7084999999999901</v>
      </c>
      <c r="L45">
        <v>42.718064516128997</v>
      </c>
      <c r="M45">
        <v>17.974999999999898</v>
      </c>
      <c r="N45">
        <v>1599.9411764705801</v>
      </c>
      <c r="O45">
        <v>88.320512820512803</v>
      </c>
      <c r="P45">
        <v>1.9216</v>
      </c>
      <c r="Q45">
        <v>51.885750000000002</v>
      </c>
      <c r="R45">
        <v>6.3243243243243201</v>
      </c>
      <c r="S45">
        <v>-0.41185185185185103</v>
      </c>
      <c r="T45">
        <v>7</v>
      </c>
      <c r="U45">
        <v>1.6289</v>
      </c>
      <c r="V45">
        <v>5.8049999999999997E-2</v>
      </c>
      <c r="W45">
        <v>5.0049250000000001</v>
      </c>
      <c r="X45">
        <v>4.0838000000000001</v>
      </c>
      <c r="Y45">
        <v>78.070400000000006</v>
      </c>
      <c r="Z45">
        <v>2.3629500000000001</v>
      </c>
      <c r="AA45">
        <v>0</v>
      </c>
      <c r="AB45">
        <v>1.91749999999999E-2</v>
      </c>
      <c r="AC45">
        <v>0</v>
      </c>
      <c r="AD45">
        <v>0</v>
      </c>
      <c r="AE45">
        <v>39.501729899999901</v>
      </c>
      <c r="AF45">
        <v>1.7903593499999999</v>
      </c>
      <c r="AG45">
        <v>1.3510215699999999</v>
      </c>
      <c r="AH45">
        <v>7.9833649999999895E-2</v>
      </c>
      <c r="AI45">
        <v>44.922499999999999</v>
      </c>
      <c r="AJ45">
        <v>0.50597575905849002</v>
      </c>
      <c r="AK45">
        <v>0.87933062273916096</v>
      </c>
      <c r="AL45">
        <v>3.9854401469196901E-2</v>
      </c>
      <c r="AM45">
        <v>3.0074496521787501E-2</v>
      </c>
      <c r="AN45">
        <v>4.8973231676776599E-2</v>
      </c>
      <c r="AO45">
        <v>1.7771417441148601E-3</v>
      </c>
      <c r="AP45">
        <v>39.501729899999901</v>
      </c>
      <c r="AQ45">
        <v>1.81509073338351</v>
      </c>
      <c r="AR45">
        <v>2.2513914220517299</v>
      </c>
      <c r="AS45">
        <v>1.39853026370372</v>
      </c>
      <c r="AT45">
        <v>0.82418391393037504</v>
      </c>
      <c r="AU45">
        <v>91.150975000000003</v>
      </c>
      <c r="AV45">
        <v>44.966742319138902</v>
      </c>
      <c r="AW45">
        <v>-4.4242319138973502E-2</v>
      </c>
      <c r="AX45">
        <v>-4.7508693703723397E-2</v>
      </c>
      <c r="AY45">
        <v>-2.47313833835138E-2</v>
      </c>
      <c r="AZ45">
        <v>-5.1391422051739501E-2</v>
      </c>
      <c r="BA45">
        <v>-3.5165014947706102E-2</v>
      </c>
      <c r="BB45">
        <v>-2.33597372962452E-2</v>
      </c>
      <c r="BC45">
        <v>-1.3813642151512101E-2</v>
      </c>
      <c r="BD45">
        <v>-0.123631499138976</v>
      </c>
      <c r="BE45">
        <v>-7.9389180000003196E-2</v>
      </c>
      <c r="BF45" t="e">
        <f t="shared" si="5"/>
        <v>#NAME?</v>
      </c>
      <c r="BG45" t="e">
        <f t="shared" si="10"/>
        <v>#NAME?</v>
      </c>
      <c r="BH45" t="e">
        <f t="shared" si="8"/>
        <v>#NAME?</v>
      </c>
      <c r="BI45" t="e">
        <f t="shared" si="8"/>
        <v>#NAME?</v>
      </c>
      <c r="BJ45" t="e">
        <f t="shared" si="11"/>
        <v>#NAME?</v>
      </c>
      <c r="BK45" t="e">
        <f t="shared" ref="BK45:BK76" si="13">-inf</f>
        <v>#NAME?</v>
      </c>
      <c r="BO45" t="e">
        <f t="shared" si="12"/>
        <v>#NAME?</v>
      </c>
      <c r="BP45" t="e">
        <f t="shared" si="9"/>
        <v>#NAME?</v>
      </c>
    </row>
    <row r="46" spans="1:68" x14ac:dyDescent="0.2">
      <c r="A46">
        <v>44</v>
      </c>
      <c r="B46" s="152">
        <v>44776.194444444445</v>
      </c>
      <c r="C46">
        <v>0</v>
      </c>
      <c r="D46">
        <v>0</v>
      </c>
      <c r="E46">
        <v>0</v>
      </c>
      <c r="F46">
        <v>0</v>
      </c>
      <c r="G46">
        <v>2.2000000000000002</v>
      </c>
      <c r="H46">
        <v>8.5739999999999998</v>
      </c>
      <c r="I46">
        <v>1.35</v>
      </c>
      <c r="J46">
        <v>32.875416666666602</v>
      </c>
      <c r="K46">
        <v>3.7477499999999999</v>
      </c>
      <c r="L46">
        <v>42.783030303030301</v>
      </c>
      <c r="M46">
        <v>18.074999999999999</v>
      </c>
      <c r="N46">
        <v>1600.0588235294099</v>
      </c>
      <c r="O46">
        <v>88.464864864864794</v>
      </c>
      <c r="P46">
        <v>1.9239999999999899</v>
      </c>
      <c r="Q46">
        <v>51.983499999999999</v>
      </c>
      <c r="R46">
        <v>6.3333333333333304</v>
      </c>
      <c r="S46">
        <v>-0.38964285714285701</v>
      </c>
      <c r="T46">
        <v>7</v>
      </c>
      <c r="U46">
        <v>1.6359600000000001</v>
      </c>
      <c r="V46">
        <v>5.1239999999999897E-2</v>
      </c>
      <c r="W46">
        <v>4.9886199999999903</v>
      </c>
      <c r="X46">
        <v>4.0577800000000002</v>
      </c>
      <c r="Y46">
        <v>78.078760000000003</v>
      </c>
      <c r="Z46">
        <v>2.3540599999999898</v>
      </c>
      <c r="AA46">
        <v>0</v>
      </c>
      <c r="AB46">
        <v>5.5999999999999904E-3</v>
      </c>
      <c r="AC46">
        <v>0</v>
      </c>
      <c r="AD46">
        <v>0</v>
      </c>
      <c r="AE46">
        <v>39.5703388266666</v>
      </c>
      <c r="AF46">
        <v>1.7959100400000001</v>
      </c>
      <c r="AG46">
        <v>1.3535324879999999</v>
      </c>
      <c r="AH46">
        <v>8.0081159999999998E-2</v>
      </c>
      <c r="AI46">
        <v>44.999416666666598</v>
      </c>
      <c r="AJ46">
        <v>0.50680029788724401</v>
      </c>
      <c r="AK46">
        <v>0.87935226182561599</v>
      </c>
      <c r="AL46">
        <v>3.9909629347047101E-2</v>
      </c>
      <c r="AM46">
        <v>3.00788896448657E-2</v>
      </c>
      <c r="AN46">
        <v>4.8889522641960101E-2</v>
      </c>
      <c r="AO46">
        <v>1.7796044022792799E-3</v>
      </c>
      <c r="AP46">
        <v>39.5703388266666</v>
      </c>
      <c r="AQ46">
        <v>1.8035258524190501</v>
      </c>
      <c r="AR46">
        <v>2.2440568591688601</v>
      </c>
      <c r="AS46">
        <v>1.39326864833127</v>
      </c>
      <c r="AT46">
        <v>0.82910501533161596</v>
      </c>
      <c r="AU46">
        <v>91.115179999999995</v>
      </c>
      <c r="AV46">
        <v>45.0111901865858</v>
      </c>
      <c r="AW46">
        <v>-1.17735199191884E-2</v>
      </c>
      <c r="AX46">
        <v>-3.9736160331275097E-2</v>
      </c>
      <c r="AY46">
        <v>-7.6158124190592799E-3</v>
      </c>
      <c r="AZ46">
        <v>-4.4056859168867903E-2</v>
      </c>
      <c r="BA46">
        <v>-2.9357374635306899E-2</v>
      </c>
      <c r="BB46">
        <v>-2.00258450767581E-2</v>
      </c>
      <c r="BC46">
        <v>-4.2406424873370997E-3</v>
      </c>
      <c r="BD46">
        <v>-9.1408831919202294E-2</v>
      </c>
      <c r="BE46">
        <v>-7.9635312000013905E-2</v>
      </c>
      <c r="BF46" t="e">
        <f t="shared" si="5"/>
        <v>#NAME?</v>
      </c>
      <c r="BG46" t="e">
        <f t="shared" si="10"/>
        <v>#NAME?</v>
      </c>
      <c r="BH46" t="e">
        <f t="shared" si="8"/>
        <v>#NAME?</v>
      </c>
      <c r="BI46" t="e">
        <f t="shared" si="8"/>
        <v>#NAME?</v>
      </c>
      <c r="BJ46" t="e">
        <f t="shared" si="11"/>
        <v>#NAME?</v>
      </c>
      <c r="BK46" t="e">
        <f t="shared" si="13"/>
        <v>#NAME?</v>
      </c>
      <c r="BO46" t="e">
        <f t="shared" si="12"/>
        <v>#NAME?</v>
      </c>
      <c r="BP46" t="e">
        <f t="shared" si="9"/>
        <v>#NAME?</v>
      </c>
    </row>
    <row r="47" spans="1:68" x14ac:dyDescent="0.2">
      <c r="A47">
        <v>45</v>
      </c>
      <c r="B47" s="152">
        <v>44776.208333333336</v>
      </c>
      <c r="C47">
        <v>0</v>
      </c>
      <c r="D47">
        <v>0</v>
      </c>
      <c r="E47">
        <v>0</v>
      </c>
      <c r="F47">
        <v>0</v>
      </c>
      <c r="G47">
        <v>2.2000000000000002</v>
      </c>
      <c r="H47">
        <v>8.56</v>
      </c>
      <c r="I47">
        <v>1.35</v>
      </c>
      <c r="J47">
        <v>32.878666666666597</v>
      </c>
      <c r="K47">
        <v>3.7366666666666601</v>
      </c>
      <c r="L47">
        <v>42.782857142857097</v>
      </c>
      <c r="M47">
        <v>17.976923076923001</v>
      </c>
      <c r="N47">
        <v>1599.96875</v>
      </c>
      <c r="O47">
        <v>89.420512820512798</v>
      </c>
      <c r="P47">
        <v>1.923</v>
      </c>
      <c r="Q47">
        <v>51.988749999999897</v>
      </c>
      <c r="R47">
        <v>6.3343243243243199</v>
      </c>
      <c r="S47">
        <v>-0.41068965517241302</v>
      </c>
      <c r="T47">
        <v>7</v>
      </c>
      <c r="U47">
        <v>1.6857</v>
      </c>
      <c r="V47">
        <v>6.6574999999999995E-2</v>
      </c>
      <c r="W47">
        <v>4.9827500000000002</v>
      </c>
      <c r="X47">
        <v>4.1387999999999998</v>
      </c>
      <c r="Y47">
        <v>77.982349999999997</v>
      </c>
      <c r="Z47">
        <v>2.324675</v>
      </c>
      <c r="AA47">
        <v>0</v>
      </c>
      <c r="AB47">
        <v>4.7499999999999999E-3</v>
      </c>
      <c r="AC47">
        <v>0</v>
      </c>
      <c r="AD47">
        <v>0</v>
      </c>
      <c r="AE47">
        <v>39.562657066666603</v>
      </c>
      <c r="AF47">
        <v>1.7929775999999999</v>
      </c>
      <c r="AG47">
        <v>1.3535267200000001</v>
      </c>
      <c r="AH47">
        <v>7.9950400000000005E-2</v>
      </c>
      <c r="AI47">
        <v>44.988666666666603</v>
      </c>
      <c r="AJ47">
        <v>0.50732835143678801</v>
      </c>
      <c r="AK47">
        <v>0.87939163344842297</v>
      </c>
      <c r="AL47">
        <v>3.9853983966332197E-2</v>
      </c>
      <c r="AM47">
        <v>3.00859487574648E-2</v>
      </c>
      <c r="AN47">
        <v>4.8901204747862401E-2</v>
      </c>
      <c r="AO47">
        <v>1.7771231273061301E-3</v>
      </c>
      <c r="AP47">
        <v>39.562657066666603</v>
      </c>
      <c r="AQ47">
        <v>1.8395361005259001</v>
      </c>
      <c r="AR47">
        <v>2.2414163265639901</v>
      </c>
      <c r="AS47">
        <v>1.3758769084303299</v>
      </c>
      <c r="AT47">
        <v>0.85520340201699396</v>
      </c>
      <c r="AU47">
        <v>91.114274999999907</v>
      </c>
      <c r="AV47">
        <v>45.0194864021868</v>
      </c>
      <c r="AW47">
        <v>-3.0819735520218199E-2</v>
      </c>
      <c r="AX47">
        <v>-2.2350188430331999E-2</v>
      </c>
      <c r="AY47">
        <v>-4.6558500525903899E-2</v>
      </c>
      <c r="AZ47">
        <v>-4.1416326563995298E-2</v>
      </c>
      <c r="BA47">
        <v>-1.6512557971764302E-2</v>
      </c>
      <c r="BB47">
        <v>-1.8825602983634199E-2</v>
      </c>
      <c r="BC47">
        <v>-2.5967140094724998E-2</v>
      </c>
      <c r="BD47">
        <v>-0.110325015520231</v>
      </c>
      <c r="BE47">
        <v>-7.9505280000013098E-2</v>
      </c>
      <c r="BF47" t="e">
        <f t="shared" si="5"/>
        <v>#NAME?</v>
      </c>
      <c r="BG47" t="e">
        <f t="shared" si="10"/>
        <v>#NAME?</v>
      </c>
      <c r="BH47" t="e">
        <f t="shared" si="8"/>
        <v>#NAME?</v>
      </c>
      <c r="BI47" t="e">
        <f t="shared" si="8"/>
        <v>#NAME?</v>
      </c>
      <c r="BJ47" t="e">
        <f t="shared" si="11"/>
        <v>#NAME?</v>
      </c>
      <c r="BK47" t="e">
        <f t="shared" si="13"/>
        <v>#NAME?</v>
      </c>
      <c r="BO47" t="e">
        <f t="shared" si="12"/>
        <v>#NAME?</v>
      </c>
      <c r="BP47" t="e">
        <f t="shared" si="9"/>
        <v>#NAME?</v>
      </c>
    </row>
    <row r="48" spans="1:68" x14ac:dyDescent="0.2">
      <c r="A48">
        <v>46</v>
      </c>
      <c r="B48" s="152">
        <v>44776.222222222219</v>
      </c>
      <c r="C48">
        <v>0</v>
      </c>
      <c r="D48">
        <v>0</v>
      </c>
      <c r="E48">
        <v>0</v>
      </c>
      <c r="F48">
        <v>0</v>
      </c>
      <c r="G48">
        <v>2.2000000000000002</v>
      </c>
      <c r="H48">
        <v>8.5579999999999998</v>
      </c>
      <c r="I48">
        <v>1.35</v>
      </c>
      <c r="J48">
        <v>32.848636363636302</v>
      </c>
      <c r="K48">
        <v>3.73524999999999</v>
      </c>
      <c r="L48">
        <v>42.752222222222201</v>
      </c>
      <c r="M48">
        <v>18.0058823529411</v>
      </c>
      <c r="N48">
        <v>1600.1290322580601</v>
      </c>
      <c r="O48">
        <v>88.264999999999901</v>
      </c>
      <c r="P48">
        <v>1.9255625000000001</v>
      </c>
      <c r="Q48">
        <v>52.003499999999903</v>
      </c>
      <c r="R48">
        <v>6.3389999999999898</v>
      </c>
      <c r="S48">
        <v>-0.49444444444444402</v>
      </c>
      <c r="T48">
        <v>7</v>
      </c>
      <c r="U48">
        <v>1.6333800000000001</v>
      </c>
      <c r="V48">
        <v>7.6899999999999996E-2</v>
      </c>
      <c r="W48">
        <v>4.9740399999999996</v>
      </c>
      <c r="X48">
        <v>4.12188</v>
      </c>
      <c r="Y48">
        <v>77.911919999999995</v>
      </c>
      <c r="Z48">
        <v>2.3544399999999999</v>
      </c>
      <c r="AA48">
        <v>0</v>
      </c>
      <c r="AB48">
        <v>2.3480000000000001E-2</v>
      </c>
      <c r="AC48">
        <v>0</v>
      </c>
      <c r="AD48">
        <v>0</v>
      </c>
      <c r="AE48">
        <v>39.5310650836363</v>
      </c>
      <c r="AF48">
        <v>1.79255868</v>
      </c>
      <c r="AG48">
        <v>1.3535258960000001</v>
      </c>
      <c r="AH48">
        <v>7.9931719999999998E-2</v>
      </c>
      <c r="AI48">
        <v>44.956636363636299</v>
      </c>
      <c r="AJ48">
        <v>0.50738147748940499</v>
      </c>
      <c r="AK48">
        <v>0.879315453315619</v>
      </c>
      <c r="AL48">
        <v>3.9873060464326197E-2</v>
      </c>
      <c r="AM48">
        <v>3.0107365796939602E-2</v>
      </c>
      <c r="AN48">
        <v>4.8936045441769098E-2</v>
      </c>
      <c r="AO48">
        <v>1.7779737646176201E-3</v>
      </c>
      <c r="AP48">
        <v>39.5310650836363</v>
      </c>
      <c r="AQ48">
        <v>1.8320158166704601</v>
      </c>
      <c r="AR48">
        <v>2.2374982620003698</v>
      </c>
      <c r="AS48">
        <v>1.3934935542752001</v>
      </c>
      <c r="AT48">
        <v>0.82874675770164496</v>
      </c>
      <c r="AU48">
        <v>90.995660000000001</v>
      </c>
      <c r="AV48">
        <v>44.994072716582401</v>
      </c>
      <c r="AW48">
        <v>-3.7436352946038198E-2</v>
      </c>
      <c r="AX48">
        <v>-3.9967658275204397E-2</v>
      </c>
      <c r="AY48">
        <v>-3.9457136670463203E-2</v>
      </c>
      <c r="AZ48">
        <v>-3.7498262000376703E-2</v>
      </c>
      <c r="BA48">
        <v>-2.9528550870964902E-2</v>
      </c>
      <c r="BB48">
        <v>-1.7044664545625799E-2</v>
      </c>
      <c r="BC48">
        <v>-2.2011629025423699E-2</v>
      </c>
      <c r="BD48">
        <v>-0.116923056946044</v>
      </c>
      <c r="BE48">
        <v>-7.9486704000006195E-2</v>
      </c>
      <c r="BF48" t="e">
        <f t="shared" si="5"/>
        <v>#NAME?</v>
      </c>
      <c r="BG48" t="e">
        <f t="shared" si="10"/>
        <v>#NAME?</v>
      </c>
      <c r="BH48" t="e">
        <f t="shared" si="8"/>
        <v>#NAME?</v>
      </c>
      <c r="BI48" t="e">
        <f t="shared" si="8"/>
        <v>#NAME?</v>
      </c>
      <c r="BJ48" t="e">
        <f t="shared" si="11"/>
        <v>#NAME?</v>
      </c>
      <c r="BK48" t="e">
        <f t="shared" si="13"/>
        <v>#NAME?</v>
      </c>
      <c r="BO48" t="e">
        <f t="shared" si="12"/>
        <v>#NAME?</v>
      </c>
      <c r="BP48" t="e">
        <f t="shared" si="9"/>
        <v>#NAME?</v>
      </c>
    </row>
    <row r="49" spans="1:70" x14ac:dyDescent="0.2">
      <c r="A49">
        <v>47</v>
      </c>
      <c r="B49" s="152">
        <v>44776.236111111109</v>
      </c>
      <c r="C49">
        <v>0</v>
      </c>
      <c r="D49">
        <v>0</v>
      </c>
      <c r="E49">
        <v>0</v>
      </c>
      <c r="F49">
        <v>0</v>
      </c>
      <c r="G49">
        <v>2.2000000000000002</v>
      </c>
      <c r="H49">
        <v>8.5724999999999998</v>
      </c>
      <c r="I49">
        <v>1.35</v>
      </c>
      <c r="J49">
        <v>32.857894736842098</v>
      </c>
      <c r="K49">
        <v>3.6994999999999898</v>
      </c>
      <c r="L49">
        <v>42.781538461538403</v>
      </c>
      <c r="M49">
        <v>18.0178571428571</v>
      </c>
      <c r="N49">
        <v>1600.2142857142801</v>
      </c>
      <c r="O49">
        <v>89.456410256410194</v>
      </c>
      <c r="P49">
        <v>1.92507692307692</v>
      </c>
      <c r="Q49">
        <v>52.020499999999998</v>
      </c>
      <c r="R49">
        <v>6.3297499999999998</v>
      </c>
      <c r="S49">
        <v>-0.42559999999999998</v>
      </c>
      <c r="T49">
        <v>7</v>
      </c>
      <c r="U49">
        <v>1.6351</v>
      </c>
      <c r="V49">
        <v>7.1175000000000002E-2</v>
      </c>
      <c r="W49">
        <v>4.97865</v>
      </c>
      <c r="X49">
        <v>4.0955499999999896</v>
      </c>
      <c r="Y49">
        <v>77.850875000000002</v>
      </c>
      <c r="Z49">
        <v>2.340125</v>
      </c>
      <c r="AA49">
        <v>7.4000000000000003E-3</v>
      </c>
      <c r="AB49">
        <v>1.3599999999999999E-2</v>
      </c>
      <c r="AC49">
        <v>0</v>
      </c>
      <c r="AD49">
        <v>0</v>
      </c>
      <c r="AE49">
        <v>39.551645636842103</v>
      </c>
      <c r="AF49">
        <v>1.79559585</v>
      </c>
      <c r="AG49">
        <v>1.3535318700000001</v>
      </c>
      <c r="AH49">
        <v>8.0067149999999906E-2</v>
      </c>
      <c r="AI49">
        <v>44.980394736842101</v>
      </c>
      <c r="AJ49">
        <v>0.50804368784348397</v>
      </c>
      <c r="AK49">
        <v>0.87930854916323098</v>
      </c>
      <c r="AL49">
        <v>3.9919521838461702E-2</v>
      </c>
      <c r="AM49">
        <v>3.0091596081333601E-2</v>
      </c>
      <c r="AN49">
        <v>4.8910197717719102E-2</v>
      </c>
      <c r="AO49">
        <v>1.7800455169064799E-3</v>
      </c>
      <c r="AP49">
        <v>39.551645636842103</v>
      </c>
      <c r="AQ49">
        <v>1.82031315272756</v>
      </c>
      <c r="AR49">
        <v>2.2395720022573502</v>
      </c>
      <c r="AS49">
        <v>1.38502111062429</v>
      </c>
      <c r="AT49">
        <v>0.83070223399288001</v>
      </c>
      <c r="AU49">
        <v>90.900300000000001</v>
      </c>
      <c r="AV49">
        <v>44.996551902451301</v>
      </c>
      <c r="AW49">
        <v>-1.6157165609214898E-2</v>
      </c>
      <c r="AX49">
        <v>-3.1489240624294097E-2</v>
      </c>
      <c r="AY49">
        <v>-2.4717302727569699E-2</v>
      </c>
      <c r="AZ49">
        <v>-3.9572002257354903E-2</v>
      </c>
      <c r="BA49">
        <v>-2.3264498843528599E-2</v>
      </c>
      <c r="BB49">
        <v>-1.7987273753343101E-2</v>
      </c>
      <c r="BC49">
        <v>-1.37655156240029E-2</v>
      </c>
      <c r="BD49">
        <v>-9.5778545609218793E-2</v>
      </c>
      <c r="BE49">
        <v>-7.9621380000003794E-2</v>
      </c>
      <c r="BF49" t="e">
        <f t="shared" si="5"/>
        <v>#NAME?</v>
      </c>
      <c r="BG49" t="e">
        <f t="shared" si="10"/>
        <v>#NAME?</v>
      </c>
      <c r="BH49" t="e">
        <f t="shared" si="8"/>
        <v>#NAME?</v>
      </c>
      <c r="BI49" t="e">
        <f t="shared" si="8"/>
        <v>#NAME?</v>
      </c>
      <c r="BJ49" t="e">
        <f t="shared" si="11"/>
        <v>#NAME?</v>
      </c>
      <c r="BK49" t="e">
        <f t="shared" si="13"/>
        <v>#NAME?</v>
      </c>
      <c r="BO49" t="e">
        <f t="shared" si="12"/>
        <v>#NAME?</v>
      </c>
      <c r="BP49" t="e">
        <f t="shared" si="9"/>
        <v>#NAME?</v>
      </c>
    </row>
    <row r="50" spans="1:70" x14ac:dyDescent="0.2">
      <c r="A50">
        <v>48</v>
      </c>
      <c r="B50" s="152">
        <v>44776.25</v>
      </c>
      <c r="C50">
        <v>0</v>
      </c>
      <c r="D50">
        <v>0</v>
      </c>
      <c r="E50">
        <v>0</v>
      </c>
      <c r="F50">
        <v>0</v>
      </c>
      <c r="G50">
        <v>2.2000000000000002</v>
      </c>
      <c r="H50">
        <v>8.5699999999999896</v>
      </c>
      <c r="I50">
        <v>1.35</v>
      </c>
      <c r="J50">
        <v>32.878095238095199</v>
      </c>
      <c r="K50">
        <v>3.7172499999999902</v>
      </c>
      <c r="L50">
        <v>42.779565217391202</v>
      </c>
      <c r="M50">
        <v>17.966666666666601</v>
      </c>
      <c r="N50">
        <v>1599.88571428571</v>
      </c>
      <c r="O50">
        <v>88.9375</v>
      </c>
      <c r="P50">
        <v>1.9274</v>
      </c>
      <c r="Q50">
        <v>52.045749999999998</v>
      </c>
      <c r="R50">
        <v>6.3387179487179397</v>
      </c>
      <c r="S50">
        <v>-0.82826086956521705</v>
      </c>
      <c r="T50">
        <v>7</v>
      </c>
      <c r="U50">
        <v>1.65526</v>
      </c>
      <c r="V50">
        <v>4.888E-2</v>
      </c>
      <c r="W50">
        <v>4.9941599999999999</v>
      </c>
      <c r="X50">
        <v>4.1276999999999999</v>
      </c>
      <c r="Y50">
        <v>77.848699999999994</v>
      </c>
      <c r="Z50">
        <v>2.3675799999999998</v>
      </c>
      <c r="AA50">
        <v>0</v>
      </c>
      <c r="AB50">
        <v>3.4299999999999997E-2</v>
      </c>
      <c r="AC50">
        <v>0</v>
      </c>
      <c r="AD50">
        <v>0</v>
      </c>
      <c r="AE50">
        <v>39.5698940380952</v>
      </c>
      <c r="AF50">
        <v>1.7950721999999899</v>
      </c>
      <c r="AG50">
        <v>1.3535308399999999</v>
      </c>
      <c r="AH50">
        <v>8.0043799999999901E-2</v>
      </c>
      <c r="AI50">
        <v>44.998095238095203</v>
      </c>
      <c r="AJ50">
        <v>0.50829229053401304</v>
      </c>
      <c r="AK50">
        <v>0.87936820055875298</v>
      </c>
      <c r="AL50">
        <v>3.9892181891296903E-2</v>
      </c>
      <c r="AM50">
        <v>3.00797363274635E-2</v>
      </c>
      <c r="AN50">
        <v>4.8890958347443197E-2</v>
      </c>
      <c r="AO50">
        <v>1.77882640535049E-3</v>
      </c>
      <c r="AP50">
        <v>39.5698940380952</v>
      </c>
      <c r="AQ50">
        <v>1.8346025809753399</v>
      </c>
      <c r="AR50">
        <v>2.2465489461588102</v>
      </c>
      <c r="AS50">
        <v>1.40127056507317</v>
      </c>
      <c r="AT50">
        <v>0.84135589682932999</v>
      </c>
      <c r="AU50">
        <v>90.993399999999994</v>
      </c>
      <c r="AV50">
        <v>45.052316130302501</v>
      </c>
      <c r="AW50">
        <v>-5.4220892207339902E-2</v>
      </c>
      <c r="AX50">
        <v>-4.7739725073176101E-2</v>
      </c>
      <c r="AY50">
        <v>-3.9530380975349298E-2</v>
      </c>
      <c r="AZ50">
        <v>-4.65489461588166E-2</v>
      </c>
      <c r="BA50">
        <v>-3.52705115113418E-2</v>
      </c>
      <c r="BB50">
        <v>-2.1158611890371201E-2</v>
      </c>
      <c r="BC50">
        <v>-2.2021610593350598E-2</v>
      </c>
      <c r="BD50">
        <v>-0.133819052207342</v>
      </c>
      <c r="BE50">
        <v>-7.9598160000002194E-2</v>
      </c>
      <c r="BF50" t="e">
        <f t="shared" si="5"/>
        <v>#NAME?</v>
      </c>
      <c r="BG50" t="e">
        <f t="shared" si="10"/>
        <v>#NAME?</v>
      </c>
      <c r="BH50" t="e">
        <f t="shared" si="8"/>
        <v>#NAME?</v>
      </c>
      <c r="BI50" t="e">
        <f t="shared" si="8"/>
        <v>#NAME?</v>
      </c>
      <c r="BJ50" t="e">
        <f t="shared" si="11"/>
        <v>#NAME?</v>
      </c>
      <c r="BK50" t="e">
        <f t="shared" si="13"/>
        <v>#NAME?</v>
      </c>
      <c r="BO50" t="e">
        <f t="shared" si="12"/>
        <v>#NAME?</v>
      </c>
      <c r="BP50" t="e">
        <f t="shared" si="9"/>
        <v>#NAME?</v>
      </c>
    </row>
    <row r="51" spans="1:70" x14ac:dyDescent="0.2">
      <c r="A51">
        <v>49</v>
      </c>
      <c r="B51" s="152">
        <v>44776.263888888891</v>
      </c>
      <c r="C51">
        <v>0</v>
      </c>
      <c r="D51">
        <v>0</v>
      </c>
      <c r="E51">
        <v>0</v>
      </c>
      <c r="F51">
        <v>0</v>
      </c>
      <c r="G51">
        <v>2.2000000000000002</v>
      </c>
      <c r="H51">
        <v>8.5549999999999997</v>
      </c>
      <c r="I51">
        <v>1.3474999999999999</v>
      </c>
      <c r="J51">
        <v>32.852800000000002</v>
      </c>
      <c r="K51">
        <v>3.71924999999999</v>
      </c>
      <c r="L51">
        <v>42.7451724137931</v>
      </c>
      <c r="M51">
        <v>17.937499999999901</v>
      </c>
      <c r="N51">
        <v>1600.3225806451601</v>
      </c>
      <c r="O51">
        <v>88.605128205128196</v>
      </c>
      <c r="P51">
        <v>1.9272</v>
      </c>
      <c r="Q51">
        <v>52.055499999999903</v>
      </c>
      <c r="R51">
        <v>6.3376923076922997</v>
      </c>
      <c r="S51">
        <v>-0.28199999999999997</v>
      </c>
      <c r="T51">
        <v>7</v>
      </c>
      <c r="U51">
        <v>1.6677500000000001</v>
      </c>
      <c r="V51">
        <v>4.2674999999999998E-2</v>
      </c>
      <c r="W51">
        <v>4.9577749999999998</v>
      </c>
      <c r="X51">
        <v>4.1945249999999996</v>
      </c>
      <c r="Y51">
        <v>77.955224999999999</v>
      </c>
      <c r="Z51">
        <v>2.2848250000000001</v>
      </c>
      <c r="AA51">
        <v>6.1500000000000001E-3</v>
      </c>
      <c r="AB51">
        <v>7.2499999999999995E-4</v>
      </c>
      <c r="AC51">
        <v>0</v>
      </c>
      <c r="AD51">
        <v>0</v>
      </c>
      <c r="AE51">
        <v>39.5328862</v>
      </c>
      <c r="AF51">
        <v>1.7919303</v>
      </c>
      <c r="AG51">
        <v>1.35102466</v>
      </c>
      <c r="AH51">
        <v>7.9903699999999994E-2</v>
      </c>
      <c r="AI51">
        <v>44.955300000000001</v>
      </c>
      <c r="AJ51">
        <v>0.50712298245563403</v>
      </c>
      <c r="AK51">
        <v>0.87938210177665299</v>
      </c>
      <c r="AL51">
        <v>3.9860267866080198E-2</v>
      </c>
      <c r="AM51">
        <v>3.0052622493899402E-2</v>
      </c>
      <c r="AN51">
        <v>4.8937500139026903E-2</v>
      </c>
      <c r="AO51">
        <v>1.7774033317539801E-3</v>
      </c>
      <c r="AP51">
        <v>39.5328862</v>
      </c>
      <c r="AQ51">
        <v>1.8643037020533499</v>
      </c>
      <c r="AR51">
        <v>2.2301816925253699</v>
      </c>
      <c r="AS51">
        <v>1.3522913772051199</v>
      </c>
      <c r="AT51">
        <v>0.84575435399038301</v>
      </c>
      <c r="AU51">
        <v>91.060099999999906</v>
      </c>
      <c r="AV51">
        <v>44.979662971783803</v>
      </c>
      <c r="AW51">
        <v>-2.4362971783851599E-2</v>
      </c>
      <c r="AX51">
        <v>-1.2667172051290499E-3</v>
      </c>
      <c r="AY51">
        <v>-7.2373402053353297E-2</v>
      </c>
      <c r="AZ51">
        <v>-3.0181692525375E-2</v>
      </c>
      <c r="BA51">
        <v>-9.3759739746649199E-4</v>
      </c>
      <c r="BB51">
        <v>-1.3718951147897699E-2</v>
      </c>
      <c r="BC51">
        <v>-4.0388514024989303E-2</v>
      </c>
      <c r="BD51">
        <v>-0.10382181178385699</v>
      </c>
      <c r="BE51">
        <v>-7.9458840000005804E-2</v>
      </c>
      <c r="BF51" t="e">
        <f t="shared" si="5"/>
        <v>#NAME?</v>
      </c>
      <c r="BG51" t="e">
        <f t="shared" si="10"/>
        <v>#NAME?</v>
      </c>
      <c r="BH51" t="e">
        <f t="shared" si="8"/>
        <v>#NAME?</v>
      </c>
      <c r="BI51" t="e">
        <f t="shared" si="8"/>
        <v>#NAME?</v>
      </c>
      <c r="BJ51" t="e">
        <f t="shared" si="11"/>
        <v>#NAME?</v>
      </c>
      <c r="BK51" t="e">
        <f t="shared" si="13"/>
        <v>#NAME?</v>
      </c>
      <c r="BO51" t="e">
        <f t="shared" si="12"/>
        <v>#NAME?</v>
      </c>
      <c r="BP51" t="e">
        <f t="shared" si="9"/>
        <v>#NAME?</v>
      </c>
    </row>
    <row r="52" spans="1:70" x14ac:dyDescent="0.2">
      <c r="A52">
        <v>50</v>
      </c>
      <c r="B52" s="152">
        <v>44776.277777777781</v>
      </c>
      <c r="C52">
        <v>0</v>
      </c>
      <c r="D52">
        <v>0</v>
      </c>
      <c r="E52">
        <v>0</v>
      </c>
      <c r="F52">
        <v>0</v>
      </c>
      <c r="G52">
        <v>2.2000000000000002</v>
      </c>
      <c r="H52">
        <v>8.5775000000000006</v>
      </c>
      <c r="I52">
        <v>1.35</v>
      </c>
      <c r="J52">
        <v>32.865454545454497</v>
      </c>
      <c r="K52">
        <v>3.7153846153846102</v>
      </c>
      <c r="L52">
        <v>42.770357142857101</v>
      </c>
      <c r="M52">
        <v>17.754545454545401</v>
      </c>
      <c r="N52">
        <v>1599.6451612903199</v>
      </c>
      <c r="O52">
        <v>89.163157894736798</v>
      </c>
      <c r="P52">
        <v>1.9288000000000001</v>
      </c>
      <c r="Q52">
        <v>52.125384615384597</v>
      </c>
      <c r="R52">
        <v>6.3356410256410198</v>
      </c>
      <c r="S52">
        <v>-0.48933333333333301</v>
      </c>
      <c r="T52">
        <v>7</v>
      </c>
      <c r="U52">
        <v>1.7074</v>
      </c>
      <c r="V52">
        <v>4.6760000000000003E-2</v>
      </c>
      <c r="W52">
        <v>4.9401799999999998</v>
      </c>
      <c r="X52">
        <v>4.1868600000000002</v>
      </c>
      <c r="Y52">
        <v>77.749699999999905</v>
      </c>
      <c r="Z52">
        <v>2.3138200000000002</v>
      </c>
      <c r="AA52">
        <v>4.1599999999999996E-3</v>
      </c>
      <c r="AB52">
        <v>8.7999999999999901E-3</v>
      </c>
      <c r="AC52">
        <v>0</v>
      </c>
      <c r="AD52">
        <v>0</v>
      </c>
      <c r="AE52">
        <v>39.563109645454503</v>
      </c>
      <c r="AF52">
        <v>1.79664315</v>
      </c>
      <c r="AG52">
        <v>1.35353393</v>
      </c>
      <c r="AH52">
        <v>8.011385E-2</v>
      </c>
      <c r="AI52">
        <v>44.992954545454502</v>
      </c>
      <c r="AJ52">
        <v>0.50885224824603204</v>
      </c>
      <c r="AK52">
        <v>0.87931788532548005</v>
      </c>
      <c r="AL52">
        <v>3.99316552591567E-2</v>
      </c>
      <c r="AM52">
        <v>3.0083241780278699E-2</v>
      </c>
      <c r="AN52">
        <v>4.8896544408467899E-2</v>
      </c>
      <c r="AO52">
        <v>1.78058655648106E-3</v>
      </c>
      <c r="AP52">
        <v>39.563109645454503</v>
      </c>
      <c r="AQ52">
        <v>1.8608969067961401</v>
      </c>
      <c r="AR52">
        <v>2.2222668422387</v>
      </c>
      <c r="AS52">
        <v>1.3694522925846699</v>
      </c>
      <c r="AT52">
        <v>0.86881432865527597</v>
      </c>
      <c r="AU52">
        <v>90.897959999999998</v>
      </c>
      <c r="AV52">
        <v>45.015725687074003</v>
      </c>
      <c r="AW52">
        <v>-2.2771141619514799E-2</v>
      </c>
      <c r="AX52">
        <v>-1.59183625846714E-2</v>
      </c>
      <c r="AY52">
        <v>-6.4253756796145395E-2</v>
      </c>
      <c r="AZ52">
        <v>-2.2266842238707299E-2</v>
      </c>
      <c r="BA52">
        <v>-1.17605936813652E-2</v>
      </c>
      <c r="BB52">
        <v>-1.0121291926685099E-2</v>
      </c>
      <c r="BC52">
        <v>-3.57632269914843E-2</v>
      </c>
      <c r="BD52">
        <v>-0.102438961619524</v>
      </c>
      <c r="BE52">
        <v>-7.9667820000009298E-2</v>
      </c>
      <c r="BF52" t="e">
        <f t="shared" si="5"/>
        <v>#NAME?</v>
      </c>
      <c r="BG52" t="e">
        <f t="shared" si="10"/>
        <v>#NAME?</v>
      </c>
      <c r="BH52" t="e">
        <f t="shared" si="8"/>
        <v>#NAME?</v>
      </c>
      <c r="BI52" t="e">
        <f t="shared" si="8"/>
        <v>#NAME?</v>
      </c>
      <c r="BJ52" t="e">
        <f t="shared" si="11"/>
        <v>#NAME?</v>
      </c>
      <c r="BK52" t="e">
        <f t="shared" si="13"/>
        <v>#NAME?</v>
      </c>
      <c r="BO52" t="e">
        <f t="shared" si="12"/>
        <v>#NAME?</v>
      </c>
      <c r="BP52" t="e">
        <f t="shared" si="9"/>
        <v>#NAME?</v>
      </c>
    </row>
    <row r="53" spans="1:70" x14ac:dyDescent="0.2">
      <c r="A53">
        <v>51</v>
      </c>
      <c r="B53" s="152">
        <v>44776.291666666664</v>
      </c>
      <c r="C53">
        <v>0</v>
      </c>
      <c r="D53">
        <v>0</v>
      </c>
      <c r="E53">
        <v>0</v>
      </c>
      <c r="F53">
        <v>0</v>
      </c>
      <c r="G53">
        <v>2.2000000000000002</v>
      </c>
      <c r="H53">
        <v>8.5619999999999994</v>
      </c>
      <c r="I53">
        <v>1.35</v>
      </c>
      <c r="J53">
        <v>32.854999999999997</v>
      </c>
      <c r="K53">
        <v>3.6905000000000001</v>
      </c>
      <c r="L53">
        <v>42.759310344827497</v>
      </c>
      <c r="M53">
        <v>17.852173913043401</v>
      </c>
      <c r="N53">
        <v>1600.35483870967</v>
      </c>
      <c r="O53">
        <v>88.460526315789394</v>
      </c>
      <c r="P53">
        <v>1.9315555555555499</v>
      </c>
      <c r="Q53">
        <v>52.189499999999903</v>
      </c>
      <c r="R53">
        <v>6.3305882352941101</v>
      </c>
      <c r="S53">
        <v>-0.65500000000000003</v>
      </c>
      <c r="T53">
        <v>7</v>
      </c>
      <c r="U53">
        <v>1.66526</v>
      </c>
      <c r="V53">
        <v>4.2939999999999999E-2</v>
      </c>
      <c r="W53">
        <v>4.9112999999999998</v>
      </c>
      <c r="X53">
        <v>4.1553800000000001</v>
      </c>
      <c r="Y53">
        <v>77.695219999999907</v>
      </c>
      <c r="Z53">
        <v>2.2610999999999999</v>
      </c>
      <c r="AA53" s="153">
        <v>2.0000000000000002E-5</v>
      </c>
      <c r="AB53">
        <v>1.8679999999999999E-2</v>
      </c>
      <c r="AC53">
        <v>0</v>
      </c>
      <c r="AD53">
        <v>0</v>
      </c>
      <c r="AE53">
        <v>39.540552079999998</v>
      </c>
      <c r="AF53">
        <v>1.7933965199999999</v>
      </c>
      <c r="AG53">
        <v>1.3535275440000001</v>
      </c>
      <c r="AH53">
        <v>7.9969079999999998E-2</v>
      </c>
      <c r="AI53">
        <v>44.966999999999999</v>
      </c>
      <c r="AJ53">
        <v>0.50891872215562295</v>
      </c>
      <c r="AK53">
        <v>0.87932377254431004</v>
      </c>
      <c r="AL53">
        <v>3.9882503168990599E-2</v>
      </c>
      <c r="AM53">
        <v>3.0100463539929199E-2</v>
      </c>
      <c r="AN53">
        <v>4.8924767051393203E-2</v>
      </c>
      <c r="AO53">
        <v>1.7783948228700999E-3</v>
      </c>
      <c r="AP53">
        <v>39.540552079999998</v>
      </c>
      <c r="AQ53">
        <v>1.84690526756628</v>
      </c>
      <c r="AR53">
        <v>2.20927560175681</v>
      </c>
      <c r="AS53">
        <v>1.33824955215323</v>
      </c>
      <c r="AT53">
        <v>0.84748199125687196</v>
      </c>
      <c r="AU53">
        <v>90.6882599999999</v>
      </c>
      <c r="AV53">
        <v>44.934982501476298</v>
      </c>
      <c r="AW53">
        <v>3.2017498523678897E-2</v>
      </c>
      <c r="AX53">
        <v>1.5277991846764E-2</v>
      </c>
      <c r="AY53">
        <v>-5.3508747566282502E-2</v>
      </c>
      <c r="AZ53">
        <v>-9.2756017568107405E-3</v>
      </c>
      <c r="BA53">
        <v>1.1287536714335199E-2</v>
      </c>
      <c r="BB53">
        <v>-4.2161826167321503E-3</v>
      </c>
      <c r="BC53">
        <v>-2.9836540313060499E-2</v>
      </c>
      <c r="BD53">
        <v>-4.7506357476329197E-2</v>
      </c>
      <c r="BE53">
        <v>-7.9523856000008206E-2</v>
      </c>
      <c r="BF53" t="s">
        <v>167</v>
      </c>
      <c r="BG53" t="e">
        <f t="shared" si="10"/>
        <v>#NAME?</v>
      </c>
      <c r="BH53" t="e">
        <f t="shared" ref="BH53:BH76" si="14">-inf</f>
        <v>#NAME?</v>
      </c>
      <c r="BI53" t="s">
        <v>167</v>
      </c>
      <c r="BK53" t="e">
        <f t="shared" si="13"/>
        <v>#NAME?</v>
      </c>
      <c r="BP53" t="s">
        <v>167</v>
      </c>
      <c r="BR53" t="e">
        <f>-inf</f>
        <v>#NAME?</v>
      </c>
    </row>
    <row r="54" spans="1:70" x14ac:dyDescent="0.2">
      <c r="A54">
        <v>52</v>
      </c>
      <c r="B54" s="152">
        <v>44776.305555555555</v>
      </c>
      <c r="C54">
        <v>0</v>
      </c>
      <c r="D54">
        <v>0</v>
      </c>
      <c r="E54">
        <v>0</v>
      </c>
      <c r="F54">
        <v>0</v>
      </c>
      <c r="G54">
        <v>2.2000000000000002</v>
      </c>
      <c r="H54">
        <v>8.5749999999999993</v>
      </c>
      <c r="I54">
        <v>1.35</v>
      </c>
      <c r="J54">
        <v>32.848518518518503</v>
      </c>
      <c r="K54">
        <v>3.71199999999999</v>
      </c>
      <c r="L54">
        <v>42.767567567567497</v>
      </c>
      <c r="M54">
        <v>17.899999999999999</v>
      </c>
      <c r="N54">
        <v>1599.88888888888</v>
      </c>
      <c r="O54">
        <v>89.866666666666603</v>
      </c>
      <c r="P54">
        <v>1.93225</v>
      </c>
      <c r="Q54">
        <v>52.199743589743498</v>
      </c>
      <c r="R54">
        <v>6.3344736842105203</v>
      </c>
      <c r="S54">
        <v>-0.53400000000000003</v>
      </c>
      <c r="T54">
        <v>7</v>
      </c>
      <c r="U54">
        <v>1.6749000000000001</v>
      </c>
      <c r="V54">
        <v>2.94499999999999E-2</v>
      </c>
      <c r="W54">
        <v>4.8986999999999998</v>
      </c>
      <c r="X54">
        <v>4.1338749999999997</v>
      </c>
      <c r="Y54">
        <v>77.492699999999999</v>
      </c>
      <c r="Z54">
        <v>2.3435249999999899</v>
      </c>
      <c r="AA54">
        <v>4.1999999999999997E-3</v>
      </c>
      <c r="AB54">
        <v>1.1900000000000001E-2</v>
      </c>
      <c r="AC54">
        <v>0</v>
      </c>
      <c r="AD54">
        <v>0</v>
      </c>
      <c r="AE54">
        <v>39.544221518518498</v>
      </c>
      <c r="AF54">
        <v>1.7961195000000001</v>
      </c>
      <c r="AG54">
        <v>1.3535329</v>
      </c>
      <c r="AH54">
        <v>8.0090499999999995E-2</v>
      </c>
      <c r="AI54">
        <v>44.973518518518503</v>
      </c>
      <c r="AJ54">
        <v>0.51029608619287403</v>
      </c>
      <c r="AK54">
        <v>0.87927791333994898</v>
      </c>
      <c r="AL54">
        <v>3.9937268845452199E-2</v>
      </c>
      <c r="AM54">
        <v>3.0096219833070401E-2</v>
      </c>
      <c r="AN54">
        <v>4.89176758339269E-2</v>
      </c>
      <c r="AO54">
        <v>1.7808368710805101E-3</v>
      </c>
      <c r="AP54">
        <v>39.544221518518498</v>
      </c>
      <c r="AQ54">
        <v>1.8373471290136001</v>
      </c>
      <c r="AR54">
        <v>2.20360767827786</v>
      </c>
      <c r="AS54">
        <v>1.38703342696471</v>
      </c>
      <c r="AT54">
        <v>0.85469491476444404</v>
      </c>
      <c r="AU54">
        <v>90.543700000000001</v>
      </c>
      <c r="AV54">
        <v>44.972209752774702</v>
      </c>
      <c r="AW54">
        <v>1.3087657438148801E-3</v>
      </c>
      <c r="AX54">
        <v>-3.3500526964712597E-2</v>
      </c>
      <c r="AY54">
        <v>-4.12276290136077E-2</v>
      </c>
      <c r="AZ54">
        <v>-3.6076782778673398E-3</v>
      </c>
      <c r="BA54">
        <v>-2.47504341894553E-2</v>
      </c>
      <c r="BB54">
        <v>-1.6398537626669701E-3</v>
      </c>
      <c r="BC54">
        <v>-2.29537227415034E-2</v>
      </c>
      <c r="BD54">
        <v>-7.8335834256187703E-2</v>
      </c>
      <c r="BE54">
        <v>-7.9644600000002605E-2</v>
      </c>
      <c r="BF54" t="e">
        <f t="shared" ref="BF54:BF66" si="15">-inf</f>
        <v>#NAME?</v>
      </c>
      <c r="BG54" t="e">
        <f t="shared" si="10"/>
        <v>#NAME?</v>
      </c>
      <c r="BH54" t="e">
        <f t="shared" si="14"/>
        <v>#NAME?</v>
      </c>
      <c r="BI54" t="e">
        <f t="shared" ref="BI54:BJ61" si="16">-inf</f>
        <v>#NAME?</v>
      </c>
      <c r="BJ54" t="e">
        <f t="shared" si="16"/>
        <v>#NAME?</v>
      </c>
      <c r="BK54" t="e">
        <f t="shared" si="13"/>
        <v>#NAME?</v>
      </c>
      <c r="BO54" t="e">
        <f t="shared" ref="BO54:BP61" si="17">-inf</f>
        <v>#NAME?</v>
      </c>
      <c r="BP54" t="e">
        <f t="shared" si="17"/>
        <v>#NAME?</v>
      </c>
    </row>
    <row r="55" spans="1:70" x14ac:dyDescent="0.2">
      <c r="A55">
        <v>53</v>
      </c>
      <c r="B55" s="152">
        <v>44776.319444444445</v>
      </c>
      <c r="C55">
        <v>0</v>
      </c>
      <c r="D55">
        <v>0</v>
      </c>
      <c r="E55">
        <v>0</v>
      </c>
      <c r="F55">
        <v>0</v>
      </c>
      <c r="G55">
        <v>2.19999999999999</v>
      </c>
      <c r="H55">
        <v>8.5399999999999991</v>
      </c>
      <c r="I55">
        <v>1.3480000000000001</v>
      </c>
      <c r="J55">
        <v>32.836666666666602</v>
      </c>
      <c r="K55">
        <v>3.7182051282051201</v>
      </c>
      <c r="L55">
        <v>42.745624999999997</v>
      </c>
      <c r="M55">
        <v>17.764285714285698</v>
      </c>
      <c r="N55">
        <v>1600.2</v>
      </c>
      <c r="O55">
        <v>88.390909090909005</v>
      </c>
      <c r="P55">
        <v>1.93316666666666</v>
      </c>
      <c r="Q55">
        <v>52.189487179487102</v>
      </c>
      <c r="R55">
        <v>6.3364864864864803</v>
      </c>
      <c r="S55">
        <v>-0.378285714285714</v>
      </c>
      <c r="T55">
        <v>7</v>
      </c>
      <c r="U55">
        <v>1.5667199999999999</v>
      </c>
      <c r="V55">
        <v>0</v>
      </c>
      <c r="W55">
        <v>4.9655800000000001</v>
      </c>
      <c r="X55">
        <v>4.1346600000000002</v>
      </c>
      <c r="Y55">
        <v>77.910619999999994</v>
      </c>
      <c r="Z55">
        <v>2.3081800000000001</v>
      </c>
      <c r="AA55">
        <v>3.8600000000000001E-3</v>
      </c>
      <c r="AB55">
        <v>7.7999999999999996E-3</v>
      </c>
      <c r="AC55">
        <v>0</v>
      </c>
      <c r="AD55">
        <v>0</v>
      </c>
      <c r="AE55">
        <v>39.505040266666597</v>
      </c>
      <c r="AF55">
        <v>1.7887883999999901</v>
      </c>
      <c r="AG55">
        <v>1.35151848</v>
      </c>
      <c r="AH55">
        <v>7.9763599999999907E-2</v>
      </c>
      <c r="AI55">
        <v>44.924666666666603</v>
      </c>
      <c r="AJ55">
        <v>0.50705590927997501</v>
      </c>
      <c r="AK55">
        <v>0.87936190066333197</v>
      </c>
      <c r="AL55">
        <v>3.9817510795850802E-2</v>
      </c>
      <c r="AM55">
        <v>3.00841070236098E-2</v>
      </c>
      <c r="AN55">
        <v>4.8970869752326097E-2</v>
      </c>
      <c r="AO55">
        <v>1.7754967575348299E-3</v>
      </c>
      <c r="AP55">
        <v>39.505040266666597</v>
      </c>
      <c r="AQ55">
        <v>1.8376960310719099</v>
      </c>
      <c r="AR55">
        <v>2.2336926562359398</v>
      </c>
      <c r="AS55">
        <v>1.3661142148905601</v>
      </c>
      <c r="AT55">
        <v>0.79441463418712299</v>
      </c>
      <c r="AU55">
        <v>90.885760000000005</v>
      </c>
      <c r="AV55">
        <v>44.942543168865001</v>
      </c>
      <c r="AW55">
        <v>-1.7876502198418999E-2</v>
      </c>
      <c r="AX55">
        <v>-1.4595734890564699E-2</v>
      </c>
      <c r="AY55">
        <v>-4.8907631071913801E-2</v>
      </c>
      <c r="AZ55">
        <v>-3.3692656235943197E-2</v>
      </c>
      <c r="BA55">
        <v>-1.07995081876829E-2</v>
      </c>
      <c r="BB55">
        <v>-1.5314843743610499E-2</v>
      </c>
      <c r="BC55">
        <v>-2.73412054058008E-2</v>
      </c>
      <c r="BD55">
        <v>-9.71960221984218E-2</v>
      </c>
      <c r="BE55">
        <v>-7.9319520000002697E-2</v>
      </c>
      <c r="BF55" t="e">
        <f t="shared" si="15"/>
        <v>#NAME?</v>
      </c>
      <c r="BG55" t="e">
        <f t="shared" si="10"/>
        <v>#NAME?</v>
      </c>
      <c r="BH55" t="e">
        <f t="shared" si="14"/>
        <v>#NAME?</v>
      </c>
      <c r="BI55" t="e">
        <f t="shared" si="16"/>
        <v>#NAME?</v>
      </c>
      <c r="BJ55" t="e">
        <f t="shared" si="16"/>
        <v>#NAME?</v>
      </c>
      <c r="BK55" t="e">
        <f t="shared" si="13"/>
        <v>#NAME?</v>
      </c>
      <c r="BO55" t="e">
        <f t="shared" si="17"/>
        <v>#NAME?</v>
      </c>
      <c r="BP55" t="e">
        <f t="shared" si="17"/>
        <v>#NAME?</v>
      </c>
    </row>
    <row r="56" spans="1:70" x14ac:dyDescent="0.2">
      <c r="A56">
        <v>54</v>
      </c>
      <c r="B56" s="152">
        <v>44776.333333333336</v>
      </c>
      <c r="C56">
        <v>0</v>
      </c>
      <c r="D56">
        <v>0</v>
      </c>
      <c r="E56">
        <v>0</v>
      </c>
      <c r="F56">
        <v>0</v>
      </c>
      <c r="G56">
        <v>2.2000000000000002</v>
      </c>
      <c r="H56">
        <v>8.5525000000000002</v>
      </c>
      <c r="I56">
        <v>1.3474999999999999</v>
      </c>
      <c r="J56">
        <v>32.857142857142797</v>
      </c>
      <c r="K56">
        <v>3.7277499999999999</v>
      </c>
      <c r="L56">
        <v>42.7896</v>
      </c>
      <c r="M56">
        <v>17.977272727272702</v>
      </c>
      <c r="N56">
        <v>1600.30555555555</v>
      </c>
      <c r="O56">
        <v>89.135897435897405</v>
      </c>
      <c r="P56">
        <v>1.9382857142857099</v>
      </c>
      <c r="Q56">
        <v>52.2334999999999</v>
      </c>
      <c r="R56">
        <v>6.3366666666666598</v>
      </c>
      <c r="S56">
        <v>-0.35965517241379302</v>
      </c>
      <c r="T56">
        <v>7</v>
      </c>
      <c r="U56">
        <v>1.5513999999999999</v>
      </c>
      <c r="V56">
        <v>1.0800000000000001E-2</v>
      </c>
      <c r="W56">
        <v>5.0133999999999999</v>
      </c>
      <c r="X56">
        <v>4.1303749999999999</v>
      </c>
      <c r="Y56">
        <v>77.755399999999995</v>
      </c>
      <c r="Z56">
        <v>2.3347500000000001</v>
      </c>
      <c r="AA56">
        <v>6.3499999999999997E-3</v>
      </c>
      <c r="AB56">
        <v>6.9249999999999997E-3</v>
      </c>
      <c r="AC56">
        <v>0</v>
      </c>
      <c r="AD56">
        <v>0</v>
      </c>
      <c r="AE56">
        <v>39.535276957142798</v>
      </c>
      <c r="AF56">
        <v>1.7914066500000001</v>
      </c>
      <c r="AG56">
        <v>1.35102363</v>
      </c>
      <c r="AH56">
        <v>7.9880350000000003E-2</v>
      </c>
      <c r="AI56">
        <v>44.957142857142799</v>
      </c>
      <c r="AJ56">
        <v>0.50845699407556</v>
      </c>
      <c r="AK56">
        <v>0.87939923323800395</v>
      </c>
      <c r="AL56">
        <v>3.9846986177311701E-2</v>
      </c>
      <c r="AM56">
        <v>3.00513676835081E-2</v>
      </c>
      <c r="AN56">
        <v>4.8935494121385398E-2</v>
      </c>
      <c r="AO56">
        <v>1.77681108992691E-3</v>
      </c>
      <c r="AP56">
        <v>39.535276957142798</v>
      </c>
      <c r="AQ56">
        <v>1.8357915147409101</v>
      </c>
      <c r="AR56">
        <v>2.2552037753441199</v>
      </c>
      <c r="AS56">
        <v>1.38183987523319</v>
      </c>
      <c r="AT56">
        <v>0.78882018060882497</v>
      </c>
      <c r="AU56">
        <v>90.785325</v>
      </c>
      <c r="AV56">
        <v>45.008112122461</v>
      </c>
      <c r="AW56">
        <v>-5.0969265318215599E-2</v>
      </c>
      <c r="AX56">
        <v>-3.0816245233190501E-2</v>
      </c>
      <c r="AY56">
        <v>-4.43848647409101E-2</v>
      </c>
      <c r="AZ56">
        <v>-5.5203775344124101E-2</v>
      </c>
      <c r="BA56">
        <v>-2.28095531039605E-2</v>
      </c>
      <c r="BB56">
        <v>-2.5092625156419999E-2</v>
      </c>
      <c r="BC56">
        <v>-2.47765434726449E-2</v>
      </c>
      <c r="BD56">
        <v>-0.130404885318224</v>
      </c>
      <c r="BE56">
        <v>-7.9435620000009199E-2</v>
      </c>
      <c r="BF56" t="e">
        <f t="shared" si="15"/>
        <v>#NAME?</v>
      </c>
      <c r="BG56" t="e">
        <f t="shared" si="10"/>
        <v>#NAME?</v>
      </c>
      <c r="BH56" t="e">
        <f t="shared" si="14"/>
        <v>#NAME?</v>
      </c>
      <c r="BI56" t="e">
        <f t="shared" si="16"/>
        <v>#NAME?</v>
      </c>
      <c r="BJ56" t="e">
        <f t="shared" si="16"/>
        <v>#NAME?</v>
      </c>
      <c r="BK56" t="e">
        <f t="shared" si="13"/>
        <v>#NAME?</v>
      </c>
      <c r="BO56" t="e">
        <f t="shared" si="17"/>
        <v>#NAME?</v>
      </c>
      <c r="BP56" t="e">
        <f t="shared" si="17"/>
        <v>#NAME?</v>
      </c>
    </row>
    <row r="57" spans="1:70" x14ac:dyDescent="0.2">
      <c r="A57">
        <v>55</v>
      </c>
      <c r="B57" s="152">
        <v>44776.347222222219</v>
      </c>
      <c r="C57">
        <v>0</v>
      </c>
      <c r="D57">
        <v>0</v>
      </c>
      <c r="E57">
        <v>0</v>
      </c>
      <c r="F57">
        <v>0</v>
      </c>
      <c r="G57">
        <v>2.2000000000000002</v>
      </c>
      <c r="H57">
        <v>8.5739999999999998</v>
      </c>
      <c r="I57">
        <v>1.35</v>
      </c>
      <c r="J57">
        <v>32.868333333333297</v>
      </c>
      <c r="K57">
        <v>3.6872500000000001</v>
      </c>
      <c r="L57">
        <v>42.790312499999999</v>
      </c>
      <c r="M57">
        <v>17.7529411764705</v>
      </c>
      <c r="N57">
        <v>1600.21875</v>
      </c>
      <c r="O57">
        <v>87.85</v>
      </c>
      <c r="P57">
        <v>1.9324999999999899</v>
      </c>
      <c r="Q57">
        <v>52.21875</v>
      </c>
      <c r="R57">
        <v>6.3384210526315696</v>
      </c>
      <c r="S57">
        <v>-0.80159999999999998</v>
      </c>
      <c r="T57">
        <v>7</v>
      </c>
      <c r="U57">
        <v>1.56324</v>
      </c>
      <c r="V57">
        <v>5.0880000000000002E-2</v>
      </c>
      <c r="W57">
        <v>5.0267999999999997</v>
      </c>
      <c r="X57">
        <v>4.1030199999999901</v>
      </c>
      <c r="Y57">
        <v>77.967380000000006</v>
      </c>
      <c r="Z57">
        <v>2.3569800000000001</v>
      </c>
      <c r="AA57">
        <v>1.1800000000000001E-3</v>
      </c>
      <c r="AB57">
        <v>8.4399999999999996E-3</v>
      </c>
      <c r="AC57">
        <v>0</v>
      </c>
      <c r="AD57">
        <v>0</v>
      </c>
      <c r="AE57">
        <v>39.563255493333301</v>
      </c>
      <c r="AF57">
        <v>1.7959100400000001</v>
      </c>
      <c r="AG57">
        <v>1.3535324879999999</v>
      </c>
      <c r="AH57">
        <v>8.0081159999999998E-2</v>
      </c>
      <c r="AI57">
        <v>44.992333333333299</v>
      </c>
      <c r="AJ57">
        <v>0.50743343553846898</v>
      </c>
      <c r="AK57">
        <v>0.87933326774191101</v>
      </c>
      <c r="AL57">
        <v>3.9915912488794301E-2</v>
      </c>
      <c r="AM57">
        <v>3.0083625091682199E-2</v>
      </c>
      <c r="AN57">
        <v>4.8897219526289601E-2</v>
      </c>
      <c r="AO57">
        <v>1.77988457292723E-3</v>
      </c>
      <c r="AP57">
        <v>39.563255493333301</v>
      </c>
      <c r="AQ57">
        <v>1.8236332780467199</v>
      </c>
      <c r="AR57">
        <v>2.2612315669804599</v>
      </c>
      <c r="AS57">
        <v>1.39499687295304</v>
      </c>
      <c r="AT57">
        <v>0.79324024377115598</v>
      </c>
      <c r="AU57">
        <v>91.017419999999902</v>
      </c>
      <c r="AV57">
        <v>45.043117211313501</v>
      </c>
      <c r="AW57">
        <v>-5.0783877980236897E-2</v>
      </c>
      <c r="AX57">
        <v>-4.1464384953046697E-2</v>
      </c>
      <c r="AY57">
        <v>-2.7723238046726401E-2</v>
      </c>
      <c r="AZ57">
        <v>-6.1231566980460603E-2</v>
      </c>
      <c r="BA57">
        <v>-3.06342000067653E-2</v>
      </c>
      <c r="BB57">
        <v>-2.7832530445663899E-2</v>
      </c>
      <c r="BC57">
        <v>-1.54368745812716E-2</v>
      </c>
      <c r="BD57">
        <v>-0.130419189980233</v>
      </c>
      <c r="BE57">
        <v>-7.9635311999996794E-2</v>
      </c>
      <c r="BF57" t="e">
        <f t="shared" si="15"/>
        <v>#NAME?</v>
      </c>
      <c r="BG57" t="e">
        <f t="shared" si="10"/>
        <v>#NAME?</v>
      </c>
      <c r="BH57" t="e">
        <f t="shared" si="14"/>
        <v>#NAME?</v>
      </c>
      <c r="BI57" t="e">
        <f t="shared" si="16"/>
        <v>#NAME?</v>
      </c>
      <c r="BJ57" t="e">
        <f t="shared" si="16"/>
        <v>#NAME?</v>
      </c>
      <c r="BK57" t="e">
        <f t="shared" si="13"/>
        <v>#NAME?</v>
      </c>
      <c r="BO57" t="e">
        <f t="shared" si="17"/>
        <v>#NAME?</v>
      </c>
      <c r="BP57" t="e">
        <f t="shared" si="17"/>
        <v>#NAME?</v>
      </c>
    </row>
    <row r="58" spans="1:70" x14ac:dyDescent="0.2">
      <c r="A58">
        <v>56</v>
      </c>
      <c r="B58" s="152">
        <v>44776.361111111109</v>
      </c>
      <c r="C58">
        <v>0</v>
      </c>
      <c r="D58">
        <v>0</v>
      </c>
      <c r="E58">
        <v>0</v>
      </c>
      <c r="F58">
        <v>0</v>
      </c>
      <c r="G58">
        <v>2.2000000000000002</v>
      </c>
      <c r="H58">
        <v>8.5675000000000008</v>
      </c>
      <c r="I58">
        <v>1.35</v>
      </c>
      <c r="J58">
        <v>32.851500000000001</v>
      </c>
      <c r="K58">
        <v>3.7135897435897398</v>
      </c>
      <c r="L58">
        <v>42.739999999999903</v>
      </c>
      <c r="M58">
        <v>18.163157894736798</v>
      </c>
      <c r="N58">
        <v>1599.94444444444</v>
      </c>
      <c r="O58">
        <v>88.479999999999905</v>
      </c>
      <c r="P58">
        <v>1.93549999999999</v>
      </c>
      <c r="Q58">
        <v>52.235384615384604</v>
      </c>
      <c r="R58">
        <v>6.3384999999999998</v>
      </c>
      <c r="S58">
        <v>-0.40133333333333299</v>
      </c>
      <c r="T58">
        <v>7</v>
      </c>
      <c r="U58">
        <v>1.579575</v>
      </c>
      <c r="V58">
        <v>5.0924999999999998E-2</v>
      </c>
      <c r="W58">
        <v>5.0320499999999999</v>
      </c>
      <c r="X58">
        <v>4.0761500000000002</v>
      </c>
      <c r="Y58">
        <v>77.864175000000003</v>
      </c>
      <c r="Z58">
        <v>2.3824749999999999</v>
      </c>
      <c r="AA58">
        <v>0</v>
      </c>
      <c r="AB58">
        <v>1.1375E-2</v>
      </c>
      <c r="AC58">
        <v>0</v>
      </c>
      <c r="AD58">
        <v>0</v>
      </c>
      <c r="AE58">
        <v>39.541346699999998</v>
      </c>
      <c r="AF58">
        <v>1.79454855</v>
      </c>
      <c r="AG58">
        <v>1.3535298099999999</v>
      </c>
      <c r="AH58">
        <v>8.0020450000000007E-2</v>
      </c>
      <c r="AI58">
        <v>44.969000000000001</v>
      </c>
      <c r="AJ58">
        <v>0.50782464079276501</v>
      </c>
      <c r="AK58">
        <v>0.87930233494184795</v>
      </c>
      <c r="AL58">
        <v>3.9906347706197602E-2</v>
      </c>
      <c r="AM58">
        <v>3.00991752095888E-2</v>
      </c>
      <c r="AN58">
        <v>4.8922591118325899E-2</v>
      </c>
      <c r="AO58">
        <v>1.7794580711156501E-3</v>
      </c>
      <c r="AP58">
        <v>39.541346699999998</v>
      </c>
      <c r="AQ58">
        <v>1.81169060504461</v>
      </c>
      <c r="AR58">
        <v>2.2635932017633502</v>
      </c>
      <c r="AS58">
        <v>1.4100862862174499</v>
      </c>
      <c r="AT58">
        <v>0.80214710698023195</v>
      </c>
      <c r="AU58">
        <v>90.934425000000005</v>
      </c>
      <c r="AV58">
        <v>45.0267167930254</v>
      </c>
      <c r="AW58">
        <v>-5.7716793025420501E-2</v>
      </c>
      <c r="AX58">
        <v>-5.6556476217451898E-2</v>
      </c>
      <c r="AY58">
        <v>-1.71420550446175E-2</v>
      </c>
      <c r="AZ58">
        <v>-6.3593201763353993E-2</v>
      </c>
      <c r="BA58">
        <v>-4.1784433412258501E-2</v>
      </c>
      <c r="BB58">
        <v>-2.8906000801524501E-2</v>
      </c>
      <c r="BC58">
        <v>-9.5522938315697904E-3</v>
      </c>
      <c r="BD58">
        <v>-0.137291733025423</v>
      </c>
      <c r="BE58">
        <v>-7.9574940000002897E-2</v>
      </c>
      <c r="BF58" t="e">
        <f t="shared" si="15"/>
        <v>#NAME?</v>
      </c>
      <c r="BG58" t="e">
        <f t="shared" si="10"/>
        <v>#NAME?</v>
      </c>
      <c r="BH58" t="e">
        <f t="shared" si="14"/>
        <v>#NAME?</v>
      </c>
      <c r="BI58" t="e">
        <f t="shared" si="16"/>
        <v>#NAME?</v>
      </c>
      <c r="BJ58" t="e">
        <f t="shared" si="16"/>
        <v>#NAME?</v>
      </c>
      <c r="BK58" t="e">
        <f t="shared" si="13"/>
        <v>#NAME?</v>
      </c>
      <c r="BO58" t="e">
        <f t="shared" si="17"/>
        <v>#NAME?</v>
      </c>
      <c r="BP58" t="e">
        <f t="shared" si="17"/>
        <v>#NAME?</v>
      </c>
    </row>
    <row r="59" spans="1:70" x14ac:dyDescent="0.2">
      <c r="A59">
        <v>57</v>
      </c>
      <c r="B59" s="152">
        <v>44776.375</v>
      </c>
      <c r="C59">
        <v>0</v>
      </c>
      <c r="D59">
        <v>0</v>
      </c>
      <c r="E59">
        <v>0</v>
      </c>
      <c r="F59">
        <v>0</v>
      </c>
      <c r="G59">
        <v>2.2000000000000002</v>
      </c>
      <c r="H59">
        <v>8.5574999999999992</v>
      </c>
      <c r="I59">
        <v>1.35</v>
      </c>
      <c r="J59">
        <v>32.863571428571397</v>
      </c>
      <c r="K59">
        <v>3.7515384615384599</v>
      </c>
      <c r="L59">
        <v>42.765599999999999</v>
      </c>
      <c r="M59">
        <v>17.658333333333299</v>
      </c>
      <c r="N59">
        <v>1600.31428571428</v>
      </c>
      <c r="O59">
        <v>88.660526315789397</v>
      </c>
      <c r="P59">
        <v>1.9335</v>
      </c>
      <c r="Q59">
        <v>52.228749999999998</v>
      </c>
      <c r="R59">
        <v>6.3399999999999901</v>
      </c>
      <c r="S59">
        <v>-0.40766666666666601</v>
      </c>
      <c r="T59">
        <v>7</v>
      </c>
      <c r="U59">
        <v>1.5493399999999999</v>
      </c>
      <c r="V59">
        <v>6.454E-2</v>
      </c>
      <c r="W59">
        <v>5.0162399999999998</v>
      </c>
      <c r="X59">
        <v>4.1630200000000004</v>
      </c>
      <c r="Y59">
        <v>77.966179999999994</v>
      </c>
      <c r="Z59">
        <v>2.3394599999999999</v>
      </c>
      <c r="AA59">
        <v>1.2619999999999999E-2</v>
      </c>
      <c r="AB59">
        <v>4.5399999999999998E-3</v>
      </c>
      <c r="AC59">
        <v>0</v>
      </c>
      <c r="AD59">
        <v>0</v>
      </c>
      <c r="AE59">
        <v>39.545609728571399</v>
      </c>
      <c r="AF59">
        <v>1.7924539499999901</v>
      </c>
      <c r="AG59">
        <v>1.3535256899999999</v>
      </c>
      <c r="AH59">
        <v>7.9927049999999902E-2</v>
      </c>
      <c r="AI59">
        <v>44.971071428571399</v>
      </c>
      <c r="AJ59">
        <v>0.50721491970712695</v>
      </c>
      <c r="AK59">
        <v>0.87935662799101</v>
      </c>
      <c r="AL59">
        <v>3.98579329569008E-2</v>
      </c>
      <c r="AM59">
        <v>3.0097697186286399E-2</v>
      </c>
      <c r="AN59">
        <v>4.8920337677395703E-2</v>
      </c>
      <c r="AO59">
        <v>1.77729921616277E-3</v>
      </c>
      <c r="AP59">
        <v>39.545609728571399</v>
      </c>
      <c r="AQ59">
        <v>1.85030095129297</v>
      </c>
      <c r="AR59">
        <v>2.2564813073028702</v>
      </c>
      <c r="AS59">
        <v>1.3846275252224101</v>
      </c>
      <c r="AT59">
        <v>0.78584836369903999</v>
      </c>
      <c r="AU59">
        <v>91.034239999999997</v>
      </c>
      <c r="AV59">
        <v>45.037019512389698</v>
      </c>
      <c r="AW59">
        <v>-6.5948083818270206E-2</v>
      </c>
      <c r="AX59">
        <v>-3.1101835222417901E-2</v>
      </c>
      <c r="AY59">
        <v>-5.7847001292971399E-2</v>
      </c>
      <c r="AZ59">
        <v>-5.6481307302870001E-2</v>
      </c>
      <c r="BA59">
        <v>-2.2978385598590199E-2</v>
      </c>
      <c r="BB59">
        <v>-2.56733215013045E-2</v>
      </c>
      <c r="BC59">
        <v>-3.2272517401616602E-2</v>
      </c>
      <c r="BD59">
        <v>-0.145430143818259</v>
      </c>
      <c r="BE59">
        <v>-7.9482059999989196E-2</v>
      </c>
      <c r="BF59" t="e">
        <f t="shared" si="15"/>
        <v>#NAME?</v>
      </c>
      <c r="BG59" t="e">
        <f t="shared" si="10"/>
        <v>#NAME?</v>
      </c>
      <c r="BH59" t="e">
        <f t="shared" si="14"/>
        <v>#NAME?</v>
      </c>
      <c r="BI59" t="e">
        <f t="shared" si="16"/>
        <v>#NAME?</v>
      </c>
      <c r="BJ59" t="e">
        <f t="shared" si="16"/>
        <v>#NAME?</v>
      </c>
      <c r="BK59" t="e">
        <f t="shared" si="13"/>
        <v>#NAME?</v>
      </c>
      <c r="BO59" t="e">
        <f t="shared" si="17"/>
        <v>#NAME?</v>
      </c>
      <c r="BP59" t="e">
        <f t="shared" si="17"/>
        <v>#NAME?</v>
      </c>
    </row>
    <row r="60" spans="1:70" x14ac:dyDescent="0.2">
      <c r="A60">
        <v>58</v>
      </c>
      <c r="B60" s="152">
        <v>44776.388888888891</v>
      </c>
      <c r="C60">
        <v>0</v>
      </c>
      <c r="D60">
        <v>0</v>
      </c>
      <c r="E60">
        <v>0</v>
      </c>
      <c r="F60">
        <v>0</v>
      </c>
      <c r="G60">
        <v>2.2000000000000002</v>
      </c>
      <c r="H60">
        <v>8.5640000000000001</v>
      </c>
      <c r="I60">
        <v>1.35</v>
      </c>
      <c r="J60">
        <v>32.861304347826</v>
      </c>
      <c r="K60">
        <v>3.6839999999999899</v>
      </c>
      <c r="L60">
        <v>42.799166666666601</v>
      </c>
      <c r="M60">
        <v>17.7842105263157</v>
      </c>
      <c r="N60">
        <v>1600.25</v>
      </c>
      <c r="O60">
        <v>88.032432432432401</v>
      </c>
      <c r="P60">
        <v>1.9319999999999999</v>
      </c>
      <c r="Q60">
        <v>52.206249999999997</v>
      </c>
      <c r="R60">
        <v>6.33102564102564</v>
      </c>
      <c r="S60">
        <v>-0.60606060606060597</v>
      </c>
      <c r="T60">
        <v>7</v>
      </c>
      <c r="U60">
        <v>1.5998749999999999</v>
      </c>
      <c r="V60">
        <v>5.3999999999999999E-2</v>
      </c>
      <c r="W60">
        <v>5.0265249999999897</v>
      </c>
      <c r="X60">
        <v>4.0649749999999996</v>
      </c>
      <c r="Y60">
        <v>77.759600000000006</v>
      </c>
      <c r="Z60">
        <v>2.4003999999999999</v>
      </c>
      <c r="AA60">
        <v>2.3500000000000001E-3</v>
      </c>
      <c r="AB60">
        <v>7.4999999999999997E-3</v>
      </c>
      <c r="AC60">
        <v>0</v>
      </c>
      <c r="AD60">
        <v>0</v>
      </c>
      <c r="AE60">
        <v>39.548418107826002</v>
      </c>
      <c r="AF60">
        <v>1.7938154399999999</v>
      </c>
      <c r="AG60">
        <v>1.3535283680000001</v>
      </c>
      <c r="AH60">
        <v>7.9987760000000005E-2</v>
      </c>
      <c r="AI60">
        <v>44.975304347825997</v>
      </c>
      <c r="AJ60">
        <v>0.50859852812805195</v>
      </c>
      <c r="AK60">
        <v>0.87933630869888002</v>
      </c>
      <c r="AL60">
        <v>3.9884453613190603E-2</v>
      </c>
      <c r="AM60">
        <v>3.0094924039472799E-2</v>
      </c>
      <c r="AN60">
        <v>4.8915733465321999E-2</v>
      </c>
      <c r="AO60">
        <v>1.77848179484006E-3</v>
      </c>
      <c r="AP60">
        <v>39.548418107826002</v>
      </c>
      <c r="AQ60">
        <v>1.8067237509025</v>
      </c>
      <c r="AR60">
        <v>2.2611078623013499</v>
      </c>
      <c r="AS60">
        <v>1.42069533633568</v>
      </c>
      <c r="AT60">
        <v>0.81369407018886697</v>
      </c>
      <c r="AU60">
        <v>90.851375000000004</v>
      </c>
      <c r="AV60">
        <v>45.0369450573656</v>
      </c>
      <c r="AW60">
        <v>-6.1640709539553001E-2</v>
      </c>
      <c r="AX60">
        <v>-6.71669683356894E-2</v>
      </c>
      <c r="AY60">
        <v>-1.2908310902504499E-2</v>
      </c>
      <c r="AZ60">
        <v>-6.1107862301356702E-2</v>
      </c>
      <c r="BA60">
        <v>-4.9623613308479503E-2</v>
      </c>
      <c r="BB60">
        <v>-2.7776301046071199E-2</v>
      </c>
      <c r="BC60">
        <v>-7.1960083599818597E-3</v>
      </c>
      <c r="BD60">
        <v>-0.14118314153955</v>
      </c>
      <c r="BE60">
        <v>-7.9542431999997706E-2</v>
      </c>
      <c r="BF60" t="e">
        <f t="shared" si="15"/>
        <v>#NAME?</v>
      </c>
      <c r="BG60" t="e">
        <f t="shared" si="10"/>
        <v>#NAME?</v>
      </c>
      <c r="BH60" t="e">
        <f t="shared" si="14"/>
        <v>#NAME?</v>
      </c>
      <c r="BI60" t="e">
        <f t="shared" si="16"/>
        <v>#NAME?</v>
      </c>
      <c r="BJ60" t="e">
        <f t="shared" si="16"/>
        <v>#NAME?</v>
      </c>
      <c r="BK60" t="e">
        <f t="shared" si="13"/>
        <v>#NAME?</v>
      </c>
      <c r="BO60" t="e">
        <f t="shared" si="17"/>
        <v>#NAME?</v>
      </c>
      <c r="BP60" t="e">
        <f t="shared" si="17"/>
        <v>#NAME?</v>
      </c>
    </row>
    <row r="61" spans="1:70" x14ac:dyDescent="0.2">
      <c r="A61">
        <v>59</v>
      </c>
      <c r="B61" s="152">
        <v>44776.402777777781</v>
      </c>
      <c r="C61">
        <v>0</v>
      </c>
      <c r="D61">
        <v>0</v>
      </c>
      <c r="E61">
        <v>0</v>
      </c>
      <c r="F61">
        <v>0</v>
      </c>
      <c r="G61">
        <v>2.2000000000000002</v>
      </c>
      <c r="H61">
        <v>8.5425000000000004</v>
      </c>
      <c r="I61">
        <v>1.3425</v>
      </c>
      <c r="J61">
        <v>32.838928571428497</v>
      </c>
      <c r="K61">
        <v>3.7287499999999998</v>
      </c>
      <c r="L61">
        <v>42.7578125</v>
      </c>
      <c r="M61">
        <v>17.963636363636301</v>
      </c>
      <c r="N61">
        <v>1599.9032258064501</v>
      </c>
      <c r="O61">
        <v>87.382051282051194</v>
      </c>
      <c r="P61">
        <v>1.9295</v>
      </c>
      <c r="Q61">
        <v>52.208974358974302</v>
      </c>
      <c r="R61">
        <v>6.3378947368420997</v>
      </c>
      <c r="S61">
        <v>-0.47541666666666599</v>
      </c>
      <c r="T61">
        <v>7</v>
      </c>
      <c r="U61">
        <v>1.58378</v>
      </c>
      <c r="V61">
        <v>6.5599999999999895E-2</v>
      </c>
      <c r="W61">
        <v>5.02386</v>
      </c>
      <c r="X61">
        <v>4.04434</v>
      </c>
      <c r="Y61">
        <v>77.730879999999999</v>
      </c>
      <c r="Z61">
        <v>2.3517000000000001</v>
      </c>
      <c r="AA61">
        <v>1.3799999999999999E-3</v>
      </c>
      <c r="AB61">
        <v>6.1399999999999996E-3</v>
      </c>
      <c r="AC61">
        <v>0</v>
      </c>
      <c r="AD61">
        <v>0</v>
      </c>
      <c r="AE61">
        <v>39.509254271428503</v>
      </c>
      <c r="AF61">
        <v>1.7893120499999999</v>
      </c>
      <c r="AG61">
        <v>1.3460195100000001</v>
      </c>
      <c r="AH61">
        <v>7.9786949999999995E-2</v>
      </c>
      <c r="AI61">
        <v>44.923928571428497</v>
      </c>
      <c r="AJ61">
        <v>0.50828260623613897</v>
      </c>
      <c r="AK61">
        <v>0.87947015160549102</v>
      </c>
      <c r="AL61">
        <v>3.9829821364687899E-2</v>
      </c>
      <c r="AM61">
        <v>2.9962195044002899E-2</v>
      </c>
      <c r="AN61">
        <v>4.8971674338365599E-2</v>
      </c>
      <c r="AO61">
        <v>1.7760456962961099E-3</v>
      </c>
      <c r="AP61">
        <v>39.509254271428503</v>
      </c>
      <c r="AQ61">
        <v>1.7975522936118999</v>
      </c>
      <c r="AR61">
        <v>2.2599090515020399</v>
      </c>
      <c r="AS61">
        <v>1.39187186404792</v>
      </c>
      <c r="AT61">
        <v>0.80500782610467203</v>
      </c>
      <c r="AU61">
        <v>90.734560000000002</v>
      </c>
      <c r="AV61">
        <v>44.958587480590403</v>
      </c>
      <c r="AW61">
        <v>-3.4658909161862497E-2</v>
      </c>
      <c r="AX61">
        <v>-4.58523540479258E-2</v>
      </c>
      <c r="AY61">
        <v>-8.2402436119006703E-3</v>
      </c>
      <c r="AZ61">
        <v>-5.9909051502040601E-2</v>
      </c>
      <c r="BA61">
        <v>-3.4065148170048298E-2</v>
      </c>
      <c r="BB61">
        <v>-2.7231387046382099E-2</v>
      </c>
      <c r="BC61">
        <v>-4.6052579883428804E-3</v>
      </c>
      <c r="BD61">
        <v>-0.114001649161867</v>
      </c>
      <c r="BE61">
        <v>-7.9342740000004602E-2</v>
      </c>
      <c r="BF61" t="e">
        <f t="shared" si="15"/>
        <v>#NAME?</v>
      </c>
      <c r="BG61" t="e">
        <f t="shared" si="10"/>
        <v>#NAME?</v>
      </c>
      <c r="BH61" t="e">
        <f t="shared" si="14"/>
        <v>#NAME?</v>
      </c>
      <c r="BI61" t="e">
        <f t="shared" si="16"/>
        <v>#NAME?</v>
      </c>
      <c r="BJ61" t="e">
        <f t="shared" si="16"/>
        <v>#NAME?</v>
      </c>
      <c r="BK61" t="e">
        <f t="shared" si="13"/>
        <v>#NAME?</v>
      </c>
      <c r="BO61" t="e">
        <f t="shared" si="17"/>
        <v>#NAME?</v>
      </c>
      <c r="BP61" t="e">
        <f t="shared" si="17"/>
        <v>#NAME?</v>
      </c>
    </row>
    <row r="62" spans="1:70" x14ac:dyDescent="0.2">
      <c r="A62">
        <v>60</v>
      </c>
      <c r="B62" s="152">
        <v>44776.416666666664</v>
      </c>
      <c r="C62">
        <v>0</v>
      </c>
      <c r="D62">
        <v>0</v>
      </c>
      <c r="E62">
        <v>0</v>
      </c>
      <c r="F62">
        <v>0</v>
      </c>
      <c r="G62">
        <v>2.2000000000000002</v>
      </c>
      <c r="H62">
        <v>8.5760000000000005</v>
      </c>
      <c r="I62">
        <v>1.35</v>
      </c>
      <c r="J62">
        <v>32.8883333333333</v>
      </c>
      <c r="K62">
        <v>3.7457499999999899</v>
      </c>
      <c r="L62">
        <v>42.803749999999901</v>
      </c>
      <c r="M62">
        <v>17.864999999999998</v>
      </c>
      <c r="N62">
        <v>1600.2424242424199</v>
      </c>
      <c r="O62">
        <v>88.559459459459404</v>
      </c>
      <c r="P62">
        <v>1.934625</v>
      </c>
      <c r="Q62">
        <v>52.240499999999898</v>
      </c>
      <c r="R62">
        <v>6.3448717948717901</v>
      </c>
      <c r="S62">
        <v>-0.39999999999999902</v>
      </c>
      <c r="T62">
        <v>7</v>
      </c>
      <c r="U62">
        <v>1.61008</v>
      </c>
      <c r="V62">
        <v>4.5319999999999999E-2</v>
      </c>
      <c r="W62">
        <v>5.0325600000000001</v>
      </c>
      <c r="X62">
        <v>4.0412400000000002</v>
      </c>
      <c r="Y62">
        <v>77.926879999999997</v>
      </c>
      <c r="Z62">
        <v>2.3691399999999998</v>
      </c>
      <c r="AA62">
        <v>7.6000000000000004E-4</v>
      </c>
      <c r="AB62">
        <v>3.64E-3</v>
      </c>
      <c r="AC62">
        <v>0</v>
      </c>
      <c r="AD62">
        <v>0</v>
      </c>
      <c r="AE62">
        <v>39.584817173333299</v>
      </c>
      <c r="AF62">
        <v>1.7963289600000001</v>
      </c>
      <c r="AG62">
        <v>1.3535333119999999</v>
      </c>
      <c r="AH62">
        <v>8.0099840000000005E-2</v>
      </c>
      <c r="AI62">
        <v>45.014333333333298</v>
      </c>
      <c r="AJ62">
        <v>0.50797384898937703</v>
      </c>
      <c r="AK62">
        <v>0.87938250423939002</v>
      </c>
      <c r="AL62">
        <v>3.9905710625504402E-2</v>
      </c>
      <c r="AM62">
        <v>3.0068940530053299E-2</v>
      </c>
      <c r="AN62">
        <v>4.8873321830824198E-2</v>
      </c>
      <c r="AO62">
        <v>1.7794296631443299E-3</v>
      </c>
      <c r="AP62">
        <v>39.584817173333299</v>
      </c>
      <c r="AQ62">
        <v>1.7961744638275099</v>
      </c>
      <c r="AR62">
        <v>2.2638226177136902</v>
      </c>
      <c r="AS62">
        <v>1.40219386315878</v>
      </c>
      <c r="AT62">
        <v>0.81787853478081596</v>
      </c>
      <c r="AU62">
        <v>90.979900000000001</v>
      </c>
      <c r="AV62">
        <v>45.047008118033297</v>
      </c>
      <c r="AW62">
        <v>-3.26747846999779E-2</v>
      </c>
      <c r="AX62">
        <v>-4.8660551158779999E-2</v>
      </c>
      <c r="AY62">
        <v>1.54496172488416E-4</v>
      </c>
      <c r="AZ62">
        <v>-6.3822617713692603E-2</v>
      </c>
      <c r="BA62">
        <v>-3.5950759931337402E-2</v>
      </c>
      <c r="BB62">
        <v>-2.9010280778951202E-2</v>
      </c>
      <c r="BC62" s="153">
        <v>8.6006614561520098E-5</v>
      </c>
      <c r="BD62">
        <v>-0.11232867269998401</v>
      </c>
      <c r="BE62">
        <v>-7.9653888000006307E-2</v>
      </c>
      <c r="BF62" t="e">
        <f t="shared" si="15"/>
        <v>#NAME?</v>
      </c>
      <c r="BG62" t="s">
        <v>167</v>
      </c>
      <c r="BH62" t="e">
        <f t="shared" si="14"/>
        <v>#NAME?</v>
      </c>
      <c r="BI62" t="e">
        <f>-inf</f>
        <v>#NAME?</v>
      </c>
      <c r="BK62" t="e">
        <f t="shared" si="13"/>
        <v>#NAME?</v>
      </c>
      <c r="BP62" t="e">
        <f>-inf</f>
        <v>#NAME?</v>
      </c>
    </row>
    <row r="63" spans="1:70" x14ac:dyDescent="0.2">
      <c r="A63">
        <v>61</v>
      </c>
      <c r="B63" s="152">
        <v>44776.430555555555</v>
      </c>
      <c r="C63">
        <v>0</v>
      </c>
      <c r="D63">
        <v>0</v>
      </c>
      <c r="E63">
        <v>0</v>
      </c>
      <c r="F63">
        <v>0</v>
      </c>
      <c r="G63">
        <v>2.2000000000000002</v>
      </c>
      <c r="H63">
        <v>8.59</v>
      </c>
      <c r="I63">
        <v>1.355</v>
      </c>
      <c r="J63">
        <v>32.897777777777698</v>
      </c>
      <c r="K63">
        <v>3.6772499999999999</v>
      </c>
      <c r="L63">
        <v>42.801499999999997</v>
      </c>
      <c r="M63">
        <v>17.816666666666599</v>
      </c>
      <c r="N63">
        <v>1599.88</v>
      </c>
      <c r="O63">
        <v>87.669444444444395</v>
      </c>
      <c r="P63">
        <v>1.9339999999999899</v>
      </c>
      <c r="Q63">
        <v>52.245249999999899</v>
      </c>
      <c r="R63">
        <v>6.3414999999999999</v>
      </c>
      <c r="S63">
        <v>-0.74851851851851803</v>
      </c>
      <c r="T63">
        <v>7</v>
      </c>
      <c r="U63">
        <v>1.602975</v>
      </c>
      <c r="V63">
        <v>3.1800000000000002E-2</v>
      </c>
      <c r="W63">
        <v>5.0126749999999998</v>
      </c>
      <c r="X63">
        <v>4.0023749999999998</v>
      </c>
      <c r="Y63">
        <v>78.040549999999996</v>
      </c>
      <c r="Z63">
        <v>2.40015</v>
      </c>
      <c r="AA63">
        <v>3.5500000000000002E-3</v>
      </c>
      <c r="AB63">
        <v>3.8999999999999998E-3</v>
      </c>
      <c r="AC63">
        <v>0</v>
      </c>
      <c r="AD63">
        <v>0</v>
      </c>
      <c r="AE63">
        <v>39.605193377777702</v>
      </c>
      <c r="AF63">
        <v>1.7992614</v>
      </c>
      <c r="AG63">
        <v>1.3585390799999999</v>
      </c>
      <c r="AH63">
        <v>8.0230599999999999E-2</v>
      </c>
      <c r="AI63">
        <v>45.042777777777701</v>
      </c>
      <c r="AJ63">
        <v>0.50749505709247</v>
      </c>
      <c r="AK63">
        <v>0.87927955005735203</v>
      </c>
      <c r="AL63">
        <v>3.9945613675888302E-2</v>
      </c>
      <c r="AM63">
        <v>3.0161085683979402E-2</v>
      </c>
      <c r="AN63">
        <v>4.8842458403739603E-2</v>
      </c>
      <c r="AO63">
        <v>1.78120897418503E-3</v>
      </c>
      <c r="AP63">
        <v>39.605193377777702</v>
      </c>
      <c r="AQ63">
        <v>1.77890047848225</v>
      </c>
      <c r="AR63">
        <v>2.2548776448264798</v>
      </c>
      <c r="AS63">
        <v>1.4205473718988899</v>
      </c>
      <c r="AT63">
        <v>0.81350188914280197</v>
      </c>
      <c r="AU63">
        <v>91.058724999999995</v>
      </c>
      <c r="AV63">
        <v>45.0595188729854</v>
      </c>
      <c r="AW63">
        <v>-1.6741095207635202E-2</v>
      </c>
      <c r="AX63">
        <v>-6.2008291898894001E-2</v>
      </c>
      <c r="AY63">
        <v>2.0360921517743099E-2</v>
      </c>
      <c r="AZ63">
        <v>-5.4877644826486702E-2</v>
      </c>
      <c r="BA63">
        <v>-4.5643362647244501E-2</v>
      </c>
      <c r="BB63">
        <v>-2.4944384012039401E-2</v>
      </c>
      <c r="BC63">
        <v>1.1316266506769399E-2</v>
      </c>
      <c r="BD63">
        <v>-9.6525015207637496E-2</v>
      </c>
      <c r="BE63">
        <v>-7.9783920000002298E-2</v>
      </c>
      <c r="BF63" t="e">
        <f t="shared" si="15"/>
        <v>#NAME?</v>
      </c>
      <c r="BG63" t="s">
        <v>167</v>
      </c>
      <c r="BH63" t="e">
        <f t="shared" si="14"/>
        <v>#NAME?</v>
      </c>
      <c r="BI63" t="e">
        <f>-inf</f>
        <v>#NAME?</v>
      </c>
      <c r="BK63" t="e">
        <f t="shared" si="13"/>
        <v>#NAME?</v>
      </c>
      <c r="BP63" t="e">
        <f>-inf</f>
        <v>#NAME?</v>
      </c>
    </row>
    <row r="64" spans="1:70" x14ac:dyDescent="0.2">
      <c r="A64">
        <v>62</v>
      </c>
      <c r="B64" s="152">
        <v>44776.444444444445</v>
      </c>
      <c r="C64">
        <v>0</v>
      </c>
      <c r="D64">
        <v>0</v>
      </c>
      <c r="E64">
        <v>0</v>
      </c>
      <c r="F64">
        <v>0</v>
      </c>
      <c r="G64">
        <v>2.2000000000000002</v>
      </c>
      <c r="H64">
        <v>8.5479999999999894</v>
      </c>
      <c r="I64">
        <v>1.3480000000000001</v>
      </c>
      <c r="J64">
        <v>32.819333333333297</v>
      </c>
      <c r="K64">
        <v>3.7420512820512801</v>
      </c>
      <c r="L64">
        <v>42.754642857142798</v>
      </c>
      <c r="M64">
        <v>17.788888888888799</v>
      </c>
      <c r="N64">
        <v>1600.2058823529401</v>
      </c>
      <c r="O64">
        <v>87.851351351351298</v>
      </c>
      <c r="P64">
        <v>1.93625</v>
      </c>
      <c r="Q64">
        <v>52.275500000000001</v>
      </c>
      <c r="R64">
        <v>6.34405405405405</v>
      </c>
      <c r="S64">
        <v>-0.33599999999999902</v>
      </c>
      <c r="T64">
        <v>7</v>
      </c>
      <c r="U64">
        <v>1.6075999999999999</v>
      </c>
      <c r="V64">
        <v>3.8100000000000002E-2</v>
      </c>
      <c r="W64">
        <v>5.0180999999999996</v>
      </c>
      <c r="X64">
        <v>4.0173800000000002</v>
      </c>
      <c r="Y64">
        <v>78.07544</v>
      </c>
      <c r="Z64">
        <v>2.4140799999999998</v>
      </c>
      <c r="AA64">
        <v>0</v>
      </c>
      <c r="AB64">
        <v>8.2199999999999999E-3</v>
      </c>
      <c r="AC64">
        <v>0</v>
      </c>
      <c r="AD64">
        <v>0</v>
      </c>
      <c r="AE64">
        <v>39.4939536533333</v>
      </c>
      <c r="AF64">
        <v>1.79046407999999</v>
      </c>
      <c r="AG64">
        <v>1.351521776</v>
      </c>
      <c r="AH64">
        <v>7.9838319999999893E-2</v>
      </c>
      <c r="AI64">
        <v>44.915333333333301</v>
      </c>
      <c r="AJ64">
        <v>0.50584349769060899</v>
      </c>
      <c r="AK64">
        <v>0.87929779704035704</v>
      </c>
      <c r="AL64">
        <v>3.9863092336692697E-2</v>
      </c>
      <c r="AM64">
        <v>3.00904318347112E-2</v>
      </c>
      <c r="AN64">
        <v>4.89810458195419E-2</v>
      </c>
      <c r="AO64">
        <v>1.7775292773069299E-3</v>
      </c>
      <c r="AP64">
        <v>39.4939536533333</v>
      </c>
      <c r="AQ64">
        <v>1.78556961909992</v>
      </c>
      <c r="AR64">
        <v>2.2573180007688101</v>
      </c>
      <c r="AS64">
        <v>1.42879195031713</v>
      </c>
      <c r="AT64">
        <v>0.81319400688742305</v>
      </c>
      <c r="AU64">
        <v>91.132599999999996</v>
      </c>
      <c r="AV64">
        <v>44.965633223519198</v>
      </c>
      <c r="AW64">
        <v>-5.0299890185861701E-2</v>
      </c>
      <c r="AX64">
        <v>-7.7270174317139506E-2</v>
      </c>
      <c r="AY64">
        <v>4.8944609000778298E-3</v>
      </c>
      <c r="AZ64">
        <v>-5.7318000768809801E-2</v>
      </c>
      <c r="BA64">
        <v>-5.7172718700715601E-2</v>
      </c>
      <c r="BB64">
        <v>-2.60536367130954E-2</v>
      </c>
      <c r="BC64">
        <v>2.7336269712139802E-3</v>
      </c>
      <c r="BD64">
        <v>-0.129693714185871</v>
      </c>
      <c r="BE64">
        <v>-7.9393824000009799E-2</v>
      </c>
      <c r="BF64" t="e">
        <f t="shared" si="15"/>
        <v>#NAME?</v>
      </c>
      <c r="BG64" t="s">
        <v>167</v>
      </c>
      <c r="BH64" t="e">
        <f t="shared" si="14"/>
        <v>#NAME?</v>
      </c>
      <c r="BI64" t="e">
        <f>-inf</f>
        <v>#NAME?</v>
      </c>
      <c r="BK64" t="e">
        <f t="shared" si="13"/>
        <v>#NAME?</v>
      </c>
      <c r="BP64" t="e">
        <f>-inf</f>
        <v>#NAME?</v>
      </c>
    </row>
    <row r="65" spans="1:72" x14ac:dyDescent="0.2">
      <c r="A65">
        <v>63</v>
      </c>
      <c r="B65" s="152">
        <v>44776.458333333336</v>
      </c>
      <c r="C65">
        <v>0</v>
      </c>
      <c r="D65">
        <v>0</v>
      </c>
      <c r="E65">
        <v>0</v>
      </c>
      <c r="F65">
        <v>0</v>
      </c>
      <c r="G65">
        <v>2.2000000000000002</v>
      </c>
      <c r="H65">
        <v>8.5649999999999995</v>
      </c>
      <c r="I65">
        <v>1.35</v>
      </c>
      <c r="J65">
        <v>32.843888888888799</v>
      </c>
      <c r="K65">
        <v>3.6817948717948701</v>
      </c>
      <c r="L65">
        <v>42.771999999999998</v>
      </c>
      <c r="M65">
        <v>17.8772727272727</v>
      </c>
      <c r="N65">
        <v>1600.38235294117</v>
      </c>
      <c r="O65">
        <v>87.670270270270194</v>
      </c>
      <c r="P65">
        <v>1.9354</v>
      </c>
      <c r="Q65">
        <v>52.282631578947303</v>
      </c>
      <c r="R65">
        <v>6.3407894736842101</v>
      </c>
      <c r="S65">
        <v>-0.44217391304347797</v>
      </c>
      <c r="T65">
        <v>7</v>
      </c>
      <c r="U65">
        <v>1.6584749999999999</v>
      </c>
      <c r="V65">
        <v>1.2699999999999999E-2</v>
      </c>
      <c r="W65">
        <v>5.0401999999999996</v>
      </c>
      <c r="X65">
        <v>4.0112750000000004</v>
      </c>
      <c r="Y65">
        <v>78.016000000000005</v>
      </c>
      <c r="Z65">
        <v>2.417675</v>
      </c>
      <c r="AA65">
        <v>2.0999999999999999E-3</v>
      </c>
      <c r="AB65">
        <v>4.7749999999999997E-3</v>
      </c>
      <c r="AC65">
        <v>0</v>
      </c>
      <c r="AD65">
        <v>0</v>
      </c>
      <c r="AE65">
        <v>39.531783488888799</v>
      </c>
      <c r="AF65">
        <v>1.7940248999999999</v>
      </c>
      <c r="AG65">
        <v>1.35352878</v>
      </c>
      <c r="AH65">
        <v>7.9997100000000002E-2</v>
      </c>
      <c r="AI65">
        <v>44.958888888888801</v>
      </c>
      <c r="AJ65">
        <v>0.50671379574560105</v>
      </c>
      <c r="AK65">
        <v>0.87928737710995197</v>
      </c>
      <c r="AL65">
        <v>3.9903675209450602E-2</v>
      </c>
      <c r="AM65">
        <v>3.0105921508538601E-2</v>
      </c>
      <c r="AN65">
        <v>4.8933593653461102E-2</v>
      </c>
      <c r="AO65">
        <v>1.7793389022069501E-3</v>
      </c>
      <c r="AP65">
        <v>39.531783488888799</v>
      </c>
      <c r="AQ65">
        <v>1.7828561833471099</v>
      </c>
      <c r="AR65">
        <v>2.2672593586167902</v>
      </c>
      <c r="AS65">
        <v>1.4309196789182499</v>
      </c>
      <c r="AT65">
        <v>0.84037216239918699</v>
      </c>
      <c r="AU65">
        <v>91.143625</v>
      </c>
      <c r="AV65">
        <v>45.012818709770997</v>
      </c>
      <c r="AW65">
        <v>-5.3929820882167599E-2</v>
      </c>
      <c r="AX65">
        <v>-7.7390898918258705E-2</v>
      </c>
      <c r="AY65">
        <v>1.1168716652883701E-2</v>
      </c>
      <c r="AZ65">
        <v>-6.7259358616797896E-2</v>
      </c>
      <c r="BA65">
        <v>-5.7177135840627398E-2</v>
      </c>
      <c r="BB65">
        <v>-3.0572435734908102E-2</v>
      </c>
      <c r="BC65">
        <v>6.2255081592701199E-3</v>
      </c>
      <c r="BD65">
        <v>-0.13348154088217301</v>
      </c>
      <c r="BE65">
        <v>-7.9551720000005294E-2</v>
      </c>
      <c r="BF65" t="e">
        <f t="shared" si="15"/>
        <v>#NAME?</v>
      </c>
      <c r="BG65" t="s">
        <v>167</v>
      </c>
      <c r="BH65" t="e">
        <f t="shared" si="14"/>
        <v>#NAME?</v>
      </c>
      <c r="BI65" t="e">
        <f>-inf</f>
        <v>#NAME?</v>
      </c>
      <c r="BK65" t="e">
        <f t="shared" si="13"/>
        <v>#NAME?</v>
      </c>
      <c r="BP65" t="e">
        <f>-inf</f>
        <v>#NAME?</v>
      </c>
    </row>
    <row r="66" spans="1:72" x14ac:dyDescent="0.2">
      <c r="A66">
        <v>64</v>
      </c>
      <c r="B66" s="152">
        <v>44776.472222222219</v>
      </c>
      <c r="C66">
        <v>0</v>
      </c>
      <c r="D66">
        <v>0</v>
      </c>
      <c r="E66">
        <v>0</v>
      </c>
      <c r="F66">
        <v>0</v>
      </c>
      <c r="G66">
        <v>2.2000000000000002</v>
      </c>
      <c r="H66">
        <v>8.5820000000000007</v>
      </c>
      <c r="I66">
        <v>1.35</v>
      </c>
      <c r="J66">
        <v>32.893124999999998</v>
      </c>
      <c r="K66">
        <v>3.7549999999999999</v>
      </c>
      <c r="L66">
        <v>42.821249999999999</v>
      </c>
      <c r="M66">
        <v>17.9411764705882</v>
      </c>
      <c r="N66">
        <v>1600.0909090908999</v>
      </c>
      <c r="O66">
        <v>87.825000000000003</v>
      </c>
      <c r="P66">
        <v>1.9379999999999999</v>
      </c>
      <c r="Q66">
        <v>52.282999999999902</v>
      </c>
      <c r="R66">
        <v>6.3424324324324299</v>
      </c>
      <c r="S66">
        <v>-0.50757575757575701</v>
      </c>
      <c r="T66">
        <v>7</v>
      </c>
      <c r="U66">
        <v>1.6721600000000001</v>
      </c>
      <c r="V66">
        <v>2.964E-2</v>
      </c>
      <c r="W66">
        <v>5.0313600000000003</v>
      </c>
      <c r="X66">
        <v>4.0148400000000004</v>
      </c>
      <c r="Y66">
        <v>77.563239999999993</v>
      </c>
      <c r="Z66">
        <v>2.3295599999999999</v>
      </c>
      <c r="AA66">
        <v>0</v>
      </c>
      <c r="AB66">
        <v>2.4240000000000001E-2</v>
      </c>
      <c r="AC66">
        <v>0</v>
      </c>
      <c r="AD66">
        <v>0</v>
      </c>
      <c r="AE66">
        <v>39.594293880000002</v>
      </c>
      <c r="AF66">
        <v>1.7975857200000001</v>
      </c>
      <c r="AG66">
        <v>1.353535784</v>
      </c>
      <c r="AH66">
        <v>8.0155879999999999E-2</v>
      </c>
      <c r="AI66">
        <v>45.025125000000003</v>
      </c>
      <c r="AJ66">
        <v>0.51047756488769602</v>
      </c>
      <c r="AK66">
        <v>0.87938220893334496</v>
      </c>
      <c r="AL66">
        <v>3.9924058400726201E-2</v>
      </c>
      <c r="AM66">
        <v>3.0061788479210198E-2</v>
      </c>
      <c r="AN66">
        <v>4.8861607824520099E-2</v>
      </c>
      <c r="AO66">
        <v>1.7802478060860399E-3</v>
      </c>
      <c r="AP66">
        <v>39.594293880000002</v>
      </c>
      <c r="AQ66">
        <v>1.7844406875991601</v>
      </c>
      <c r="AR66">
        <v>2.2632828154775999</v>
      </c>
      <c r="AS66">
        <v>1.3787681335253099</v>
      </c>
      <c r="AT66">
        <v>0.85360016490261104</v>
      </c>
      <c r="AU66">
        <v>90.611159999999998</v>
      </c>
      <c r="AV66">
        <v>45.020785516601997</v>
      </c>
      <c r="AW66">
        <v>4.3394833979206703E-3</v>
      </c>
      <c r="AX66">
        <v>-2.52323495253159E-2</v>
      </c>
      <c r="AY66">
        <v>1.31450324008359E-2</v>
      </c>
      <c r="AZ66">
        <v>-6.3282815477602394E-2</v>
      </c>
      <c r="BA66">
        <v>-1.8641804541545699E-2</v>
      </c>
      <c r="BB66">
        <v>-2.8764916126182899E-2</v>
      </c>
      <c r="BC66">
        <v>7.31260393014024E-3</v>
      </c>
      <c r="BD66">
        <v>-7.5370132602082293E-2</v>
      </c>
      <c r="BE66">
        <v>-7.9709616000002995E-2</v>
      </c>
      <c r="BF66" t="e">
        <f t="shared" si="15"/>
        <v>#NAME?</v>
      </c>
      <c r="BG66" t="s">
        <v>167</v>
      </c>
      <c r="BH66" t="e">
        <f t="shared" si="14"/>
        <v>#NAME?</v>
      </c>
      <c r="BI66" t="e">
        <f>-inf</f>
        <v>#NAME?</v>
      </c>
      <c r="BK66" t="e">
        <f t="shared" si="13"/>
        <v>#NAME?</v>
      </c>
      <c r="BP66" t="e">
        <f>-inf</f>
        <v>#NAME?</v>
      </c>
    </row>
    <row r="67" spans="1:72" x14ac:dyDescent="0.2">
      <c r="A67">
        <v>65</v>
      </c>
      <c r="B67" s="152">
        <v>44776.486111111109</v>
      </c>
      <c r="C67">
        <v>0</v>
      </c>
      <c r="D67">
        <v>0</v>
      </c>
      <c r="E67">
        <v>0</v>
      </c>
      <c r="F67">
        <v>0</v>
      </c>
      <c r="G67">
        <v>2.2000000000000002</v>
      </c>
      <c r="H67">
        <v>8.5649999999999995</v>
      </c>
      <c r="I67">
        <v>1.35</v>
      </c>
      <c r="J67">
        <v>32.878333333333302</v>
      </c>
      <c r="K67">
        <v>3.7170000000000001</v>
      </c>
      <c r="L67">
        <v>42.801666666666598</v>
      </c>
      <c r="M67">
        <v>17.974999999999898</v>
      </c>
      <c r="N67">
        <v>1599.8235294117601</v>
      </c>
      <c r="O67">
        <v>87.497368421052599</v>
      </c>
      <c r="P67">
        <v>1.9365999999999901</v>
      </c>
      <c r="Q67">
        <v>52.304722222222203</v>
      </c>
      <c r="R67">
        <v>6.3423076923076902</v>
      </c>
      <c r="S67">
        <v>-0.42124999999999901</v>
      </c>
      <c r="T67">
        <v>7</v>
      </c>
      <c r="U67">
        <v>1.6964999999999999</v>
      </c>
      <c r="V67">
        <v>3.1774999999999998E-2</v>
      </c>
      <c r="W67">
        <v>4.9945499999999896</v>
      </c>
      <c r="X67">
        <v>4.0101250000000004</v>
      </c>
      <c r="Y67">
        <v>77.540324999999996</v>
      </c>
      <c r="Z67">
        <v>2.2517</v>
      </c>
      <c r="AA67">
        <v>0</v>
      </c>
      <c r="AB67">
        <v>2.06249999999999E-2</v>
      </c>
      <c r="AC67">
        <v>0</v>
      </c>
      <c r="AD67">
        <v>0</v>
      </c>
      <c r="AE67">
        <v>39.566227933333302</v>
      </c>
      <c r="AF67">
        <v>1.7940248999999999</v>
      </c>
      <c r="AG67">
        <v>1.35352878</v>
      </c>
      <c r="AH67">
        <v>7.9997100000000002E-2</v>
      </c>
      <c r="AI67">
        <v>44.993333333333297</v>
      </c>
      <c r="AJ67">
        <v>0.51026647016675897</v>
      </c>
      <c r="AK67">
        <v>0.87937978811675799</v>
      </c>
      <c r="AL67">
        <v>3.9873127129945098E-2</v>
      </c>
      <c r="AM67">
        <v>3.0082874055415602E-2</v>
      </c>
      <c r="AN67">
        <v>4.8896132760408897E-2</v>
      </c>
      <c r="AO67">
        <v>1.7779767372944099E-3</v>
      </c>
      <c r="AP67">
        <v>39.566227933333302</v>
      </c>
      <c r="AQ67">
        <v>1.7823450529432301</v>
      </c>
      <c r="AR67">
        <v>2.24672438188554</v>
      </c>
      <c r="AS67">
        <v>1.3326860893297201</v>
      </c>
      <c r="AT67">
        <v>0.86566706663790705</v>
      </c>
      <c r="AU67">
        <v>90.493200000000002</v>
      </c>
      <c r="AV67">
        <v>44.927983457491798</v>
      </c>
      <c r="AW67">
        <v>6.5349875841498303E-2</v>
      </c>
      <c r="AX67">
        <v>2.0842690670274701E-2</v>
      </c>
      <c r="AY67">
        <v>1.167984705677E-2</v>
      </c>
      <c r="AZ67">
        <v>-4.6724381885545598E-2</v>
      </c>
      <c r="BA67">
        <v>1.5398779086378E-2</v>
      </c>
      <c r="BB67">
        <v>-2.1238355402520701E-2</v>
      </c>
      <c r="BC67">
        <v>6.5104152438296902E-3</v>
      </c>
      <c r="BD67">
        <v>-1.42018441585007E-2</v>
      </c>
      <c r="BE67">
        <v>-7.9551719999999104E-2</v>
      </c>
      <c r="BF67" t="s">
        <v>167</v>
      </c>
      <c r="BG67" t="s">
        <v>167</v>
      </c>
      <c r="BH67" t="e">
        <f t="shared" si="14"/>
        <v>#NAME?</v>
      </c>
      <c r="BI67" t="s">
        <v>167</v>
      </c>
      <c r="BJ67" t="s">
        <v>167</v>
      </c>
      <c r="BK67" t="e">
        <f t="shared" si="13"/>
        <v>#NAME?</v>
      </c>
      <c r="BP67" t="s">
        <v>167</v>
      </c>
      <c r="BR67" t="e">
        <f>-inf</f>
        <v>#NAME?</v>
      </c>
    </row>
    <row r="68" spans="1:72" x14ac:dyDescent="0.2">
      <c r="A68">
        <v>66</v>
      </c>
      <c r="B68" s="152">
        <v>44776.5</v>
      </c>
      <c r="C68">
        <v>0</v>
      </c>
      <c r="D68">
        <v>0</v>
      </c>
      <c r="E68">
        <v>0</v>
      </c>
      <c r="F68">
        <v>0</v>
      </c>
      <c r="G68">
        <v>2.2000000000000002</v>
      </c>
      <c r="H68">
        <v>8.5449999999999999</v>
      </c>
      <c r="I68">
        <v>1.345</v>
      </c>
      <c r="J68">
        <v>32.8589285714285</v>
      </c>
      <c r="K68">
        <v>3.7605263157894702</v>
      </c>
      <c r="L68">
        <v>42.764838709677399</v>
      </c>
      <c r="M68">
        <v>17.690909090908999</v>
      </c>
      <c r="N68">
        <v>1600.41379310344</v>
      </c>
      <c r="O68">
        <v>87.802631578947299</v>
      </c>
      <c r="P68">
        <v>1.9359999999999999</v>
      </c>
      <c r="Q68">
        <v>52.286749999999998</v>
      </c>
      <c r="R68">
        <v>6.3379999999999903</v>
      </c>
      <c r="S68">
        <v>-0.58105263157894704</v>
      </c>
      <c r="T68">
        <v>7</v>
      </c>
      <c r="U68">
        <v>1.7176</v>
      </c>
      <c r="V68">
        <v>4.9119999999999997E-2</v>
      </c>
      <c r="W68">
        <v>5.05518</v>
      </c>
      <c r="X68">
        <v>4.1242199999999896</v>
      </c>
      <c r="Y68">
        <v>78.101619999999997</v>
      </c>
      <c r="Z68">
        <v>2.3233199999999998</v>
      </c>
      <c r="AA68">
        <v>0</v>
      </c>
      <c r="AB68">
        <v>1.9119999999999901E-2</v>
      </c>
      <c r="AC68">
        <v>0</v>
      </c>
      <c r="AD68">
        <v>0</v>
      </c>
      <c r="AE68">
        <v>39.531206371428503</v>
      </c>
      <c r="AF68">
        <v>1.7898357</v>
      </c>
      <c r="AG68">
        <v>1.34852054</v>
      </c>
      <c r="AH68">
        <v>7.9810299999999904E-2</v>
      </c>
      <c r="AI68">
        <v>44.948928571428503</v>
      </c>
      <c r="AJ68">
        <v>0.50615091430150305</v>
      </c>
      <c r="AK68">
        <v>0.87946938064628799</v>
      </c>
      <c r="AL68">
        <v>3.9819318432824498E-2</v>
      </c>
      <c r="AM68">
        <v>3.00011720603542E-2</v>
      </c>
      <c r="AN68">
        <v>4.8944436940336997E-2</v>
      </c>
      <c r="AO68">
        <v>1.7755773616087999E-3</v>
      </c>
      <c r="AP68">
        <v>39.531206371428503</v>
      </c>
      <c r="AQ68">
        <v>1.83305585592706</v>
      </c>
      <c r="AR68">
        <v>2.2739978898639799</v>
      </c>
      <c r="AS68">
        <v>1.3750749411829</v>
      </c>
      <c r="AT68">
        <v>0.86936481040426195</v>
      </c>
      <c r="AU68">
        <v>91.321939999999898</v>
      </c>
      <c r="AV68">
        <v>45.013335058402497</v>
      </c>
      <c r="AW68">
        <v>-6.44064869739438E-2</v>
      </c>
      <c r="AX68">
        <v>-2.65544011829002E-2</v>
      </c>
      <c r="AY68">
        <v>-4.3220155927066399E-2</v>
      </c>
      <c r="AZ68">
        <v>-7.3997889863986296E-2</v>
      </c>
      <c r="BA68">
        <v>-1.9691506651356001E-2</v>
      </c>
      <c r="BB68">
        <v>-3.3635404483630102E-2</v>
      </c>
      <c r="BC68">
        <v>-2.4147554955500299E-2</v>
      </c>
      <c r="BD68">
        <v>-0.143772446973952</v>
      </c>
      <c r="BE68">
        <v>-7.9365960000009103E-2</v>
      </c>
      <c r="BF68" t="e">
        <f>-inf</f>
        <v>#NAME?</v>
      </c>
      <c r="BG68" t="e">
        <f>-inf</f>
        <v>#NAME?</v>
      </c>
      <c r="BH68" t="e">
        <f t="shared" si="14"/>
        <v>#NAME?</v>
      </c>
      <c r="BI68" t="e">
        <f>-inf</f>
        <v>#NAME?</v>
      </c>
      <c r="BJ68" t="e">
        <f>-inf</f>
        <v>#NAME?</v>
      </c>
      <c r="BK68" t="e">
        <f t="shared" si="13"/>
        <v>#NAME?</v>
      </c>
      <c r="BO68" t="e">
        <f>-inf</f>
        <v>#NAME?</v>
      </c>
      <c r="BP68" t="e">
        <f>-inf</f>
        <v>#NAME?</v>
      </c>
    </row>
    <row r="69" spans="1:72" x14ac:dyDescent="0.2">
      <c r="A69">
        <v>67</v>
      </c>
      <c r="B69" s="152">
        <v>44776.513888888891</v>
      </c>
      <c r="C69">
        <v>0</v>
      </c>
      <c r="D69">
        <v>0</v>
      </c>
      <c r="E69">
        <v>0</v>
      </c>
      <c r="F69">
        <v>0</v>
      </c>
      <c r="G69">
        <v>2.2000000000000002</v>
      </c>
      <c r="H69">
        <v>8.5679999999999996</v>
      </c>
      <c r="I69">
        <v>1.3480000000000001</v>
      </c>
      <c r="J69">
        <v>32.881249999999902</v>
      </c>
      <c r="K69">
        <v>3.7629999999999999</v>
      </c>
      <c r="L69">
        <v>42.792903225806398</v>
      </c>
      <c r="M69">
        <v>18.049999999999901</v>
      </c>
      <c r="N69">
        <v>1600.03125</v>
      </c>
      <c r="O69">
        <v>87.855555555555497</v>
      </c>
      <c r="P69">
        <v>1.9352</v>
      </c>
      <c r="Q69">
        <v>52.265749999999898</v>
      </c>
      <c r="R69">
        <v>6.3447500000000003</v>
      </c>
      <c r="S69">
        <v>-0.502142857142857</v>
      </c>
      <c r="T69">
        <v>7</v>
      </c>
      <c r="U69">
        <v>1.6342749999999999</v>
      </c>
      <c r="V69">
        <v>5.7549999999999997E-2</v>
      </c>
      <c r="W69">
        <v>5.0416249999999998</v>
      </c>
      <c r="X69">
        <v>4.08575</v>
      </c>
      <c r="Y69">
        <v>78.104399999999998</v>
      </c>
      <c r="Z69">
        <v>2.375</v>
      </c>
      <c r="AA69">
        <v>0</v>
      </c>
      <c r="AB69">
        <v>1.6549999999999999E-2</v>
      </c>
      <c r="AC69">
        <v>0</v>
      </c>
      <c r="AD69">
        <v>0</v>
      </c>
      <c r="AE69">
        <v>39.571487119999901</v>
      </c>
      <c r="AF69">
        <v>1.7946532799999999</v>
      </c>
      <c r="AG69">
        <v>1.3515300159999999</v>
      </c>
      <c r="AH69">
        <v>8.0025120000000005E-2</v>
      </c>
      <c r="AI69">
        <v>44.997249999999902</v>
      </c>
      <c r="AJ69">
        <v>0.50664862824629497</v>
      </c>
      <c r="AK69">
        <v>0.87942012278528103</v>
      </c>
      <c r="AL69">
        <v>3.9883621332414701E-2</v>
      </c>
      <c r="AM69">
        <v>3.0035835878859201E-2</v>
      </c>
      <c r="AN69">
        <v>4.88918767257999E-2</v>
      </c>
      <c r="AO69">
        <v>1.77844468273061E-3</v>
      </c>
      <c r="AP69">
        <v>39.571487119999901</v>
      </c>
      <c r="AQ69">
        <v>1.81595743276401</v>
      </c>
      <c r="AR69">
        <v>2.2679003737721501</v>
      </c>
      <c r="AS69">
        <v>1.4056621495572601</v>
      </c>
      <c r="AT69">
        <v>0.82800318692721497</v>
      </c>
      <c r="AU69">
        <v>91.241050000000001</v>
      </c>
      <c r="AV69">
        <v>45.061007076093397</v>
      </c>
      <c r="AW69">
        <v>-6.3757076093430898E-2</v>
      </c>
      <c r="AX69">
        <v>-5.4132133557266399E-2</v>
      </c>
      <c r="AY69">
        <v>-2.1304152764016301E-2</v>
      </c>
      <c r="AZ69">
        <v>-6.7900373772154396E-2</v>
      </c>
      <c r="BA69">
        <v>-4.0052483419847601E-2</v>
      </c>
      <c r="BB69">
        <v>-3.0863806260070101E-2</v>
      </c>
      <c r="BC69">
        <v>-1.18709017510147E-2</v>
      </c>
      <c r="BD69">
        <v>-0.14333666009343701</v>
      </c>
      <c r="BE69">
        <v>-7.9579584000006198E-2</v>
      </c>
      <c r="BF69" t="e">
        <f>-inf</f>
        <v>#NAME?</v>
      </c>
      <c r="BG69" t="e">
        <f>-inf</f>
        <v>#NAME?</v>
      </c>
      <c r="BH69" t="e">
        <f t="shared" si="14"/>
        <v>#NAME?</v>
      </c>
      <c r="BI69" t="e">
        <f>-inf</f>
        <v>#NAME?</v>
      </c>
      <c r="BJ69" t="e">
        <f>-inf</f>
        <v>#NAME?</v>
      </c>
      <c r="BK69" t="e">
        <f t="shared" si="13"/>
        <v>#NAME?</v>
      </c>
      <c r="BO69" t="e">
        <f>-inf</f>
        <v>#NAME?</v>
      </c>
      <c r="BP69" t="e">
        <f>-inf</f>
        <v>#NAME?</v>
      </c>
    </row>
    <row r="70" spans="1:72" x14ac:dyDescent="0.2">
      <c r="A70">
        <v>68</v>
      </c>
      <c r="B70" s="152">
        <v>44776.527777777781</v>
      </c>
      <c r="C70">
        <v>0</v>
      </c>
      <c r="D70">
        <v>0</v>
      </c>
      <c r="E70">
        <v>0</v>
      </c>
      <c r="F70">
        <v>0</v>
      </c>
      <c r="G70">
        <v>2.2000000000000002</v>
      </c>
      <c r="H70">
        <v>8.5649999999999995</v>
      </c>
      <c r="I70">
        <v>1.35</v>
      </c>
      <c r="J70">
        <v>32.842222222222198</v>
      </c>
      <c r="K70">
        <v>3.7537500000000001</v>
      </c>
      <c r="L70">
        <v>42.752499999999998</v>
      </c>
      <c r="M70">
        <v>17.746666666666599</v>
      </c>
      <c r="N70">
        <v>1600.4857142857099</v>
      </c>
      <c r="O70">
        <v>87.2916666666666</v>
      </c>
      <c r="P70">
        <v>1.9337500000000001</v>
      </c>
      <c r="Q70">
        <v>52.249230769230699</v>
      </c>
      <c r="R70">
        <v>6.3452631578947303</v>
      </c>
      <c r="S70">
        <v>-0.43379310344827499</v>
      </c>
      <c r="T70">
        <v>7</v>
      </c>
      <c r="U70">
        <v>1.6873800000000001</v>
      </c>
      <c r="V70">
        <v>6.2460000000000002E-2</v>
      </c>
      <c r="W70">
        <v>5.0022599999999997</v>
      </c>
      <c r="X70">
        <v>4.0363799999999896</v>
      </c>
      <c r="Y70">
        <v>77.963279999999997</v>
      </c>
      <c r="Z70">
        <v>2.28024</v>
      </c>
      <c r="AA70">
        <v>0</v>
      </c>
      <c r="AB70">
        <v>2.4899999999999999E-2</v>
      </c>
      <c r="AC70">
        <v>0</v>
      </c>
      <c r="AD70">
        <v>0</v>
      </c>
      <c r="AE70">
        <v>39.530116822222197</v>
      </c>
      <c r="AF70">
        <v>1.7940248999999999</v>
      </c>
      <c r="AG70">
        <v>1.35352878</v>
      </c>
      <c r="AH70">
        <v>7.9997100000000002E-2</v>
      </c>
      <c r="AI70">
        <v>44.9572222222222</v>
      </c>
      <c r="AJ70">
        <v>0.50703506602367399</v>
      </c>
      <c r="AK70">
        <v>0.87928290201796699</v>
      </c>
      <c r="AL70">
        <v>3.9905154529614503E-2</v>
      </c>
      <c r="AM70">
        <v>3.0107037603647899E-2</v>
      </c>
      <c r="AN70">
        <v>4.89354077332773E-2</v>
      </c>
      <c r="AO70">
        <v>1.7794048663544301E-3</v>
      </c>
      <c r="AP70">
        <v>39.530116822222197</v>
      </c>
      <c r="AQ70">
        <v>1.79401438229456</v>
      </c>
      <c r="AR70">
        <v>2.25019261125242</v>
      </c>
      <c r="AS70">
        <v>1.34957770943429</v>
      </c>
      <c r="AT70">
        <v>0.85556082970702796</v>
      </c>
      <c r="AU70">
        <v>90.969539999999995</v>
      </c>
      <c r="AV70">
        <v>44.923901525203497</v>
      </c>
      <c r="AW70">
        <v>3.3320697018723401E-2</v>
      </c>
      <c r="AX70">
        <v>3.9510705657002099E-3</v>
      </c>
      <c r="AY70" s="153">
        <v>1.0517705434809299E-5</v>
      </c>
      <c r="AZ70">
        <v>-5.01926112524229E-2</v>
      </c>
      <c r="BA70">
        <v>2.9190886991706301E-3</v>
      </c>
      <c r="BB70">
        <v>-2.2814823296555799E-2</v>
      </c>
      <c r="BC70" s="153">
        <v>5.8626306885759103E-6</v>
      </c>
      <c r="BD70">
        <v>-4.6231022981287798E-2</v>
      </c>
      <c r="BE70">
        <v>-7.9551720000011303E-2</v>
      </c>
      <c r="BF70" t="s">
        <v>167</v>
      </c>
      <c r="BG70" t="s">
        <v>167</v>
      </c>
      <c r="BH70" t="e">
        <f t="shared" si="14"/>
        <v>#NAME?</v>
      </c>
      <c r="BI70" t="s">
        <v>167</v>
      </c>
      <c r="BJ70" t="s">
        <v>167</v>
      </c>
      <c r="BK70" t="e">
        <f t="shared" si="13"/>
        <v>#NAME?</v>
      </c>
      <c r="BP70" t="s">
        <v>167</v>
      </c>
      <c r="BR70" t="e">
        <f>-inf</f>
        <v>#NAME?</v>
      </c>
    </row>
    <row r="71" spans="1:72" x14ac:dyDescent="0.2">
      <c r="A71">
        <v>69</v>
      </c>
      <c r="B71" s="152">
        <v>44776.541666666664</v>
      </c>
      <c r="C71">
        <v>0</v>
      </c>
      <c r="D71">
        <v>0</v>
      </c>
      <c r="E71">
        <v>0</v>
      </c>
      <c r="F71">
        <v>0</v>
      </c>
      <c r="G71">
        <v>2.2000000000000002</v>
      </c>
      <c r="H71">
        <v>8.5679999999999996</v>
      </c>
      <c r="I71">
        <v>1.35</v>
      </c>
      <c r="J71">
        <v>32.889999999999901</v>
      </c>
      <c r="K71">
        <v>3.7949999999999902</v>
      </c>
      <c r="L71">
        <v>42.781379310344803</v>
      </c>
      <c r="M71">
        <v>18.007692307692299</v>
      </c>
      <c r="N71">
        <v>1600.0277777777701</v>
      </c>
      <c r="O71">
        <v>88.004999999999995</v>
      </c>
      <c r="P71">
        <v>1.9347999999999901</v>
      </c>
      <c r="Q71">
        <v>52.251621621621602</v>
      </c>
      <c r="R71">
        <v>6.3497297297297202</v>
      </c>
      <c r="S71">
        <v>-0.55437499999999995</v>
      </c>
      <c r="T71">
        <v>7</v>
      </c>
      <c r="U71">
        <v>1.6330199999999999</v>
      </c>
      <c r="V71">
        <v>5.262E-2</v>
      </c>
      <c r="W71">
        <v>4.9991599999999998</v>
      </c>
      <c r="X71">
        <v>4.0079000000000002</v>
      </c>
      <c r="Y71">
        <v>77.645719999999997</v>
      </c>
      <c r="Z71">
        <v>2.3078799999999999</v>
      </c>
      <c r="AA71">
        <v>3.5000000000000001E-3</v>
      </c>
      <c r="AB71">
        <v>1.42999999999999E-2</v>
      </c>
      <c r="AC71">
        <v>0</v>
      </c>
      <c r="AD71">
        <v>0</v>
      </c>
      <c r="AE71">
        <v>39.5802371199999</v>
      </c>
      <c r="AF71">
        <v>1.7946532799999999</v>
      </c>
      <c r="AG71">
        <v>1.3535300159999999</v>
      </c>
      <c r="AH71">
        <v>8.0025120000000005E-2</v>
      </c>
      <c r="AI71">
        <v>45.008000000000003</v>
      </c>
      <c r="AJ71">
        <v>0.50975426745994401</v>
      </c>
      <c r="AK71">
        <v>0.87940448631354395</v>
      </c>
      <c r="AL71">
        <v>3.9874095271951598E-2</v>
      </c>
      <c r="AM71">
        <v>3.00730984713828E-2</v>
      </c>
      <c r="AN71">
        <v>4.8880199075719798E-2</v>
      </c>
      <c r="AO71">
        <v>1.7780199075719801E-3</v>
      </c>
      <c r="AP71">
        <v>39.5802371199999</v>
      </c>
      <c r="AQ71">
        <v>1.7813561267270099</v>
      </c>
      <c r="AR71">
        <v>2.24879812214252</v>
      </c>
      <c r="AS71">
        <v>1.36593665756641</v>
      </c>
      <c r="AT71">
        <v>0.83243891384743895</v>
      </c>
      <c r="AU71">
        <v>90.593680000000006</v>
      </c>
      <c r="AV71">
        <v>44.976328026435901</v>
      </c>
      <c r="AW71">
        <v>3.1671973564058903E-2</v>
      </c>
      <c r="AX71">
        <v>-1.2406641566410101E-2</v>
      </c>
      <c r="AY71">
        <v>1.32971532729844E-2</v>
      </c>
      <c r="AZ71">
        <v>-4.8798122142524603E-2</v>
      </c>
      <c r="BA71">
        <v>-9.1661370045377204E-3</v>
      </c>
      <c r="BB71">
        <v>-2.2180964610238399E-2</v>
      </c>
      <c r="BC71">
        <v>7.4093160061448797E-3</v>
      </c>
      <c r="BD71">
        <v>-4.79076104359503E-2</v>
      </c>
      <c r="BE71">
        <v>-7.9579584000009307E-2</v>
      </c>
      <c r="BF71" t="e">
        <f>-inf</f>
        <v>#NAME?</v>
      </c>
      <c r="BG71" t="s">
        <v>167</v>
      </c>
      <c r="BH71" t="e">
        <f t="shared" si="14"/>
        <v>#NAME?</v>
      </c>
      <c r="BI71" t="e">
        <f>-inf</f>
        <v>#NAME?</v>
      </c>
      <c r="BK71" t="e">
        <f t="shared" si="13"/>
        <v>#NAME?</v>
      </c>
      <c r="BP71" t="e">
        <f>-inf</f>
        <v>#NAME?</v>
      </c>
    </row>
    <row r="72" spans="1:72" x14ac:dyDescent="0.2">
      <c r="A72">
        <v>70</v>
      </c>
      <c r="B72" s="152">
        <v>44776.555555555555</v>
      </c>
      <c r="C72">
        <v>0</v>
      </c>
      <c r="D72">
        <v>0</v>
      </c>
      <c r="E72">
        <v>0</v>
      </c>
      <c r="F72">
        <v>0</v>
      </c>
      <c r="G72">
        <v>2.2000000000000002</v>
      </c>
      <c r="H72">
        <v>8.5574999999999992</v>
      </c>
      <c r="I72">
        <v>1.35</v>
      </c>
      <c r="J72">
        <v>32.843999999999902</v>
      </c>
      <c r="K72">
        <v>3.7733333333333299</v>
      </c>
      <c r="L72">
        <v>42.771470588235204</v>
      </c>
      <c r="M72">
        <v>17.899999999999999</v>
      </c>
      <c r="N72">
        <v>1600.3611111111099</v>
      </c>
      <c r="O72">
        <v>87.974358974358907</v>
      </c>
      <c r="P72">
        <v>1.9345000000000001</v>
      </c>
      <c r="Q72">
        <v>52.255249999999897</v>
      </c>
      <c r="R72">
        <v>6.3473684210526304</v>
      </c>
      <c r="S72">
        <v>-0.55178571428571399</v>
      </c>
      <c r="T72">
        <v>7</v>
      </c>
      <c r="U72">
        <v>1.6259999999999999</v>
      </c>
      <c r="V72">
        <v>6.1975000000000002E-2</v>
      </c>
      <c r="W72">
        <v>5.0106250000000001</v>
      </c>
      <c r="X72">
        <v>4.0335999999999999</v>
      </c>
      <c r="Y72">
        <v>77.357875000000007</v>
      </c>
      <c r="Z72">
        <v>2.26675</v>
      </c>
      <c r="AA72">
        <v>8.0249999999999991E-3</v>
      </c>
      <c r="AB72">
        <v>4.8999999999999998E-3</v>
      </c>
      <c r="AC72">
        <v>0</v>
      </c>
      <c r="AD72">
        <v>0</v>
      </c>
      <c r="AE72">
        <v>39.526038299999897</v>
      </c>
      <c r="AF72">
        <v>1.7924539499999901</v>
      </c>
      <c r="AG72">
        <v>1.3535256899999999</v>
      </c>
      <c r="AH72">
        <v>7.9927049999999902E-2</v>
      </c>
      <c r="AI72">
        <v>44.951499999999903</v>
      </c>
      <c r="AJ72">
        <v>0.51095041455055401</v>
      </c>
      <c r="AK72">
        <v>0.87930410108672596</v>
      </c>
      <c r="AL72">
        <v>3.9875286697885502E-2</v>
      </c>
      <c r="AM72">
        <v>3.0110801419307401E-2</v>
      </c>
      <c r="AN72">
        <v>4.89416370977609E-2</v>
      </c>
      <c r="AO72">
        <v>1.77807303427026E-3</v>
      </c>
      <c r="AP72">
        <v>39.526038299999897</v>
      </c>
      <c r="AQ72">
        <v>1.7927787801008199</v>
      </c>
      <c r="AR72">
        <v>2.25395548267316</v>
      </c>
      <c r="AS72">
        <v>1.34159354842481</v>
      </c>
      <c r="AT72">
        <v>0.83080537405920196</v>
      </c>
      <c r="AU72">
        <v>90.294849999999997</v>
      </c>
      <c r="AV72">
        <v>44.914366111198802</v>
      </c>
      <c r="AW72">
        <v>3.7133888801193303E-2</v>
      </c>
      <c r="AX72">
        <v>1.1932141575185601E-2</v>
      </c>
      <c r="AY72">
        <v>-3.2483010082318099E-4</v>
      </c>
      <c r="AZ72">
        <v>-5.3955482673166001E-2</v>
      </c>
      <c r="BA72">
        <v>8.8156003711947397E-3</v>
      </c>
      <c r="BB72">
        <v>-2.4525219396893599E-2</v>
      </c>
      <c r="BC72">
        <v>-1.8122089040177599E-4</v>
      </c>
      <c r="BD72">
        <v>-4.2348171198803602E-2</v>
      </c>
      <c r="BE72">
        <v>-7.9482059999996996E-2</v>
      </c>
      <c r="BF72" t="s">
        <v>167</v>
      </c>
      <c r="BG72" t="e">
        <f>-inf</f>
        <v>#NAME?</v>
      </c>
      <c r="BH72" t="e">
        <f t="shared" si="14"/>
        <v>#NAME?</v>
      </c>
      <c r="BI72" t="s">
        <v>167</v>
      </c>
      <c r="BK72" t="e">
        <f t="shared" si="13"/>
        <v>#NAME?</v>
      </c>
      <c r="BP72" t="s">
        <v>167</v>
      </c>
      <c r="BR72" t="e">
        <f>-inf</f>
        <v>#NAME?</v>
      </c>
    </row>
    <row r="73" spans="1:72" x14ac:dyDescent="0.2">
      <c r="A73">
        <v>71</v>
      </c>
      <c r="B73" s="152">
        <v>44776.569444444445</v>
      </c>
      <c r="C73">
        <v>0</v>
      </c>
      <c r="D73">
        <v>0</v>
      </c>
      <c r="E73">
        <v>0</v>
      </c>
      <c r="F73">
        <v>0</v>
      </c>
      <c r="G73">
        <v>2.2000000000000002</v>
      </c>
      <c r="H73">
        <v>8.5599999999999898</v>
      </c>
      <c r="I73">
        <v>1.35</v>
      </c>
      <c r="J73">
        <v>32.873333333333299</v>
      </c>
      <c r="K73">
        <v>3.77725</v>
      </c>
      <c r="L73">
        <v>42.777826086956502</v>
      </c>
      <c r="M73">
        <v>17.8772727272727</v>
      </c>
      <c r="N73">
        <v>1599.9705882352901</v>
      </c>
      <c r="O73">
        <v>87.94</v>
      </c>
      <c r="P73">
        <v>1.93624999999999</v>
      </c>
      <c r="Q73">
        <v>52.248999999999903</v>
      </c>
      <c r="R73">
        <v>6.3441025641025597</v>
      </c>
      <c r="S73">
        <v>-0.63519999999999999</v>
      </c>
      <c r="T73">
        <v>7</v>
      </c>
      <c r="U73">
        <v>1.6446999999999901</v>
      </c>
      <c r="V73">
        <v>5.9619999999999999E-2</v>
      </c>
      <c r="W73">
        <v>5.0237400000000001</v>
      </c>
      <c r="X73">
        <v>4.1290399999999998</v>
      </c>
      <c r="Y73">
        <v>77.915359999999893</v>
      </c>
      <c r="Z73">
        <v>2.29826</v>
      </c>
      <c r="AA73">
        <v>8.5999999999999998E-4</v>
      </c>
      <c r="AB73">
        <v>1.4540000000000001E-2</v>
      </c>
      <c r="AC73">
        <v>0</v>
      </c>
      <c r="AD73">
        <v>0</v>
      </c>
      <c r="AE73">
        <v>39.557323733333298</v>
      </c>
      <c r="AF73">
        <v>1.79297759999999</v>
      </c>
      <c r="AG73">
        <v>1.3535267200000001</v>
      </c>
      <c r="AH73">
        <v>7.9950399999999894E-2</v>
      </c>
      <c r="AI73">
        <v>44.983333333333299</v>
      </c>
      <c r="AJ73">
        <v>0.50769609141680505</v>
      </c>
      <c r="AK73">
        <v>0.87937733382734296</v>
      </c>
      <c r="AL73">
        <v>3.9858709151537497E-2</v>
      </c>
      <c r="AM73">
        <v>3.00895158206743E-2</v>
      </c>
      <c r="AN73">
        <v>4.8907002593553101E-2</v>
      </c>
      <c r="AO73">
        <v>1.7773338273434499E-3</v>
      </c>
      <c r="AP73">
        <v>39.557323733333298</v>
      </c>
      <c r="AQ73">
        <v>1.8351981590111801</v>
      </c>
      <c r="AR73">
        <v>2.2598550712784302</v>
      </c>
      <c r="AS73">
        <v>1.3602429860385099</v>
      </c>
      <c r="AT73">
        <v>0.83500776155321998</v>
      </c>
      <c r="AU73">
        <v>91.011099999999999</v>
      </c>
      <c r="AV73">
        <v>45.012619949661399</v>
      </c>
      <c r="AW73">
        <v>-2.9286616328135999E-2</v>
      </c>
      <c r="AX73">
        <v>-6.7162660385193798E-3</v>
      </c>
      <c r="AY73">
        <v>-4.22205590111819E-2</v>
      </c>
      <c r="AZ73">
        <v>-5.9855071278431801E-2</v>
      </c>
      <c r="BA73">
        <v>-4.9620490968359902E-3</v>
      </c>
      <c r="BB73">
        <v>-2.72068505811053E-2</v>
      </c>
      <c r="BC73">
        <v>-2.3547733675636499E-2</v>
      </c>
      <c r="BD73">
        <v>-0.10879189632813301</v>
      </c>
      <c r="BE73">
        <v>-7.9505279999997097E-2</v>
      </c>
      <c r="BF73" t="e">
        <f>-inf</f>
        <v>#NAME?</v>
      </c>
      <c r="BG73" t="e">
        <f>-inf</f>
        <v>#NAME?</v>
      </c>
      <c r="BH73" t="e">
        <f t="shared" si="14"/>
        <v>#NAME?</v>
      </c>
      <c r="BI73" t="e">
        <f>-inf</f>
        <v>#NAME?</v>
      </c>
      <c r="BJ73" t="e">
        <f>-inf</f>
        <v>#NAME?</v>
      </c>
      <c r="BK73" t="e">
        <f t="shared" si="13"/>
        <v>#NAME?</v>
      </c>
      <c r="BO73" t="e">
        <f>-inf</f>
        <v>#NAME?</v>
      </c>
      <c r="BP73" t="e">
        <f>-inf</f>
        <v>#NAME?</v>
      </c>
    </row>
    <row r="74" spans="1:72" x14ac:dyDescent="0.2">
      <c r="A74">
        <v>72</v>
      </c>
      <c r="B74" s="152">
        <v>44776.583333333336</v>
      </c>
      <c r="C74">
        <v>0</v>
      </c>
      <c r="D74">
        <v>0</v>
      </c>
      <c r="E74">
        <v>0</v>
      </c>
      <c r="F74">
        <v>0</v>
      </c>
      <c r="G74">
        <v>2.2000000000000002</v>
      </c>
      <c r="H74">
        <v>8.5625</v>
      </c>
      <c r="I74">
        <v>1.3474999999999999</v>
      </c>
      <c r="J74">
        <v>32.855172413793099</v>
      </c>
      <c r="K74">
        <v>3.77599999999999</v>
      </c>
      <c r="L74">
        <v>42.767187499999899</v>
      </c>
      <c r="M74">
        <v>17.855555555555501</v>
      </c>
      <c r="N74">
        <v>1599.96875</v>
      </c>
      <c r="O74">
        <v>87.963157894736796</v>
      </c>
      <c r="P74">
        <v>1.9349999999999901</v>
      </c>
      <c r="Q74">
        <v>52.250249999999902</v>
      </c>
      <c r="R74">
        <v>6.34894736842105</v>
      </c>
      <c r="S74">
        <v>-0.69285714285714295</v>
      </c>
      <c r="T74">
        <v>7</v>
      </c>
      <c r="U74">
        <v>1.63069999999999</v>
      </c>
      <c r="V74">
        <v>5.4224999999999898E-2</v>
      </c>
      <c r="W74">
        <v>5.0153249999999998</v>
      </c>
      <c r="X74">
        <v>4.0959500000000002</v>
      </c>
      <c r="Y74">
        <v>77.713899999999995</v>
      </c>
      <c r="Z74">
        <v>2.2872249999999998</v>
      </c>
      <c r="AA74">
        <v>3.2000000000000002E-3</v>
      </c>
      <c r="AB74">
        <v>1.14E-2</v>
      </c>
      <c r="AC74">
        <v>0</v>
      </c>
      <c r="AD74">
        <v>0</v>
      </c>
      <c r="AE74">
        <v>39.541114913793102</v>
      </c>
      <c r="AF74">
        <v>1.79350125</v>
      </c>
      <c r="AG74">
        <v>1.3510277500000001</v>
      </c>
      <c r="AH74">
        <v>7.9973749999999996E-2</v>
      </c>
      <c r="AI74">
        <v>44.965172413793098</v>
      </c>
      <c r="AJ74">
        <v>0.50880363633523795</v>
      </c>
      <c r="AK74">
        <v>0.87937202931003999</v>
      </c>
      <c r="AL74">
        <v>3.9886453308690999E-2</v>
      </c>
      <c r="AM74">
        <v>3.0046092953166799E-2</v>
      </c>
      <c r="AN74">
        <v>4.8926755573278899E-2</v>
      </c>
      <c r="AO74">
        <v>1.7785709629674999E-3</v>
      </c>
      <c r="AP74">
        <v>39.541114913793102</v>
      </c>
      <c r="AQ74">
        <v>1.82049093721587</v>
      </c>
      <c r="AR74">
        <v>2.2560697080978498</v>
      </c>
      <c r="AS74">
        <v>1.35371183579836</v>
      </c>
      <c r="AT74">
        <v>0.82970608977187299</v>
      </c>
      <c r="AU74">
        <v>90.743099999999998</v>
      </c>
      <c r="AV74">
        <v>44.9713873949052</v>
      </c>
      <c r="AW74">
        <v>-6.2149811120946197E-3</v>
      </c>
      <c r="AX74">
        <v>-2.6840857983658701E-3</v>
      </c>
      <c r="AY74">
        <v>-2.69896872158783E-2</v>
      </c>
      <c r="AZ74">
        <v>-5.6069708097851799E-2</v>
      </c>
      <c r="BA74">
        <v>-1.9866992357232302E-3</v>
      </c>
      <c r="BB74">
        <v>-2.5486230953569E-2</v>
      </c>
      <c r="BC74">
        <v>-1.50486024004044E-2</v>
      </c>
      <c r="BD74">
        <v>-8.5743481112095996E-2</v>
      </c>
      <c r="BE74">
        <v>-7.9528500000001404E-2</v>
      </c>
      <c r="BF74" t="e">
        <f>-inf</f>
        <v>#NAME?</v>
      </c>
      <c r="BG74" t="e">
        <f>-inf</f>
        <v>#NAME?</v>
      </c>
      <c r="BH74" t="e">
        <f t="shared" si="14"/>
        <v>#NAME?</v>
      </c>
      <c r="BI74" t="e">
        <f>-inf</f>
        <v>#NAME?</v>
      </c>
      <c r="BJ74" t="e">
        <f>-inf</f>
        <v>#NAME?</v>
      </c>
      <c r="BK74" t="e">
        <f t="shared" si="13"/>
        <v>#NAME?</v>
      </c>
      <c r="BO74" t="e">
        <f>-inf</f>
        <v>#NAME?</v>
      </c>
      <c r="BP74" t="e">
        <f>-inf</f>
        <v>#NAME?</v>
      </c>
    </row>
    <row r="75" spans="1:72" x14ac:dyDescent="0.2">
      <c r="A75">
        <v>73</v>
      </c>
      <c r="B75" s="152">
        <v>44776.597222222219</v>
      </c>
      <c r="C75">
        <v>0</v>
      </c>
      <c r="D75">
        <v>0</v>
      </c>
      <c r="E75">
        <v>0</v>
      </c>
      <c r="F75">
        <v>0</v>
      </c>
      <c r="G75">
        <v>2.2000000000000002</v>
      </c>
      <c r="H75">
        <v>8.5660000000000007</v>
      </c>
      <c r="I75">
        <v>1.35</v>
      </c>
      <c r="J75">
        <v>32.863999999999997</v>
      </c>
      <c r="K75">
        <v>3.8490000000000002</v>
      </c>
      <c r="L75">
        <v>42.782758620689599</v>
      </c>
      <c r="M75">
        <v>17.899999999999999</v>
      </c>
      <c r="N75">
        <v>1600</v>
      </c>
      <c r="O75">
        <v>88.803225806451593</v>
      </c>
      <c r="P75">
        <v>1.9372499999999999</v>
      </c>
      <c r="Q75">
        <v>52.278750000000002</v>
      </c>
      <c r="R75">
        <v>6.3410526315789397</v>
      </c>
      <c r="S75">
        <v>-0.41193548387096701</v>
      </c>
      <c r="T75">
        <v>7</v>
      </c>
      <c r="U75">
        <v>1.6470800000000001</v>
      </c>
      <c r="V75">
        <v>5.7360000000000001E-2</v>
      </c>
      <c r="W75">
        <v>4.9954799999999997</v>
      </c>
      <c r="X75">
        <v>4.1685999999999996</v>
      </c>
      <c r="Y75">
        <v>77.832359999999994</v>
      </c>
      <c r="Z75">
        <v>2.25366</v>
      </c>
      <c r="AA75">
        <v>0</v>
      </c>
      <c r="AB75">
        <v>1.9060000000000001E-2</v>
      </c>
      <c r="AC75">
        <v>0</v>
      </c>
      <c r="AD75">
        <v>0</v>
      </c>
      <c r="AE75">
        <v>39.552675440000002</v>
      </c>
      <c r="AF75">
        <v>1.7942343599999999</v>
      </c>
      <c r="AG75">
        <v>1.3535291920000001</v>
      </c>
      <c r="AH75">
        <v>8.0006439999999998E-2</v>
      </c>
      <c r="AI75">
        <v>44.98</v>
      </c>
      <c r="AJ75">
        <v>0.50817777387194696</v>
      </c>
      <c r="AK75">
        <v>0.87933916051578398</v>
      </c>
      <c r="AL75">
        <v>3.9889603379279603E-2</v>
      </c>
      <c r="AM75">
        <v>3.0091800622498801E-2</v>
      </c>
      <c r="AN75">
        <v>4.8910626945309003E-2</v>
      </c>
      <c r="AO75">
        <v>1.77871142730102E-3</v>
      </c>
      <c r="AP75">
        <v>39.552675440000002</v>
      </c>
      <c r="AQ75">
        <v>1.8527810449048701</v>
      </c>
      <c r="AR75">
        <v>2.2471427286185102</v>
      </c>
      <c r="AS75">
        <v>1.3338461305142</v>
      </c>
      <c r="AT75">
        <v>0.83700944778900699</v>
      </c>
      <c r="AU75">
        <v>90.897180000000006</v>
      </c>
      <c r="AV75">
        <v>44.986445344037499</v>
      </c>
      <c r="AW75">
        <v>-6.4453440375800098E-3</v>
      </c>
      <c r="AX75">
        <v>1.9683061485798101E-2</v>
      </c>
      <c r="AY75">
        <v>-5.8546684904871603E-2</v>
      </c>
      <c r="AZ75">
        <v>-4.7142728618515699E-2</v>
      </c>
      <c r="BA75">
        <v>1.4542029534445401E-2</v>
      </c>
      <c r="BB75">
        <v>-2.1428513008416201E-2</v>
      </c>
      <c r="BC75">
        <v>-3.2630455758784802E-2</v>
      </c>
      <c r="BD75">
        <v>-8.6006352037589301E-2</v>
      </c>
      <c r="BE75">
        <v>-7.9561008000009301E-2</v>
      </c>
      <c r="BF75" t="s">
        <v>167</v>
      </c>
      <c r="BG75" t="e">
        <f>-inf</f>
        <v>#NAME?</v>
      </c>
      <c r="BH75" t="e">
        <f t="shared" si="14"/>
        <v>#NAME?</v>
      </c>
      <c r="BI75" t="s">
        <v>167</v>
      </c>
      <c r="BK75" t="e">
        <f t="shared" si="13"/>
        <v>#NAME?</v>
      </c>
      <c r="BP75" t="s">
        <v>167</v>
      </c>
      <c r="BR75" t="e">
        <f>-inf</f>
        <v>#NAME?</v>
      </c>
    </row>
    <row r="76" spans="1:72" x14ac:dyDescent="0.2">
      <c r="A76">
        <v>74</v>
      </c>
      <c r="B76" s="152">
        <v>44776.611111111109</v>
      </c>
      <c r="C76">
        <v>0</v>
      </c>
      <c r="D76">
        <v>0</v>
      </c>
      <c r="E76">
        <v>0</v>
      </c>
      <c r="F76">
        <v>0</v>
      </c>
      <c r="G76">
        <v>2.2000000000000002</v>
      </c>
      <c r="H76">
        <v>8.56</v>
      </c>
      <c r="I76">
        <v>1.35</v>
      </c>
      <c r="J76">
        <v>32.8610526315789</v>
      </c>
      <c r="K76">
        <v>3.8084999999999898</v>
      </c>
      <c r="L76">
        <v>42.775454545454501</v>
      </c>
      <c r="M76">
        <v>17.899999999999999</v>
      </c>
      <c r="N76">
        <v>1599.8965517241299</v>
      </c>
      <c r="O76">
        <v>88.123684210526307</v>
      </c>
      <c r="P76">
        <v>1.9346000000000001</v>
      </c>
      <c r="Q76">
        <v>52.233750000000001</v>
      </c>
      <c r="R76">
        <v>6.3564864864864798</v>
      </c>
      <c r="S76">
        <v>-0.71</v>
      </c>
      <c r="T76">
        <v>7</v>
      </c>
      <c r="U76">
        <v>1.6503000000000001</v>
      </c>
      <c r="V76">
        <v>6.9999999999999896E-2</v>
      </c>
      <c r="W76">
        <v>4.9834999999999896</v>
      </c>
      <c r="X76">
        <v>4.1020750000000001</v>
      </c>
      <c r="Y76">
        <v>77.682599999999994</v>
      </c>
      <c r="Z76">
        <v>2.0902750000000001</v>
      </c>
      <c r="AA76">
        <v>0</v>
      </c>
      <c r="AB76">
        <v>1.6324999999999999E-2</v>
      </c>
      <c r="AC76">
        <v>0</v>
      </c>
      <c r="AD76">
        <v>0</v>
      </c>
      <c r="AE76">
        <v>39.545043031578899</v>
      </c>
      <c r="AF76">
        <v>1.7929775999999999</v>
      </c>
      <c r="AG76">
        <v>1.3535267200000001</v>
      </c>
      <c r="AH76">
        <v>7.9950400000000005E-2</v>
      </c>
      <c r="AI76">
        <v>44.9710526315789</v>
      </c>
      <c r="AJ76">
        <v>0.509059210577129</v>
      </c>
      <c r="AK76">
        <v>0.87934439417168897</v>
      </c>
      <c r="AL76">
        <v>3.9869593773772499E-2</v>
      </c>
      <c r="AM76">
        <v>3.0097732670138599E-2</v>
      </c>
      <c r="AN76">
        <v>4.8920358125109698E-2</v>
      </c>
      <c r="AO76">
        <v>1.7778191819298899E-3</v>
      </c>
      <c r="AP76">
        <v>39.545043031578899</v>
      </c>
      <c r="AQ76">
        <v>1.8232132621930901</v>
      </c>
      <c r="AR76">
        <v>2.24175370296155</v>
      </c>
      <c r="AS76">
        <v>1.2371454524908601</v>
      </c>
      <c r="AT76">
        <v>0.84010041521543699</v>
      </c>
      <c r="AU76">
        <v>90.508750000000006</v>
      </c>
      <c r="AV76">
        <v>44.847155449224402</v>
      </c>
      <c r="AW76">
        <v>0.12389718235448299</v>
      </c>
      <c r="AX76">
        <v>0.11638126750913</v>
      </c>
      <c r="AY76">
        <v>-3.0235662193098801E-2</v>
      </c>
      <c r="AZ76">
        <v>-4.1753702961551099E-2</v>
      </c>
      <c r="BA76">
        <v>8.5983723697105996E-2</v>
      </c>
      <c r="BB76">
        <v>-1.8978955891614101E-2</v>
      </c>
      <c r="BC76">
        <v>-1.6863379772897698E-2</v>
      </c>
      <c r="BD76">
        <v>4.4391902354480303E-2</v>
      </c>
      <c r="BE76">
        <v>-7.9505280000002607E-2</v>
      </c>
      <c r="BF76" t="s">
        <v>167</v>
      </c>
      <c r="BG76" t="e">
        <f>-inf</f>
        <v>#NAME?</v>
      </c>
      <c r="BH76" t="e">
        <f t="shared" si="14"/>
        <v>#NAME?</v>
      </c>
      <c r="BI76" t="s">
        <v>167</v>
      </c>
      <c r="BK76" t="e">
        <f t="shared" si="13"/>
        <v>#NAME?</v>
      </c>
      <c r="BP76" t="s">
        <v>167</v>
      </c>
      <c r="BR76" t="e">
        <f>-inf</f>
        <v>#NAME?</v>
      </c>
    </row>
    <row r="77" spans="1:72" x14ac:dyDescent="0.2">
      <c r="A77">
        <v>75</v>
      </c>
      <c r="B77" s="152">
        <v>44776.625</v>
      </c>
      <c r="C77">
        <v>0</v>
      </c>
      <c r="D77">
        <v>15.9745833333333</v>
      </c>
      <c r="E77">
        <v>0</v>
      </c>
      <c r="F77">
        <v>0</v>
      </c>
      <c r="G77">
        <v>2.2000000000000002</v>
      </c>
      <c r="H77">
        <v>8.5574999999999992</v>
      </c>
      <c r="I77">
        <v>1.35</v>
      </c>
      <c r="J77">
        <v>32.839199999999998</v>
      </c>
      <c r="K77">
        <v>3.81325</v>
      </c>
      <c r="L77">
        <v>42.753333333333302</v>
      </c>
      <c r="M77">
        <v>17.813636363636299</v>
      </c>
      <c r="N77">
        <v>1600.0909090908999</v>
      </c>
      <c r="O77">
        <v>87.732352941176401</v>
      </c>
      <c r="P77">
        <v>1.9366666666666601</v>
      </c>
      <c r="Q77">
        <v>52.261499999999899</v>
      </c>
      <c r="R77">
        <v>6.3586111111110997</v>
      </c>
      <c r="S77">
        <v>-0.62</v>
      </c>
      <c r="T77">
        <v>7</v>
      </c>
      <c r="U77">
        <v>1.67242</v>
      </c>
      <c r="V77">
        <v>7.9299999999999995E-2</v>
      </c>
      <c r="W77">
        <v>5.0303599999999999</v>
      </c>
      <c r="X77">
        <v>4.0514999999999999</v>
      </c>
      <c r="Y77">
        <v>77.978859999999997</v>
      </c>
      <c r="Z77">
        <v>2.11729999999999</v>
      </c>
      <c r="AA77">
        <v>0</v>
      </c>
      <c r="AB77">
        <v>1.1520000000000001E-2</v>
      </c>
      <c r="AC77">
        <v>15.9745833333333</v>
      </c>
      <c r="AD77">
        <v>15.9745833333333</v>
      </c>
      <c r="AE77">
        <v>39.5212383</v>
      </c>
      <c r="AF77">
        <v>1.7924539500000001</v>
      </c>
      <c r="AG77">
        <v>1.3535256899999999</v>
      </c>
      <c r="AH77">
        <v>7.9927049999999999E-2</v>
      </c>
      <c r="AI77">
        <v>44.9467</v>
      </c>
      <c r="AJ77">
        <v>0.50681990349692196</v>
      </c>
      <c r="AK77">
        <v>0.87929121159061696</v>
      </c>
      <c r="AL77">
        <v>3.9879545105647299E-2</v>
      </c>
      <c r="AM77">
        <v>3.0114017046857702E-2</v>
      </c>
      <c r="AN77">
        <v>4.8946863729706497E-2</v>
      </c>
      <c r="AO77">
        <v>1.77826292030338E-3</v>
      </c>
      <c r="AP77">
        <v>39.5212383</v>
      </c>
      <c r="AQ77">
        <v>1.80073463595261</v>
      </c>
      <c r="AR77">
        <v>2.26283298028086</v>
      </c>
      <c r="AS77">
        <v>1.2531404081084601</v>
      </c>
      <c r="AT77">
        <v>0.84761574300632203</v>
      </c>
      <c r="AU77">
        <v>90.850440000000006</v>
      </c>
      <c r="AV77">
        <v>44.8379463243419</v>
      </c>
      <c r="AW77">
        <v>0.108753675658043</v>
      </c>
      <c r="AX77">
        <v>0.100385281891536</v>
      </c>
      <c r="AY77">
        <v>-8.2806859526187698E-3</v>
      </c>
      <c r="AZ77">
        <v>-6.2832980280860706E-2</v>
      </c>
      <c r="BA77">
        <v>7.4165775081473803E-2</v>
      </c>
      <c r="BB77">
        <v>-2.8560445582209399E-2</v>
      </c>
      <c r="BC77">
        <v>-4.6197482242814397E-3</v>
      </c>
      <c r="BD77">
        <v>2.92716156580572E-2</v>
      </c>
      <c r="BE77">
        <v>-7.9482059999986102E-2</v>
      </c>
      <c r="BF77">
        <v>0.26183594222994</v>
      </c>
      <c r="BG77">
        <v>-2.1598596605594201E-2</v>
      </c>
      <c r="BH77">
        <v>-0.16388789556550901</v>
      </c>
      <c r="BI77">
        <v>0.26183594222994</v>
      </c>
      <c r="BJ77">
        <v>0.48047469124869102</v>
      </c>
      <c r="BK77">
        <v>-0.32777579113101901</v>
      </c>
      <c r="BL77">
        <v>-8.2489044176474E-2</v>
      </c>
      <c r="BM77">
        <v>-0.62591825312349902</v>
      </c>
      <c r="BN77">
        <v>7.5878955729494502</v>
      </c>
      <c r="BO77">
        <v>10.5018505756073</v>
      </c>
      <c r="BP77">
        <v>6.15314464240359</v>
      </c>
      <c r="BQ77">
        <v>4.3487059332037301</v>
      </c>
      <c r="BR77">
        <v>-0.77289689292191699</v>
      </c>
      <c r="BS77">
        <v>0.37574031435671501</v>
      </c>
      <c r="BT77">
        <v>-2.0569975150128599</v>
      </c>
    </row>
    <row r="78" spans="1:72" x14ac:dyDescent="0.2">
      <c r="A78">
        <v>76</v>
      </c>
      <c r="B78" s="152">
        <v>44776.638888888891</v>
      </c>
      <c r="C78">
        <v>0</v>
      </c>
      <c r="D78">
        <v>9.3870000000000005</v>
      </c>
      <c r="E78">
        <v>0</v>
      </c>
      <c r="F78">
        <v>0</v>
      </c>
      <c r="G78">
        <v>2.2000000000000002</v>
      </c>
      <c r="H78">
        <v>8.5519999999999996</v>
      </c>
      <c r="I78">
        <v>1.3480000000000001</v>
      </c>
      <c r="J78">
        <v>32.841500000000003</v>
      </c>
      <c r="K78">
        <v>3.86</v>
      </c>
      <c r="L78">
        <v>42.759615384615302</v>
      </c>
      <c r="M78">
        <v>18.091304347826</v>
      </c>
      <c r="N78">
        <v>1600.05555555555</v>
      </c>
      <c r="O78">
        <v>87.588571428571399</v>
      </c>
      <c r="P78">
        <v>1.9368333333333301</v>
      </c>
      <c r="Q78">
        <v>52.2632499999999</v>
      </c>
      <c r="R78">
        <v>6.7437500000000004</v>
      </c>
      <c r="S78">
        <v>-0.46083333333333298</v>
      </c>
      <c r="T78">
        <v>7</v>
      </c>
      <c r="U78">
        <v>1.7085999999999999</v>
      </c>
      <c r="V78">
        <v>8.8450000000000001E-2</v>
      </c>
      <c r="W78">
        <v>5.0134499999999997</v>
      </c>
      <c r="X78">
        <v>4.0319000000000003</v>
      </c>
      <c r="Y78">
        <v>77.830074999999994</v>
      </c>
      <c r="Z78">
        <v>2.247125</v>
      </c>
      <c r="AA78">
        <v>5.7499999999999999E-4</v>
      </c>
      <c r="AB78">
        <v>6.3499999999999997E-3</v>
      </c>
      <c r="AC78">
        <v>9.3870000000000005</v>
      </c>
      <c r="AD78">
        <v>9.3870000000000005</v>
      </c>
      <c r="AE78">
        <v>39.519243680000002</v>
      </c>
      <c r="AF78">
        <v>1.79130192</v>
      </c>
      <c r="AG78">
        <v>1.351523424</v>
      </c>
      <c r="AH78">
        <v>7.9875680000000004E-2</v>
      </c>
      <c r="AI78">
        <v>44.941499999999998</v>
      </c>
      <c r="AJ78">
        <v>0.50776314528798805</v>
      </c>
      <c r="AK78">
        <v>0.87934856824983498</v>
      </c>
      <c r="AL78">
        <v>3.98585254163746E-2</v>
      </c>
      <c r="AM78">
        <v>3.00729486999766E-2</v>
      </c>
      <c r="AN78">
        <v>4.8952527174215298E-2</v>
      </c>
      <c r="AO78">
        <v>1.7773256344358699E-3</v>
      </c>
      <c r="AP78">
        <v>39.519243680000002</v>
      </c>
      <c r="AQ78">
        <v>1.79202319602551</v>
      </c>
      <c r="AR78">
        <v>2.2552262671039598</v>
      </c>
      <c r="AS78">
        <v>1.3299783401363601</v>
      </c>
      <c r="AT78">
        <v>0.86756411003905598</v>
      </c>
      <c r="AU78">
        <v>90.831149999999994</v>
      </c>
      <c r="AV78">
        <v>44.896471483265799</v>
      </c>
      <c r="AW78">
        <v>4.5028516734156199E-2</v>
      </c>
      <c r="AX78">
        <v>2.1545083863632401E-2</v>
      </c>
      <c r="AY78">
        <v>-7.2127602551264004E-4</v>
      </c>
      <c r="AZ78">
        <v>-5.5226267103960898E-2</v>
      </c>
      <c r="BA78">
        <v>1.5941332189320898E-2</v>
      </c>
      <c r="BB78">
        <v>-2.51028486836186E-2</v>
      </c>
      <c r="BC78">
        <v>-4.0265463764625401E-4</v>
      </c>
      <c r="BD78">
        <v>-3.4402459265841102E-2</v>
      </c>
      <c r="BE78">
        <v>-7.9430975999997294E-2</v>
      </c>
      <c r="BF78">
        <v>9.5633517380563499E-2</v>
      </c>
      <c r="BG78">
        <v>-3.2015732107908098E-3</v>
      </c>
      <c r="BH78">
        <v>-0.245136301551618</v>
      </c>
      <c r="BI78">
        <v>9.5633517380563499E-2</v>
      </c>
      <c r="BJ78">
        <v>0.18486388833954501</v>
      </c>
      <c r="BK78">
        <v>-0.490272603103236</v>
      </c>
      <c r="BL78">
        <v>-3.3477522300580903E-2</v>
      </c>
      <c r="BM78">
        <v>-2.5632885652017099</v>
      </c>
      <c r="BN78">
        <v>76.567451503339996</v>
      </c>
      <c r="BO78">
        <v>3.6151518188962499</v>
      </c>
      <c r="BP78">
        <v>2.2473876584432402</v>
      </c>
      <c r="BQ78">
        <v>1.36776416045301</v>
      </c>
      <c r="BR78">
        <v>-0.65284958265019399</v>
      </c>
      <c r="BS78">
        <v>0.14661048138732</v>
      </c>
      <c r="BT78">
        <v>-4.4529529981248404</v>
      </c>
    </row>
    <row r="79" spans="1:72" x14ac:dyDescent="0.2">
      <c r="A79">
        <v>77</v>
      </c>
      <c r="B79" s="152">
        <v>44776.652777777781</v>
      </c>
      <c r="C79">
        <v>0</v>
      </c>
      <c r="D79">
        <v>1.4877499999999999</v>
      </c>
      <c r="E79">
        <v>0</v>
      </c>
      <c r="F79">
        <v>0</v>
      </c>
      <c r="G79">
        <v>2.2000000000000002</v>
      </c>
      <c r="H79">
        <v>8.5574999999999992</v>
      </c>
      <c r="I79">
        <v>1.3474999999999999</v>
      </c>
      <c r="J79">
        <v>32.851764705882303</v>
      </c>
      <c r="K79">
        <v>3.85</v>
      </c>
      <c r="L79">
        <v>42.762608695652098</v>
      </c>
      <c r="M79">
        <v>17.7</v>
      </c>
      <c r="N79">
        <v>1600</v>
      </c>
      <c r="O79">
        <v>87.635135135135101</v>
      </c>
      <c r="P79">
        <v>1.93675</v>
      </c>
      <c r="Q79">
        <v>52.253999999999898</v>
      </c>
      <c r="R79">
        <v>6.9563157894736802</v>
      </c>
      <c r="S79">
        <v>-0.42</v>
      </c>
      <c r="T79">
        <v>7</v>
      </c>
      <c r="U79">
        <v>1.6454</v>
      </c>
      <c r="V79">
        <v>7.2700000000000001E-2</v>
      </c>
      <c r="W79">
        <v>5.0059399999999998</v>
      </c>
      <c r="X79">
        <v>4.0795199999999996</v>
      </c>
      <c r="Y79">
        <v>78.44932</v>
      </c>
      <c r="Z79">
        <v>2.29304</v>
      </c>
      <c r="AA79">
        <v>5.77999999999999E-3</v>
      </c>
      <c r="AB79">
        <v>0</v>
      </c>
      <c r="AC79">
        <v>1.4877499999999999</v>
      </c>
      <c r="AD79">
        <v>1.4877499999999999</v>
      </c>
      <c r="AE79">
        <v>39.533803005882298</v>
      </c>
      <c r="AF79">
        <v>1.7924539500000001</v>
      </c>
      <c r="AG79">
        <v>1.3510256899999999</v>
      </c>
      <c r="AH79">
        <v>7.9927049999999999E-2</v>
      </c>
      <c r="AI79">
        <v>44.9567647058823</v>
      </c>
      <c r="AJ79">
        <v>0.50394067158112199</v>
      </c>
      <c r="AK79">
        <v>0.87937384428176102</v>
      </c>
      <c r="AL79">
        <v>3.9870617063453101E-2</v>
      </c>
      <c r="AM79">
        <v>3.0051666280674901E-2</v>
      </c>
      <c r="AN79">
        <v>4.8935905739501302E-2</v>
      </c>
      <c r="AO79">
        <v>1.77786481128927E-3</v>
      </c>
      <c r="AP79">
        <v>39.533803005882298</v>
      </c>
      <c r="AQ79">
        <v>1.81318843935861</v>
      </c>
      <c r="AR79">
        <v>2.2518480047764302</v>
      </c>
      <c r="AS79">
        <v>1.3571534885982199</v>
      </c>
      <c r="AT79">
        <v>0.82918398101957802</v>
      </c>
      <c r="AU79">
        <v>91.473219999999998</v>
      </c>
      <c r="AV79">
        <v>44.955992938615601</v>
      </c>
      <c r="AW79">
        <v>7.7176726671979103E-4</v>
      </c>
      <c r="AX79">
        <v>-6.1277985982290898E-3</v>
      </c>
      <c r="AY79">
        <v>-2.07344893586149E-2</v>
      </c>
      <c r="AZ79">
        <v>-5.1848004776431797E-2</v>
      </c>
      <c r="BA79">
        <v>-4.5356640096378097E-3</v>
      </c>
      <c r="BB79">
        <v>-2.3567274898378E-2</v>
      </c>
      <c r="BC79">
        <v>-1.15676552575395E-2</v>
      </c>
      <c r="BD79">
        <v>-7.8710292733275899E-2</v>
      </c>
      <c r="BE79">
        <v>-7.9482059999995594E-2</v>
      </c>
      <c r="BF79">
        <v>-0.171618176167285</v>
      </c>
      <c r="BG79">
        <v>-0.58070042453971304</v>
      </c>
      <c r="BH79">
        <v>-1.4520810165359199</v>
      </c>
      <c r="BI79">
        <v>-0.171618176167285</v>
      </c>
      <c r="BJ79">
        <v>-1.5046372014139899</v>
      </c>
      <c r="BK79">
        <v>-2.9041620330718501</v>
      </c>
      <c r="BL79">
        <v>3.3836767031813202</v>
      </c>
      <c r="BM79">
        <v>8.4611143700799207</v>
      </c>
      <c r="BN79">
        <v>2.5005682020758</v>
      </c>
      <c r="BO79">
        <v>-29.037775369703201</v>
      </c>
      <c r="BP79">
        <v>-4.0330271399311997</v>
      </c>
      <c r="BQ79">
        <v>-25.004748229772002</v>
      </c>
      <c r="BR79">
        <v>-2.61241113358746</v>
      </c>
      <c r="BS79">
        <v>-1.4359899309470801</v>
      </c>
      <c r="BT79">
        <v>1.81924056519288</v>
      </c>
    </row>
    <row r="80" spans="1:72" x14ac:dyDescent="0.2">
      <c r="A80">
        <v>78</v>
      </c>
      <c r="B80" s="152">
        <v>44776.666666666664</v>
      </c>
      <c r="C80">
        <v>0</v>
      </c>
      <c r="D80">
        <v>0.87815789473684203</v>
      </c>
      <c r="E80">
        <v>0</v>
      </c>
      <c r="F80">
        <v>0</v>
      </c>
      <c r="G80">
        <v>2.2000000000000002</v>
      </c>
      <c r="H80">
        <v>8.5739999999999998</v>
      </c>
      <c r="I80">
        <v>1.35</v>
      </c>
      <c r="J80">
        <v>32.863684210526301</v>
      </c>
      <c r="K80">
        <v>3.9144999999999901</v>
      </c>
      <c r="L80">
        <v>42.778799999999997</v>
      </c>
      <c r="M80">
        <v>18.003846153846101</v>
      </c>
      <c r="N80">
        <v>1600.11428571428</v>
      </c>
      <c r="O80">
        <v>87.7871794871795</v>
      </c>
      <c r="P80">
        <v>1.93516666666666</v>
      </c>
      <c r="Q80">
        <v>52.226578947368402</v>
      </c>
      <c r="R80">
        <v>7.0051351351351299</v>
      </c>
      <c r="S80">
        <v>-0.478333333333333</v>
      </c>
      <c r="T80">
        <v>7</v>
      </c>
      <c r="U80">
        <v>1.62825</v>
      </c>
      <c r="V80">
        <v>6.3449999999999895E-2</v>
      </c>
      <c r="W80">
        <v>5.0049999999999999</v>
      </c>
      <c r="X80">
        <v>4.1014249999999999</v>
      </c>
      <c r="Y80">
        <v>78.755375000000001</v>
      </c>
      <c r="Z80">
        <v>2.1821249999999899</v>
      </c>
      <c r="AA80">
        <v>3.7500000000000001E-4</v>
      </c>
      <c r="AB80">
        <v>3.2750000000000001E-3</v>
      </c>
      <c r="AC80">
        <v>0.87815789473684203</v>
      </c>
      <c r="AD80">
        <v>0.87815789473684203</v>
      </c>
      <c r="AE80">
        <v>39.558606370526299</v>
      </c>
      <c r="AF80">
        <v>1.7959100400000001</v>
      </c>
      <c r="AG80">
        <v>1.3535324879999999</v>
      </c>
      <c r="AH80">
        <v>8.0081159999999998E-2</v>
      </c>
      <c r="AI80">
        <v>44.987684210526297</v>
      </c>
      <c r="AJ80">
        <v>0.50229722568810398</v>
      </c>
      <c r="AK80">
        <v>0.87932079778559202</v>
      </c>
      <c r="AL80">
        <v>3.9920037483942898E-2</v>
      </c>
      <c r="AM80">
        <v>3.0086733997374701E-2</v>
      </c>
      <c r="AN80">
        <v>4.89022726687771E-2</v>
      </c>
      <c r="AO80">
        <v>1.7800685099781601E-3</v>
      </c>
      <c r="AP80">
        <v>39.558606370526299</v>
      </c>
      <c r="AQ80">
        <v>1.8229243623995901</v>
      </c>
      <c r="AR80">
        <v>2.25142515969149</v>
      </c>
      <c r="AS80">
        <v>1.29150758656953</v>
      </c>
      <c r="AT80">
        <v>0.81786545772665598</v>
      </c>
      <c r="AU80">
        <v>91.672174999999996</v>
      </c>
      <c r="AV80">
        <v>44.924463479186898</v>
      </c>
      <c r="AW80">
        <v>6.32207313393848E-2</v>
      </c>
      <c r="AX80">
        <v>6.20249014304632E-2</v>
      </c>
      <c r="AY80">
        <v>-2.7014322399598001E-2</v>
      </c>
      <c r="AZ80">
        <v>-5.1425159691495102E-2</v>
      </c>
      <c r="BA80">
        <v>4.5824464488556198E-2</v>
      </c>
      <c r="BB80">
        <v>-2.3375072587043199E-2</v>
      </c>
      <c r="BC80">
        <v>-1.5042135629242301E-2</v>
      </c>
      <c r="BD80">
        <v>-1.64145806606299E-2</v>
      </c>
      <c r="BE80">
        <v>-7.9635312000014793E-2</v>
      </c>
      <c r="BF80">
        <v>2.9429455778114102</v>
      </c>
      <c r="BG80">
        <v>-1.2817703665776601</v>
      </c>
      <c r="BH80">
        <v>-2.4400110731655298</v>
      </c>
      <c r="BI80">
        <v>2.9429455778114102</v>
      </c>
      <c r="BJ80">
        <v>3.3223504224674798</v>
      </c>
      <c r="BK80">
        <v>-4.8800221463310702</v>
      </c>
      <c r="BL80">
        <v>-0.43553994890074899</v>
      </c>
      <c r="BM80">
        <v>-0.829105061120467</v>
      </c>
      <c r="BN80">
        <v>1.90362574825346</v>
      </c>
      <c r="BO80">
        <v>83.592931546885595</v>
      </c>
      <c r="BP80">
        <v>69.159221078568095</v>
      </c>
      <c r="BQ80">
        <v>14.4337104683174</v>
      </c>
      <c r="BR80">
        <v>-9.8830296286104709</v>
      </c>
      <c r="BS80">
        <v>2.14517219134291</v>
      </c>
      <c r="BT80">
        <v>-4.60710318197044</v>
      </c>
    </row>
    <row r="81" spans="1:72" x14ac:dyDescent="0.2">
      <c r="A81">
        <v>79</v>
      </c>
      <c r="B81" s="152">
        <v>44776.680555555555</v>
      </c>
      <c r="C81">
        <v>0</v>
      </c>
      <c r="D81">
        <v>0.65575757575757498</v>
      </c>
      <c r="E81">
        <v>0</v>
      </c>
      <c r="F81">
        <v>0</v>
      </c>
      <c r="G81">
        <v>2.2000000000000002</v>
      </c>
      <c r="H81">
        <v>8.5724999999999998</v>
      </c>
      <c r="I81">
        <v>1.35</v>
      </c>
      <c r="J81">
        <v>32.849200000000003</v>
      </c>
      <c r="K81">
        <v>3.9620000000000002</v>
      </c>
      <c r="L81">
        <v>42.761562499999997</v>
      </c>
      <c r="M81">
        <v>17.852173913043401</v>
      </c>
      <c r="N81">
        <v>1600.2068965517201</v>
      </c>
      <c r="O81">
        <v>87.834285714285699</v>
      </c>
      <c r="P81">
        <v>1.9337499999999901</v>
      </c>
      <c r="Q81">
        <v>52.210999999999899</v>
      </c>
      <c r="R81">
        <v>7.0302564102564098</v>
      </c>
      <c r="S81">
        <v>-0.59034482758620599</v>
      </c>
      <c r="T81">
        <v>7</v>
      </c>
      <c r="U81">
        <v>1.597</v>
      </c>
      <c r="V81">
        <v>7.5300000000000006E-2</v>
      </c>
      <c r="W81">
        <v>5.0161800000000003</v>
      </c>
      <c r="X81">
        <v>4.0505800000000001</v>
      </c>
      <c r="Y81">
        <v>78.560919999999996</v>
      </c>
      <c r="Z81">
        <v>2.3152599999999999</v>
      </c>
      <c r="AA81">
        <v>2.7999999999999998E-4</v>
      </c>
      <c r="AB81">
        <v>1.57999999999999E-3</v>
      </c>
      <c r="AC81">
        <v>0.65575757575757498</v>
      </c>
      <c r="AD81">
        <v>0.65575757575757498</v>
      </c>
      <c r="AE81">
        <v>39.542950900000001</v>
      </c>
      <c r="AF81">
        <v>1.79559585</v>
      </c>
      <c r="AG81">
        <v>1.3535318700000001</v>
      </c>
      <c r="AH81">
        <v>8.0067149999999906E-2</v>
      </c>
      <c r="AI81">
        <v>44.971699999999998</v>
      </c>
      <c r="AJ81">
        <v>0.50334124014840897</v>
      </c>
      <c r="AK81">
        <v>0.87928521492405198</v>
      </c>
      <c r="AL81">
        <v>3.9927239797472598E-2</v>
      </c>
      <c r="AM81">
        <v>3.00974139292043E-2</v>
      </c>
      <c r="AN81">
        <v>4.8919653915684702E-2</v>
      </c>
      <c r="AO81">
        <v>1.78038966727964E-3</v>
      </c>
      <c r="AP81">
        <v>39.542950900000001</v>
      </c>
      <c r="AQ81">
        <v>1.80032573162951</v>
      </c>
      <c r="AR81">
        <v>2.2564543171910598</v>
      </c>
      <c r="AS81">
        <v>1.37030456774061</v>
      </c>
      <c r="AT81">
        <v>0.80383596051701001</v>
      </c>
      <c r="AU81">
        <v>91.539939999999902</v>
      </c>
      <c r="AV81">
        <v>44.970035516561197</v>
      </c>
      <c r="AW81">
        <v>1.6644834388088699E-3</v>
      </c>
      <c r="AX81">
        <v>-1.6772697740613199E-2</v>
      </c>
      <c r="AY81">
        <v>-4.7298816295102599E-3</v>
      </c>
      <c r="AZ81">
        <v>-5.6454317191065799E-2</v>
      </c>
      <c r="BA81">
        <v>-1.2391801118516101E-2</v>
      </c>
      <c r="BB81">
        <v>-2.56610532686662E-2</v>
      </c>
      <c r="BC81">
        <v>-2.6341571403778099E-3</v>
      </c>
      <c r="BD81">
        <v>-7.7956896561189398E-2</v>
      </c>
      <c r="BE81">
        <v>-7.9621379999998299E-2</v>
      </c>
      <c r="BF81">
        <v>-1.06573287399922</v>
      </c>
      <c r="BG81">
        <v>-0.30053545474013899</v>
      </c>
      <c r="BH81">
        <v>-3.5870927050700301</v>
      </c>
      <c r="BI81">
        <v>-1.06573287399922</v>
      </c>
      <c r="BJ81">
        <v>-2.7325366574787302</v>
      </c>
      <c r="BK81">
        <v>-7.1741854101400699</v>
      </c>
      <c r="BL81">
        <v>0.28199885925669299</v>
      </c>
      <c r="BM81">
        <v>3.3658459756517098</v>
      </c>
      <c r="BN81">
        <v>11.935672309184399</v>
      </c>
      <c r="BO81">
        <v>-63.683566417790502</v>
      </c>
      <c r="BP81">
        <v>-25.044722538981802</v>
      </c>
      <c r="BQ81">
        <v>-38.6388438788087</v>
      </c>
      <c r="BR81">
        <v>-5.3624395243413803</v>
      </c>
      <c r="BS81">
        <v>-2.30624350787904</v>
      </c>
      <c r="BT81">
        <v>2.3251835749439098</v>
      </c>
    </row>
    <row r="82" spans="1:72" x14ac:dyDescent="0.2">
      <c r="A82">
        <v>80</v>
      </c>
      <c r="B82" s="152">
        <v>44776.694444444445</v>
      </c>
      <c r="C82">
        <v>0</v>
      </c>
      <c r="D82">
        <v>0.43</v>
      </c>
      <c r="E82">
        <v>0</v>
      </c>
      <c r="F82">
        <v>0</v>
      </c>
      <c r="G82">
        <v>2.2000000000000002</v>
      </c>
      <c r="H82">
        <v>8.5579999999999998</v>
      </c>
      <c r="I82">
        <v>1.35</v>
      </c>
      <c r="J82">
        <v>32.838260869565197</v>
      </c>
      <c r="K82">
        <v>4.06175</v>
      </c>
      <c r="L82">
        <v>42.7530303030303</v>
      </c>
      <c r="M82">
        <v>17.9884615384615</v>
      </c>
      <c r="N82">
        <v>1600.2857142857099</v>
      </c>
      <c r="O82">
        <v>87.427027027026995</v>
      </c>
      <c r="P82">
        <v>1.9332499999999999</v>
      </c>
      <c r="Q82">
        <v>52.205500000000001</v>
      </c>
      <c r="R82">
        <v>7.0444736842105202</v>
      </c>
      <c r="S82">
        <v>-0.75393939393939402</v>
      </c>
      <c r="T82">
        <v>7</v>
      </c>
      <c r="U82">
        <v>1.62231999999999</v>
      </c>
      <c r="V82">
        <v>6.7559999999999995E-2</v>
      </c>
      <c r="W82">
        <v>5.0519599999999896</v>
      </c>
      <c r="X82">
        <v>4.0430000000000001</v>
      </c>
      <c r="Y82">
        <v>78.493139999999997</v>
      </c>
      <c r="Z82">
        <v>2.2584599999999999</v>
      </c>
      <c r="AA82">
        <v>4.3200000000000001E-3</v>
      </c>
      <c r="AB82">
        <v>3.6600000000000001E-3</v>
      </c>
      <c r="AC82">
        <v>0.43</v>
      </c>
      <c r="AD82">
        <v>0.43</v>
      </c>
      <c r="AE82">
        <v>39.520689589565201</v>
      </c>
      <c r="AF82">
        <v>1.79255868</v>
      </c>
      <c r="AG82">
        <v>1.3535258960000001</v>
      </c>
      <c r="AH82">
        <v>7.9931719999999998E-2</v>
      </c>
      <c r="AI82">
        <v>44.946260869565201</v>
      </c>
      <c r="AJ82">
        <v>0.50349227447857503</v>
      </c>
      <c r="AK82">
        <v>0.87928759422846903</v>
      </c>
      <c r="AL82">
        <v>3.9882264849617502E-2</v>
      </c>
      <c r="AM82">
        <v>3.01143158477176E-2</v>
      </c>
      <c r="AN82">
        <v>4.8947341946517703E-2</v>
      </c>
      <c r="AO82">
        <v>1.77838419600605E-3</v>
      </c>
      <c r="AP82">
        <v>39.520689589565201</v>
      </c>
      <c r="AQ82">
        <v>1.79695671557606</v>
      </c>
      <c r="AR82">
        <v>2.2725494205304702</v>
      </c>
      <c r="AS82">
        <v>1.33668704770067</v>
      </c>
      <c r="AT82">
        <v>0.81682558673208105</v>
      </c>
      <c r="AU82">
        <v>91.468879999999999</v>
      </c>
      <c r="AV82">
        <v>44.926882773372398</v>
      </c>
      <c r="AW82">
        <v>1.9378096192781399E-2</v>
      </c>
      <c r="AX82">
        <v>1.6838848299324201E-2</v>
      </c>
      <c r="AY82">
        <v>-4.39803557606799E-3</v>
      </c>
      <c r="AZ82">
        <v>-7.2549420530478401E-2</v>
      </c>
      <c r="BA82">
        <v>1.24407285808769E-2</v>
      </c>
      <c r="BB82">
        <v>-3.2977009332035602E-2</v>
      </c>
      <c r="BC82">
        <v>-2.45349601390342E-3</v>
      </c>
      <c r="BD82">
        <v>-6.0108607807222103E-2</v>
      </c>
      <c r="BE82">
        <v>-7.9486704000003502E-2</v>
      </c>
      <c r="BF82">
        <v>1.63167134683374</v>
      </c>
      <c r="BG82">
        <v>-0.426166237991084</v>
      </c>
      <c r="BH82">
        <v>-7.02998260954248</v>
      </c>
      <c r="BI82">
        <v>1.63167134683374</v>
      </c>
      <c r="BJ82">
        <v>2.4110102176853201</v>
      </c>
      <c r="BK82">
        <v>-14.0599652190849</v>
      </c>
      <c r="BL82">
        <v>-0.261183870647762</v>
      </c>
      <c r="BM82">
        <v>-4.3084550226270402</v>
      </c>
      <c r="BN82">
        <v>16.495869411620401</v>
      </c>
      <c r="BO82">
        <v>44.0962544258851</v>
      </c>
      <c r="BP82">
        <v>38.344276650593002</v>
      </c>
      <c r="BQ82">
        <v>5.7519777752921</v>
      </c>
      <c r="BR82">
        <v>-16.833806508702299</v>
      </c>
      <c r="BS82">
        <v>1.75834167895182</v>
      </c>
      <c r="BT82">
        <v>-9.5736833803184602</v>
      </c>
    </row>
    <row r="83" spans="1:72" x14ac:dyDescent="0.2">
      <c r="A83">
        <v>81</v>
      </c>
      <c r="B83" s="152">
        <v>44776.708333333336</v>
      </c>
      <c r="C83">
        <v>0</v>
      </c>
      <c r="D83">
        <v>0.43736842105263102</v>
      </c>
      <c r="E83">
        <v>0</v>
      </c>
      <c r="F83">
        <v>0</v>
      </c>
      <c r="G83">
        <v>2.2000000000000002</v>
      </c>
      <c r="H83">
        <v>8.5724999999999998</v>
      </c>
      <c r="I83">
        <v>1.35</v>
      </c>
      <c r="J83">
        <v>32.856666666666598</v>
      </c>
      <c r="K83">
        <v>4.085</v>
      </c>
      <c r="L83">
        <v>42.769642857142799</v>
      </c>
      <c r="M83">
        <v>17.984210526315699</v>
      </c>
      <c r="N83">
        <v>1599.9090909090901</v>
      </c>
      <c r="O83">
        <v>87.122222222222206</v>
      </c>
      <c r="P83">
        <v>1.9327999999999901</v>
      </c>
      <c r="Q83">
        <v>52.22625</v>
      </c>
      <c r="R83">
        <v>7.0552631578947302</v>
      </c>
      <c r="S83">
        <v>-0.73551724137930996</v>
      </c>
      <c r="T83">
        <v>7</v>
      </c>
      <c r="U83">
        <v>1.67605</v>
      </c>
      <c r="V83">
        <v>7.3700000000000002E-2</v>
      </c>
      <c r="W83">
        <v>5.0364500000000003</v>
      </c>
      <c r="X83">
        <v>4.0742000000000003</v>
      </c>
      <c r="Y83">
        <v>78.469499999999996</v>
      </c>
      <c r="Z83">
        <v>2.2135250000000002</v>
      </c>
      <c r="AA83">
        <v>9.7499999999999996E-4</v>
      </c>
      <c r="AB83">
        <v>0</v>
      </c>
      <c r="AC83">
        <v>0.43736842105263102</v>
      </c>
      <c r="AD83">
        <v>0.43736842105263102</v>
      </c>
      <c r="AE83">
        <v>39.550417566666603</v>
      </c>
      <c r="AF83">
        <v>1.79559585</v>
      </c>
      <c r="AG83">
        <v>1.3535318700000001</v>
      </c>
      <c r="AH83">
        <v>8.0067150000000004E-2</v>
      </c>
      <c r="AI83">
        <v>44.9791666666666</v>
      </c>
      <c r="AJ83">
        <v>0.50402280588848702</v>
      </c>
      <c r="AK83">
        <v>0.87930525391384795</v>
      </c>
      <c r="AL83">
        <v>3.99206117647058E-2</v>
      </c>
      <c r="AM83">
        <v>3.0092417674849398E-2</v>
      </c>
      <c r="AN83">
        <v>4.8911533117183797E-2</v>
      </c>
      <c r="AO83">
        <v>1.7800941176470499E-3</v>
      </c>
      <c r="AP83">
        <v>39.550417566666603</v>
      </c>
      <c r="AQ83">
        <v>1.81082390566411</v>
      </c>
      <c r="AR83">
        <v>2.2655724766290102</v>
      </c>
      <c r="AS83">
        <v>1.3100919198310499</v>
      </c>
      <c r="AT83">
        <v>0.84476742380939895</v>
      </c>
      <c r="AU83">
        <v>91.469724999999997</v>
      </c>
      <c r="AV83">
        <v>44.936905868790802</v>
      </c>
      <c r="AW83">
        <v>4.22607978758264E-2</v>
      </c>
      <c r="AX83">
        <v>4.3439950168947902E-2</v>
      </c>
      <c r="AY83">
        <v>-1.52280556641144E-2</v>
      </c>
      <c r="AZ83">
        <v>-6.5572476629017107E-2</v>
      </c>
      <c r="BA83">
        <v>3.2093777126169898E-2</v>
      </c>
      <c r="BB83">
        <v>-2.98056711950077E-2</v>
      </c>
      <c r="BC83">
        <v>-8.4807812760953095E-3</v>
      </c>
      <c r="BD83">
        <v>-3.73605821241835E-2</v>
      </c>
      <c r="BE83">
        <v>-7.9621380000009997E-2</v>
      </c>
      <c r="BF83">
        <v>4.1383827377156601</v>
      </c>
      <c r="BG83">
        <v>-1.4507273245997501</v>
      </c>
      <c r="BH83">
        <v>-6.2468765340519701</v>
      </c>
      <c r="BI83">
        <v>4.1383827377156601</v>
      </c>
      <c r="BJ83">
        <v>5.3753108262318099</v>
      </c>
      <c r="BK83">
        <v>-12.493753068103899</v>
      </c>
      <c r="BL83">
        <v>-0.35055416971909498</v>
      </c>
      <c r="BM83">
        <v>-1.5094970499273199</v>
      </c>
      <c r="BN83">
        <v>4.3060307944330196</v>
      </c>
      <c r="BO83">
        <v>123.171813004193</v>
      </c>
      <c r="BP83">
        <v>97.251994336318006</v>
      </c>
      <c r="BQ83">
        <v>25.919818667874999</v>
      </c>
      <c r="BR83">
        <v>-19.529003722220502</v>
      </c>
      <c r="BS83">
        <v>3.7199577311455498</v>
      </c>
      <c r="BT83">
        <v>-5.2497918346525498</v>
      </c>
    </row>
    <row r="84" spans="1:72" x14ac:dyDescent="0.2">
      <c r="A84">
        <v>82</v>
      </c>
      <c r="B84" s="152">
        <v>44776.722222222219</v>
      </c>
      <c r="C84">
        <v>0</v>
      </c>
      <c r="D84">
        <v>0.34625</v>
      </c>
      <c r="E84">
        <v>0</v>
      </c>
      <c r="F84">
        <v>0</v>
      </c>
      <c r="G84">
        <v>2.2000000000000002</v>
      </c>
      <c r="H84">
        <v>8.5679999999999996</v>
      </c>
      <c r="I84">
        <v>1.35</v>
      </c>
      <c r="J84">
        <v>32.871153846153803</v>
      </c>
      <c r="K84">
        <v>4.1035000000000004</v>
      </c>
      <c r="L84">
        <v>42.786969696969699</v>
      </c>
      <c r="M84">
        <v>17.910526315789401</v>
      </c>
      <c r="N84">
        <v>1599.8108108108099</v>
      </c>
      <c r="O84">
        <v>88.274285714285696</v>
      </c>
      <c r="P84">
        <v>1.9337499999999901</v>
      </c>
      <c r="Q84">
        <v>52.202368421052597</v>
      </c>
      <c r="R84">
        <v>7.06</v>
      </c>
      <c r="S84">
        <v>-0.67999999999999905</v>
      </c>
      <c r="T84">
        <v>7</v>
      </c>
      <c r="U84">
        <v>1.6392199999999999</v>
      </c>
      <c r="V84">
        <v>7.17E-2</v>
      </c>
      <c r="W84">
        <v>5.0599400000000001</v>
      </c>
      <c r="X84">
        <v>3.9891999999999999</v>
      </c>
      <c r="Y84">
        <v>78.547160000000005</v>
      </c>
      <c r="Z84">
        <v>2.1782599999999999</v>
      </c>
      <c r="AA84">
        <v>2.0399999999999902E-3</v>
      </c>
      <c r="AB84">
        <v>4.4000000000000002E-4</v>
      </c>
      <c r="AC84">
        <v>0.34625</v>
      </c>
      <c r="AD84">
        <v>0.34625</v>
      </c>
      <c r="AE84">
        <v>39.561390966153802</v>
      </c>
      <c r="AF84">
        <v>1.7946532799999999</v>
      </c>
      <c r="AG84">
        <v>1.3535300159999999</v>
      </c>
      <c r="AH84">
        <v>8.0025120000000005E-2</v>
      </c>
      <c r="AI84">
        <v>44.989153846153798</v>
      </c>
      <c r="AJ84">
        <v>0.50366418042554095</v>
      </c>
      <c r="AK84">
        <v>0.87935396832398904</v>
      </c>
      <c r="AL84">
        <v>3.9890798705328898E-2</v>
      </c>
      <c r="AM84">
        <v>3.0085696224218101E-2</v>
      </c>
      <c r="AN84">
        <v>4.89006752054768E-2</v>
      </c>
      <c r="AO84">
        <v>1.7787647279087701E-3</v>
      </c>
      <c r="AP84">
        <v>39.561390966153802</v>
      </c>
      <c r="AQ84">
        <v>1.7730447018986</v>
      </c>
      <c r="AR84">
        <v>2.2761391054004698</v>
      </c>
      <c r="AS84">
        <v>1.28922005637667</v>
      </c>
      <c r="AT84">
        <v>0.82561639783715501</v>
      </c>
      <c r="AU84">
        <v>91.413779999999903</v>
      </c>
      <c r="AV84">
        <v>44.899794829829602</v>
      </c>
      <c r="AW84">
        <v>8.9359016324252097E-2</v>
      </c>
      <c r="AX84">
        <v>6.4309959623321394E-2</v>
      </c>
      <c r="AY84">
        <v>2.1608578101397401E-2</v>
      </c>
      <c r="AZ84">
        <v>-7.6139105400476303E-2</v>
      </c>
      <c r="BA84">
        <v>4.75127694717642E-2</v>
      </c>
      <c r="BB84">
        <v>-3.4608684272943703E-2</v>
      </c>
      <c r="BC84">
        <v>1.2040530804589399E-2</v>
      </c>
      <c r="BD84">
        <v>9.7794323242426096E-3</v>
      </c>
      <c r="BE84">
        <v>-7.9579584000009501E-2</v>
      </c>
      <c r="BF84">
        <v>7.73886397392556</v>
      </c>
      <c r="BG84">
        <v>2.6003102408420502</v>
      </c>
      <c r="BH84">
        <v>-9.1623472202739205</v>
      </c>
      <c r="BI84">
        <v>7.73886397392556</v>
      </c>
      <c r="BJ84">
        <v>20.678348429535198</v>
      </c>
      <c r="BK84">
        <v>-18.324694440547798</v>
      </c>
      <c r="BL84">
        <v>0.336006712303413</v>
      </c>
      <c r="BM84">
        <v>-1.18393956156155</v>
      </c>
      <c r="BN84">
        <v>-3.5235592570319101</v>
      </c>
      <c r="BO84">
        <v>405.39524811912202</v>
      </c>
      <c r="BP84">
        <v>181.86330338725</v>
      </c>
      <c r="BQ84">
        <v>223.53194473187099</v>
      </c>
      <c r="BR84">
        <v>-31.480763196221201</v>
      </c>
      <c r="BS84">
        <v>17.582802839965002</v>
      </c>
      <c r="BT84">
        <v>-1.7904291757549999</v>
      </c>
    </row>
    <row r="85" spans="1:72" x14ac:dyDescent="0.2">
      <c r="A85">
        <v>83</v>
      </c>
      <c r="B85" s="152">
        <v>44776.736111111109</v>
      </c>
      <c r="C85">
        <v>0</v>
      </c>
      <c r="D85">
        <v>0.39647058823529402</v>
      </c>
      <c r="E85">
        <v>0</v>
      </c>
      <c r="F85">
        <v>0</v>
      </c>
      <c r="G85">
        <v>2.2000000000000002</v>
      </c>
      <c r="H85">
        <v>8.56</v>
      </c>
      <c r="I85">
        <v>1.35</v>
      </c>
      <c r="J85">
        <v>32.895909090909001</v>
      </c>
      <c r="K85">
        <v>4.0533333333333301</v>
      </c>
      <c r="L85">
        <v>42.830999999999896</v>
      </c>
      <c r="M85">
        <v>18.136842105263099</v>
      </c>
      <c r="N85">
        <v>1600.40625</v>
      </c>
      <c r="O85">
        <v>87.4</v>
      </c>
      <c r="P85">
        <v>1.9316</v>
      </c>
      <c r="Q85">
        <v>52.173250000000003</v>
      </c>
      <c r="R85">
        <v>7.0634210526315799</v>
      </c>
      <c r="S85">
        <v>-0.75833333333333297</v>
      </c>
      <c r="T85">
        <v>7</v>
      </c>
      <c r="U85">
        <v>1.5530249999999901</v>
      </c>
      <c r="V85">
        <v>5.3900000000000003E-2</v>
      </c>
      <c r="W85">
        <v>5.0439999999999996</v>
      </c>
      <c r="X85">
        <v>3.9834249999999898</v>
      </c>
      <c r="Y85">
        <v>78.392475000000005</v>
      </c>
      <c r="Z85">
        <v>2.18445</v>
      </c>
      <c r="AA85">
        <v>6.8249999999999899E-3</v>
      </c>
      <c r="AB85">
        <v>0</v>
      </c>
      <c r="AC85">
        <v>0.39647058823529402</v>
      </c>
      <c r="AD85">
        <v>0.39647058823529402</v>
      </c>
      <c r="AE85">
        <v>39.579899490909</v>
      </c>
      <c r="AF85">
        <v>1.7929775999999999</v>
      </c>
      <c r="AG85">
        <v>1.3535267200000001</v>
      </c>
      <c r="AH85">
        <v>7.9950400000000005E-2</v>
      </c>
      <c r="AI85">
        <v>45.005909090909</v>
      </c>
      <c r="AJ85">
        <v>0.50489411759112102</v>
      </c>
      <c r="AK85">
        <v>0.87943784028359895</v>
      </c>
      <c r="AL85">
        <v>3.9838715320210397E-2</v>
      </c>
      <c r="AM85">
        <v>3.00744223889792E-2</v>
      </c>
      <c r="AN85">
        <v>4.8882469978689599E-2</v>
      </c>
      <c r="AO85">
        <v>1.7764422853564601E-3</v>
      </c>
      <c r="AP85">
        <v>39.579899490909</v>
      </c>
      <c r="AQ85">
        <v>1.77047793834865</v>
      </c>
      <c r="AR85">
        <v>2.2689687323644101</v>
      </c>
      <c r="AS85">
        <v>1.29288365583173</v>
      </c>
      <c r="AT85">
        <v>0.78411318697195098</v>
      </c>
      <c r="AU85">
        <v>91.157375000000002</v>
      </c>
      <c r="AV85">
        <v>44.912229817453799</v>
      </c>
      <c r="AW85">
        <v>9.3679273455208503E-2</v>
      </c>
      <c r="AX85">
        <v>6.0643064168264899E-2</v>
      </c>
      <c r="AY85">
        <v>2.2499661651348601E-2</v>
      </c>
      <c r="AZ85">
        <v>-6.8968732364416099E-2</v>
      </c>
      <c r="BA85">
        <v>4.48037436366715E-2</v>
      </c>
      <c r="BB85">
        <v>-3.1349423802007302E-2</v>
      </c>
      <c r="BC85">
        <v>1.2548768959159601E-2</v>
      </c>
      <c r="BD85">
        <v>1.41739934551974E-2</v>
      </c>
      <c r="BE85">
        <v>-7.95052800000111E-2</v>
      </c>
      <c r="BF85">
        <v>6.3732201462691798</v>
      </c>
      <c r="BG85">
        <v>2.3645786849216499</v>
      </c>
      <c r="BH85">
        <v>-7.2481976396826999</v>
      </c>
      <c r="BI85">
        <v>6.3732201462691798</v>
      </c>
      <c r="BJ85">
        <v>17.475597662381599</v>
      </c>
      <c r="BK85">
        <v>-14.4963952793654</v>
      </c>
      <c r="BL85">
        <v>0.37101788901892102</v>
      </c>
      <c r="BM85">
        <v>-1.1372897018041499</v>
      </c>
      <c r="BN85">
        <v>-3.0653230894377499</v>
      </c>
      <c r="BO85">
        <v>341.59180907397098</v>
      </c>
      <c r="BP85">
        <v>149.770673437325</v>
      </c>
      <c r="BQ85">
        <v>191.82113563664501</v>
      </c>
      <c r="BR85">
        <v>-25.330869528023001</v>
      </c>
      <c r="BS85">
        <v>14.926309603874</v>
      </c>
      <c r="BT85">
        <v>-1.6970617788504501</v>
      </c>
    </row>
    <row r="86" spans="1:72" x14ac:dyDescent="0.2">
      <c r="A86">
        <v>84</v>
      </c>
      <c r="B86" s="152">
        <v>44776.75</v>
      </c>
      <c r="C86">
        <v>0</v>
      </c>
      <c r="D86">
        <v>0.188571428571428</v>
      </c>
      <c r="E86">
        <v>0</v>
      </c>
      <c r="F86">
        <v>0</v>
      </c>
      <c r="G86">
        <v>2.2000000000000002</v>
      </c>
      <c r="H86">
        <v>8.5549999999999997</v>
      </c>
      <c r="I86">
        <v>1.35</v>
      </c>
      <c r="J86">
        <v>32.864666666666601</v>
      </c>
      <c r="K86">
        <v>4.0434999999999999</v>
      </c>
      <c r="L86">
        <v>42.778695652173901</v>
      </c>
      <c r="M86">
        <v>18.0392857142857</v>
      </c>
      <c r="N86">
        <v>1600.17948717948</v>
      </c>
      <c r="O86">
        <v>87.828947368420998</v>
      </c>
      <c r="P86">
        <v>1.9297500000000001</v>
      </c>
      <c r="Q86">
        <v>52.1144999999999</v>
      </c>
      <c r="R86">
        <v>7.0774358974358904</v>
      </c>
      <c r="S86">
        <v>-0.83199999999999996</v>
      </c>
      <c r="T86">
        <v>7</v>
      </c>
      <c r="U86">
        <v>1.54758</v>
      </c>
      <c r="V86">
        <v>5.3900000000000003E-2</v>
      </c>
      <c r="W86">
        <v>5.01433999999999</v>
      </c>
      <c r="X86">
        <v>3.9937999999999998</v>
      </c>
      <c r="Y86">
        <v>78.129839999999902</v>
      </c>
      <c r="Z86">
        <v>2.2396199999999999</v>
      </c>
      <c r="AA86">
        <v>1.864E-2</v>
      </c>
      <c r="AB86">
        <v>0</v>
      </c>
      <c r="AC86">
        <v>0.188571428571428</v>
      </c>
      <c r="AD86">
        <v>0.188571428571428</v>
      </c>
      <c r="AE86">
        <v>39.544752866666599</v>
      </c>
      <c r="AF86">
        <v>1.7919303</v>
      </c>
      <c r="AG86">
        <v>1.3535246599999999</v>
      </c>
      <c r="AH86">
        <v>7.9903699999999994E-2</v>
      </c>
      <c r="AI86">
        <v>44.969666666666598</v>
      </c>
      <c r="AJ86">
        <v>0.50614148021634997</v>
      </c>
      <c r="AK86">
        <v>0.87936504310312802</v>
      </c>
      <c r="AL86">
        <v>3.98475335225967E-2</v>
      </c>
      <c r="AM86">
        <v>3.0098614473459798E-2</v>
      </c>
      <c r="AN86">
        <v>4.8921865850313898E-2</v>
      </c>
      <c r="AO86">
        <v>1.77683549651987E-3</v>
      </c>
      <c r="AP86">
        <v>39.544752866666599</v>
      </c>
      <c r="AQ86">
        <v>1.77508922351414</v>
      </c>
      <c r="AR86">
        <v>2.25562662042906</v>
      </c>
      <c r="AS86">
        <v>1.3255364477437599</v>
      </c>
      <c r="AT86">
        <v>0.78329443195322002</v>
      </c>
      <c r="AU86">
        <v>90.925179999999898</v>
      </c>
      <c r="AV86">
        <v>44.901005158353598</v>
      </c>
      <c r="AW86">
        <v>6.8661508313034803E-2</v>
      </c>
      <c r="AX86">
        <v>2.7988212256233599E-2</v>
      </c>
      <c r="AY86">
        <v>1.6841076485851699E-2</v>
      </c>
      <c r="AZ86">
        <v>-5.5626620429060698E-2</v>
      </c>
      <c r="BA86">
        <v>2.0678021674339901E-2</v>
      </c>
      <c r="BB86">
        <v>-2.5284827467754799E-2</v>
      </c>
      <c r="BC86">
        <v>9.3982876933615903E-3</v>
      </c>
      <c r="BD86">
        <v>-1.07973316869753E-2</v>
      </c>
      <c r="BE86">
        <v>-7.9458840000010203E-2</v>
      </c>
      <c r="BF86">
        <v>6.18426407176878</v>
      </c>
      <c r="BG86">
        <v>3.7211974558384502</v>
      </c>
      <c r="BH86">
        <v>-12.291235574603</v>
      </c>
      <c r="BI86">
        <v>6.18426407176878</v>
      </c>
      <c r="BJ86">
        <v>19.810923055214399</v>
      </c>
      <c r="BK86">
        <v>-24.5824711492061</v>
      </c>
      <c r="BL86">
        <v>0.60172033610688602</v>
      </c>
      <c r="BM86">
        <v>-1.9875017353661599</v>
      </c>
      <c r="BN86">
        <v>-3.30303234925587</v>
      </c>
      <c r="BO86">
        <v>366.60346659545098</v>
      </c>
      <c r="BP86">
        <v>145.33020568656599</v>
      </c>
      <c r="BQ86">
        <v>221.273260908884</v>
      </c>
      <c r="BR86">
        <v>-35.095720071213002</v>
      </c>
      <c r="BS86">
        <v>17.3372174265069</v>
      </c>
      <c r="BT86">
        <v>-2.0242994713531699</v>
      </c>
    </row>
    <row r="87" spans="1:72" x14ac:dyDescent="0.2">
      <c r="A87">
        <v>85</v>
      </c>
      <c r="B87" s="152">
        <v>44776.763888888891</v>
      </c>
      <c r="C87">
        <v>0</v>
      </c>
      <c r="D87">
        <v>0.42099999999999999</v>
      </c>
      <c r="E87">
        <v>0</v>
      </c>
      <c r="F87">
        <v>0</v>
      </c>
      <c r="G87">
        <v>2.2000000000000002</v>
      </c>
      <c r="H87">
        <v>8.5679999999999996</v>
      </c>
      <c r="I87">
        <v>1.35</v>
      </c>
      <c r="J87">
        <v>32.878666666666597</v>
      </c>
      <c r="K87">
        <v>4.0715000000000003</v>
      </c>
      <c r="L87">
        <v>42.794800000000002</v>
      </c>
      <c r="M87">
        <v>18.078260869565199</v>
      </c>
      <c r="N87">
        <v>1600.51428571428</v>
      </c>
      <c r="O87">
        <v>87.9</v>
      </c>
      <c r="P87">
        <v>1.92919999999999</v>
      </c>
      <c r="Q87">
        <v>52.102249999999898</v>
      </c>
      <c r="R87">
        <v>7.0750000000000002</v>
      </c>
      <c r="S87">
        <v>-0.57214285714285695</v>
      </c>
      <c r="T87">
        <v>7</v>
      </c>
      <c r="U87">
        <v>1.5805499999999999</v>
      </c>
      <c r="V87">
        <v>5.4274999999999997E-2</v>
      </c>
      <c r="W87">
        <v>5.0361500000000001</v>
      </c>
      <c r="X87">
        <v>4.0446249999999999</v>
      </c>
      <c r="Y87">
        <v>78.157224999999997</v>
      </c>
      <c r="Z87">
        <v>2.272475</v>
      </c>
      <c r="AA87">
        <v>1.6049999999999998E-2</v>
      </c>
      <c r="AB87">
        <v>3.8500000000000001E-3</v>
      </c>
      <c r="AC87">
        <v>0.42099999999999999</v>
      </c>
      <c r="AD87">
        <v>0.42099999999999999</v>
      </c>
      <c r="AE87">
        <v>39.568903786666603</v>
      </c>
      <c r="AF87">
        <v>1.7946532799999999</v>
      </c>
      <c r="AG87">
        <v>1.3535300159999999</v>
      </c>
      <c r="AH87">
        <v>8.0025120000000005E-2</v>
      </c>
      <c r="AI87">
        <v>44.996666666666599</v>
      </c>
      <c r="AJ87">
        <v>0.50627314092416398</v>
      </c>
      <c r="AK87">
        <v>0.87937411186013703</v>
      </c>
      <c r="AL87">
        <v>3.9884138380620701E-2</v>
      </c>
      <c r="AM87">
        <v>3.00806729979998E-2</v>
      </c>
      <c r="AN87">
        <v>4.8892510556337497E-2</v>
      </c>
      <c r="AO87">
        <v>1.7784677383509799E-3</v>
      </c>
      <c r="AP87">
        <v>39.568903786666603</v>
      </c>
      <c r="AQ87">
        <v>1.7976789650598199</v>
      </c>
      <c r="AR87">
        <v>2.2654375260699902</v>
      </c>
      <c r="AS87">
        <v>1.34498193402743</v>
      </c>
      <c r="AT87">
        <v>0.80019001288768798</v>
      </c>
      <c r="AU87">
        <v>91.091025000000002</v>
      </c>
      <c r="AV87">
        <v>44.977002211823901</v>
      </c>
      <c r="AW87">
        <v>1.96644548427613E-2</v>
      </c>
      <c r="AX87">
        <v>8.5480819725687295E-3</v>
      </c>
      <c r="AY87">
        <v>-3.0256850598200302E-3</v>
      </c>
      <c r="AZ87">
        <v>-6.5437526069994395E-2</v>
      </c>
      <c r="BA87">
        <v>6.3153988988218501E-3</v>
      </c>
      <c r="BB87">
        <v>-2.9744330031815602E-2</v>
      </c>
      <c r="BC87">
        <v>-1.6859440726177601E-3</v>
      </c>
      <c r="BD87">
        <v>-5.99151291572457E-2</v>
      </c>
      <c r="BE87">
        <v>-7.9579584000007003E-2</v>
      </c>
      <c r="BF87">
        <v>0.84600969641416501</v>
      </c>
      <c r="BG87">
        <v>-0.299454182484168</v>
      </c>
      <c r="BH87">
        <v>-6.4763980671015799</v>
      </c>
      <c r="BI87">
        <v>0.84600969641416501</v>
      </c>
      <c r="BJ87">
        <v>1.09311102785999</v>
      </c>
      <c r="BK87">
        <v>-12.952796134203099</v>
      </c>
      <c r="BL87">
        <v>-0.35396069779508699</v>
      </c>
      <c r="BM87">
        <v>-7.6552291239118899</v>
      </c>
      <c r="BN87">
        <v>21.627342164252301</v>
      </c>
      <c r="BO87">
        <v>14.6890966685267</v>
      </c>
      <c r="BP87">
        <v>19.8812278657329</v>
      </c>
      <c r="BQ87">
        <v>-5.1921311972061597</v>
      </c>
      <c r="BR87">
        <v>-14.391012618107199</v>
      </c>
      <c r="BS87">
        <v>0.75470714929432803</v>
      </c>
      <c r="BT87">
        <v>-19.068340125786801</v>
      </c>
    </row>
    <row r="88" spans="1:72" x14ac:dyDescent="0.2">
      <c r="A88">
        <v>86</v>
      </c>
      <c r="B88" s="152">
        <v>44776.777777777781</v>
      </c>
      <c r="C88">
        <v>0</v>
      </c>
      <c r="D88">
        <v>0.25714285714285701</v>
      </c>
      <c r="E88">
        <v>0</v>
      </c>
      <c r="F88">
        <v>0</v>
      </c>
      <c r="G88">
        <v>2.2000000000000002</v>
      </c>
      <c r="H88">
        <v>8.5775000000000006</v>
      </c>
      <c r="I88">
        <v>1.35</v>
      </c>
      <c r="J88">
        <v>32.882380952380899</v>
      </c>
      <c r="K88">
        <v>4.0329999999999897</v>
      </c>
      <c r="L88">
        <v>42.801212121212103</v>
      </c>
      <c r="M88">
        <v>18.05</v>
      </c>
      <c r="N88">
        <v>1599.8620689655099</v>
      </c>
      <c r="O88">
        <v>86.97</v>
      </c>
      <c r="P88">
        <v>1.93275</v>
      </c>
      <c r="Q88">
        <v>52.169750000000001</v>
      </c>
      <c r="R88">
        <v>7.0829999999999904</v>
      </c>
      <c r="S88">
        <v>-0.69</v>
      </c>
      <c r="T88">
        <v>7</v>
      </c>
      <c r="U88">
        <v>1.5842399999999901</v>
      </c>
      <c r="V88">
        <v>6.0899999999999899E-2</v>
      </c>
      <c r="W88">
        <v>4.9560000000000004</v>
      </c>
      <c r="X88">
        <v>4.0232999999999999</v>
      </c>
      <c r="Y88">
        <v>78.012599999999907</v>
      </c>
      <c r="Z88">
        <v>2.1047199999999999</v>
      </c>
      <c r="AA88">
        <v>2.8799999999999902E-3</v>
      </c>
      <c r="AB88">
        <v>8.4200000000000004E-3</v>
      </c>
      <c r="AC88">
        <v>0.25714285714285701</v>
      </c>
      <c r="AD88">
        <v>0.25714285714285701</v>
      </c>
      <c r="AE88">
        <v>39.580036052380898</v>
      </c>
      <c r="AF88">
        <v>1.79664315</v>
      </c>
      <c r="AG88">
        <v>1.35353393</v>
      </c>
      <c r="AH88">
        <v>8.011385E-2</v>
      </c>
      <c r="AI88">
        <v>45.009880952380897</v>
      </c>
      <c r="AJ88">
        <v>0.50735440239629104</v>
      </c>
      <c r="AK88">
        <v>0.87936326901764905</v>
      </c>
      <c r="AL88">
        <v>3.9916638568779798E-2</v>
      </c>
      <c r="AM88">
        <v>3.0071928682326301E-2</v>
      </c>
      <c r="AN88">
        <v>4.88781563836512E-2</v>
      </c>
      <c r="AO88">
        <v>1.7799169494528901E-3</v>
      </c>
      <c r="AP88">
        <v>39.580036052380898</v>
      </c>
      <c r="AQ88">
        <v>1.7882008295268801</v>
      </c>
      <c r="AR88">
        <v>2.22938323505115</v>
      </c>
      <c r="AS88">
        <v>1.2456948376489101</v>
      </c>
      <c r="AT88">
        <v>0.80377113845230097</v>
      </c>
      <c r="AU88">
        <v>90.680859999999996</v>
      </c>
      <c r="AV88">
        <v>44.843314954607898</v>
      </c>
      <c r="AW88">
        <v>0.16656599777304801</v>
      </c>
      <c r="AX88">
        <v>0.107839092351086</v>
      </c>
      <c r="AY88">
        <v>8.4423204731156592E-3</v>
      </c>
      <c r="AZ88">
        <v>-2.9383235051158599E-2</v>
      </c>
      <c r="BA88">
        <v>7.9672249037071596E-2</v>
      </c>
      <c r="BB88">
        <v>-1.3356015932344799E-2</v>
      </c>
      <c r="BC88">
        <v>4.6989411743314996E-3</v>
      </c>
      <c r="BD88">
        <v>8.6898177773043303E-2</v>
      </c>
      <c r="BE88">
        <v>-7.9667820000005093E-2</v>
      </c>
      <c r="BF88">
        <v>17.473927001333401</v>
      </c>
      <c r="BG88">
        <v>1.3679685951807701</v>
      </c>
      <c r="BH88">
        <v>-4.7611723462525601</v>
      </c>
      <c r="BI88">
        <v>17.473927001333401</v>
      </c>
      <c r="BJ88">
        <v>37.683791193028398</v>
      </c>
      <c r="BK88">
        <v>-9.5223446925051292</v>
      </c>
      <c r="BL88">
        <v>7.8286271602049595E-2</v>
      </c>
      <c r="BM88">
        <v>-0.27247294474157002</v>
      </c>
      <c r="BN88">
        <v>-3.4804690422175701</v>
      </c>
      <c r="BO88">
        <v>803.10543841195101</v>
      </c>
      <c r="BP88">
        <v>410.63728453133501</v>
      </c>
      <c r="BQ88">
        <v>392.46815388061498</v>
      </c>
      <c r="BR88">
        <v>-39.228020594771898</v>
      </c>
      <c r="BS88">
        <v>30.694220392495001</v>
      </c>
      <c r="BT88">
        <v>-1.2780262894171199</v>
      </c>
    </row>
    <row r="89" spans="1:72" x14ac:dyDescent="0.2">
      <c r="A89">
        <v>87</v>
      </c>
      <c r="B89" s="152">
        <v>44776.791666666664</v>
      </c>
      <c r="C89">
        <v>0</v>
      </c>
      <c r="D89">
        <v>0.3</v>
      </c>
      <c r="E89">
        <v>0</v>
      </c>
      <c r="F89">
        <v>0</v>
      </c>
      <c r="G89">
        <v>2.2000000000000002</v>
      </c>
      <c r="H89">
        <v>8.5640000000000001</v>
      </c>
      <c r="I89">
        <v>1.35</v>
      </c>
      <c r="J89">
        <v>32.837142857142801</v>
      </c>
      <c r="K89">
        <v>4.0069999999999899</v>
      </c>
      <c r="L89">
        <v>42.7703846153846</v>
      </c>
      <c r="M89">
        <v>18.0173913043478</v>
      </c>
      <c r="N89">
        <v>1599.57142857142</v>
      </c>
      <c r="O89">
        <v>87.581578947368399</v>
      </c>
      <c r="P89">
        <v>1.9303999999999999</v>
      </c>
      <c r="Q89">
        <v>52.121499999999997</v>
      </c>
      <c r="R89">
        <v>7.0837499999999904</v>
      </c>
      <c r="S89">
        <v>-0.65500000000000003</v>
      </c>
      <c r="T89">
        <v>7</v>
      </c>
      <c r="U89">
        <v>1.592225</v>
      </c>
      <c r="V89">
        <v>6.6199999999999995E-2</v>
      </c>
      <c r="W89">
        <v>4.9759000000000002</v>
      </c>
      <c r="X89">
        <v>3.9988999999999999</v>
      </c>
      <c r="Y89">
        <v>77.669875000000005</v>
      </c>
      <c r="Z89">
        <v>2.1647249999999998</v>
      </c>
      <c r="AA89">
        <v>6.45E-3</v>
      </c>
      <c r="AB89">
        <v>1.575E-2</v>
      </c>
      <c r="AC89">
        <v>0.3</v>
      </c>
      <c r="AD89">
        <v>0.3</v>
      </c>
      <c r="AE89">
        <v>39.524256617142797</v>
      </c>
      <c r="AF89">
        <v>1.7938154399999999</v>
      </c>
      <c r="AG89">
        <v>1.3535283680000001</v>
      </c>
      <c r="AH89">
        <v>7.9987759999999894E-2</v>
      </c>
      <c r="AI89">
        <v>44.951142857142798</v>
      </c>
      <c r="AJ89">
        <v>0.50887498682266197</v>
      </c>
      <c r="AK89">
        <v>0.87927145128997197</v>
      </c>
      <c r="AL89">
        <v>3.9905891730068803E-2</v>
      </c>
      <c r="AM89">
        <v>3.0111100229455401E-2</v>
      </c>
      <c r="AN89">
        <v>4.8942025945629797E-2</v>
      </c>
      <c r="AO89">
        <v>1.77943773875127E-3</v>
      </c>
      <c r="AP89">
        <v>39.524256617142797</v>
      </c>
      <c r="AQ89">
        <v>1.7773559757400701</v>
      </c>
      <c r="AR89">
        <v>2.2383349554663101</v>
      </c>
      <c r="AS89">
        <v>1.28120926176857</v>
      </c>
      <c r="AT89">
        <v>0.81024347589371404</v>
      </c>
      <c r="AU89">
        <v>90.401624999999996</v>
      </c>
      <c r="AV89">
        <v>44.821156810117799</v>
      </c>
      <c r="AW89">
        <v>0.129986047025035</v>
      </c>
      <c r="AX89">
        <v>7.2319106231430105E-2</v>
      </c>
      <c r="AY89">
        <v>1.64594642599213E-2</v>
      </c>
      <c r="AZ89">
        <v>-3.8334955466315698E-2</v>
      </c>
      <c r="BA89">
        <v>5.3430063189802299E-2</v>
      </c>
      <c r="BB89">
        <v>-1.7424979757416199E-2</v>
      </c>
      <c r="BC89">
        <v>9.1756732007621591E-3</v>
      </c>
      <c r="BD89">
        <v>5.0443615025035797E-2</v>
      </c>
      <c r="BE89">
        <v>-7.9542431999999302E-2</v>
      </c>
      <c r="BF89">
        <v>10.044320309920799</v>
      </c>
      <c r="BG89">
        <v>2.28603670276686</v>
      </c>
      <c r="BH89">
        <v>-5.3242993703216204</v>
      </c>
      <c r="BI89">
        <v>10.044320309920799</v>
      </c>
      <c r="BJ89">
        <v>24.660714025375398</v>
      </c>
      <c r="BK89">
        <v>-10.6485987406432</v>
      </c>
      <c r="BL89">
        <v>0.227594962349908</v>
      </c>
      <c r="BM89">
        <v>-0.53008060336972496</v>
      </c>
      <c r="BN89">
        <v>-2.32905244429254</v>
      </c>
      <c r="BO89">
        <v>504.45466938441302</v>
      </c>
      <c r="BP89">
        <v>236.041527283139</v>
      </c>
      <c r="BQ89">
        <v>268.41314210127302</v>
      </c>
      <c r="BR89">
        <v>-27.723943267508599</v>
      </c>
      <c r="BS89">
        <v>20.642985901406998</v>
      </c>
      <c r="BT89">
        <v>-1.3430200165771</v>
      </c>
    </row>
    <row r="90" spans="1:72" x14ac:dyDescent="0.2">
      <c r="A90">
        <v>88</v>
      </c>
      <c r="B90" s="152">
        <v>44776.805555555555</v>
      </c>
      <c r="C90">
        <v>0</v>
      </c>
      <c r="D90">
        <v>0</v>
      </c>
      <c r="E90">
        <v>0</v>
      </c>
      <c r="F90">
        <v>0</v>
      </c>
      <c r="G90">
        <v>2.2000000000000002</v>
      </c>
      <c r="H90">
        <v>8.5625</v>
      </c>
      <c r="I90">
        <v>1.3474999999999999</v>
      </c>
      <c r="J90">
        <v>32.869999999999898</v>
      </c>
      <c r="K90">
        <v>3.9322499999999998</v>
      </c>
      <c r="L90">
        <v>42.7526923076923</v>
      </c>
      <c r="M90">
        <v>17.7863636363636</v>
      </c>
      <c r="N90">
        <v>1599.6</v>
      </c>
      <c r="O90">
        <v>87.33</v>
      </c>
      <c r="P90">
        <v>1.9292499999999999</v>
      </c>
      <c r="Q90">
        <v>52.106923076923003</v>
      </c>
      <c r="R90">
        <v>7.0852499999999896</v>
      </c>
      <c r="S90">
        <v>-0.60222222222222199</v>
      </c>
      <c r="T90">
        <v>7</v>
      </c>
      <c r="U90">
        <v>1.61002</v>
      </c>
      <c r="V90">
        <v>7.6539999999999997E-2</v>
      </c>
      <c r="W90">
        <v>4.9977</v>
      </c>
      <c r="X90">
        <v>4.0132199999999996</v>
      </c>
      <c r="Y90">
        <v>77.843019999999996</v>
      </c>
      <c r="Z90">
        <v>2.1997399999999998</v>
      </c>
      <c r="AA90">
        <v>6.09999999999999E-3</v>
      </c>
      <c r="AB90">
        <v>1.506E-2</v>
      </c>
      <c r="AC90">
        <v>0</v>
      </c>
      <c r="AD90">
        <v>0</v>
      </c>
      <c r="AE90">
        <v>39.555942499999901</v>
      </c>
      <c r="AF90">
        <v>1.79350125</v>
      </c>
      <c r="AG90">
        <v>1.3510277500000001</v>
      </c>
      <c r="AH90">
        <v>7.9973749999999996E-2</v>
      </c>
      <c r="AI90">
        <v>44.979999999999897</v>
      </c>
      <c r="AJ90">
        <v>0.50815015270476305</v>
      </c>
      <c r="AK90">
        <v>0.87941179413072401</v>
      </c>
      <c r="AL90">
        <v>3.9873304802134198E-2</v>
      </c>
      <c r="AM90">
        <v>3.0036188305913699E-2</v>
      </c>
      <c r="AN90">
        <v>4.8910626945309003E-2</v>
      </c>
      <c r="AO90">
        <v>1.7779846598488199E-3</v>
      </c>
      <c r="AP90">
        <v>39.555942499999901</v>
      </c>
      <c r="AQ90">
        <v>1.7837206604215099</v>
      </c>
      <c r="AR90">
        <v>2.24814136275528</v>
      </c>
      <c r="AS90">
        <v>1.30193316078614</v>
      </c>
      <c r="AT90">
        <v>0.81813190885772302</v>
      </c>
      <c r="AU90">
        <v>90.663700000000006</v>
      </c>
      <c r="AV90">
        <v>44.889737683962899</v>
      </c>
      <c r="AW90">
        <v>9.0262316037062307E-2</v>
      </c>
      <c r="AX90">
        <v>4.9094589213852097E-2</v>
      </c>
      <c r="AY90">
        <v>9.7805895784845998E-3</v>
      </c>
      <c r="AZ90">
        <v>-4.8141362755281497E-2</v>
      </c>
      <c r="BA90">
        <v>3.6338697864534697E-2</v>
      </c>
      <c r="BB90">
        <v>-2.1882437616037E-2</v>
      </c>
      <c r="BC90">
        <v>5.4533497417326004E-3</v>
      </c>
      <c r="BD90">
        <v>1.07338160370551E-2</v>
      </c>
      <c r="BE90">
        <v>-7.9528500000007205E-2</v>
      </c>
      <c r="BF90" t="s">
        <v>167</v>
      </c>
      <c r="BG90" t="s">
        <v>167</v>
      </c>
      <c r="BH90" t="e">
        <f>-inf</f>
        <v>#NAME?</v>
      </c>
      <c r="BI90" t="s">
        <v>167</v>
      </c>
      <c r="BJ90" t="s">
        <v>167</v>
      </c>
      <c r="BK90" t="e">
        <f>-inf</f>
        <v>#NAME?</v>
      </c>
      <c r="BP90" t="s">
        <v>167</v>
      </c>
      <c r="BR90" t="e">
        <f>-inf</f>
        <v>#NAME?</v>
      </c>
    </row>
    <row r="91" spans="1:72" x14ac:dyDescent="0.2">
      <c r="A91">
        <v>89</v>
      </c>
      <c r="B91" s="152">
        <v>44776.819444444445</v>
      </c>
      <c r="C91">
        <v>0</v>
      </c>
      <c r="D91">
        <v>0</v>
      </c>
      <c r="E91">
        <v>0</v>
      </c>
      <c r="F91">
        <v>0</v>
      </c>
      <c r="G91">
        <v>2.2000000000000002</v>
      </c>
      <c r="H91">
        <v>8.5619999999999994</v>
      </c>
      <c r="I91">
        <v>1.3480000000000001</v>
      </c>
      <c r="J91">
        <v>32.858421052631499</v>
      </c>
      <c r="K91">
        <v>3.9042500000000002</v>
      </c>
      <c r="L91">
        <v>42.761290322580599</v>
      </c>
      <c r="M91">
        <v>18.094999999999999</v>
      </c>
      <c r="N91">
        <v>1600.0645161290299</v>
      </c>
      <c r="O91">
        <v>87.710256410256406</v>
      </c>
      <c r="P91">
        <v>1.9284999999999899</v>
      </c>
      <c r="Q91">
        <v>52.062564102563996</v>
      </c>
      <c r="R91">
        <v>7.0887179487179397</v>
      </c>
      <c r="S91">
        <v>-0.59666666666666601</v>
      </c>
      <c r="T91">
        <v>7</v>
      </c>
      <c r="U91">
        <v>1.5775749999999999</v>
      </c>
      <c r="V91">
        <v>6.5499999999999906E-2</v>
      </c>
      <c r="W91">
        <v>4.9874499999999902</v>
      </c>
      <c r="X91">
        <v>4.0209250000000001</v>
      </c>
      <c r="Y91">
        <v>77.893675000000002</v>
      </c>
      <c r="Z91">
        <v>2.105175</v>
      </c>
      <c r="AA91">
        <v>0</v>
      </c>
      <c r="AB91">
        <v>2.8924999999999999E-2</v>
      </c>
      <c r="AC91">
        <v>0</v>
      </c>
      <c r="AD91">
        <v>0</v>
      </c>
      <c r="AE91">
        <v>39.5439731326315</v>
      </c>
      <c r="AF91">
        <v>1.7933965199999999</v>
      </c>
      <c r="AG91">
        <v>1.3515275440000001</v>
      </c>
      <c r="AH91">
        <v>7.9969079999999998E-2</v>
      </c>
      <c r="AI91">
        <v>44.968421052631498</v>
      </c>
      <c r="AJ91">
        <v>0.50766603492044204</v>
      </c>
      <c r="AK91">
        <v>0.87937206170411897</v>
      </c>
      <c r="AL91">
        <v>3.9881242837078598E-2</v>
      </c>
      <c r="AM91">
        <v>3.0055036676029899E-2</v>
      </c>
      <c r="AN91">
        <v>4.8923220973782697E-2</v>
      </c>
      <c r="AO91">
        <v>1.7783386235955001E-3</v>
      </c>
      <c r="AP91">
        <v>39.5439731326315</v>
      </c>
      <c r="AQ91">
        <v>1.78714523412755</v>
      </c>
      <c r="AR91">
        <v>2.2435305519886799</v>
      </c>
      <c r="AS91">
        <v>1.24596413292388</v>
      </c>
      <c r="AT91">
        <v>0.800881245039616</v>
      </c>
      <c r="AU91">
        <v>90.584800000000001</v>
      </c>
      <c r="AV91">
        <v>44.8206130516717</v>
      </c>
      <c r="AW91">
        <v>0.14780800095987701</v>
      </c>
      <c r="AX91">
        <v>0.105563411076118</v>
      </c>
      <c r="AY91">
        <v>6.2512858724461601E-3</v>
      </c>
      <c r="AZ91">
        <v>-4.3530551988680097E-2</v>
      </c>
      <c r="BA91">
        <v>7.81067404395559E-2</v>
      </c>
      <c r="BB91">
        <v>-1.9786614540309101E-2</v>
      </c>
      <c r="BC91">
        <v>3.4857243240586601E-3</v>
      </c>
      <c r="BD91">
        <v>6.8284144959884496E-2</v>
      </c>
      <c r="BE91">
        <v>-7.9523855999992399E-2</v>
      </c>
      <c r="BF91" t="s">
        <v>167</v>
      </c>
      <c r="BG91" t="s">
        <v>167</v>
      </c>
      <c r="BH91" t="e">
        <f>-inf</f>
        <v>#NAME?</v>
      </c>
      <c r="BI91" t="s">
        <v>167</v>
      </c>
      <c r="BJ91" t="s">
        <v>167</v>
      </c>
      <c r="BK91" t="e">
        <f>-inf</f>
        <v>#NAME?</v>
      </c>
      <c r="BP91" t="s">
        <v>167</v>
      </c>
      <c r="BR91" t="e">
        <f>-inf</f>
        <v>#NAME?</v>
      </c>
    </row>
    <row r="92" spans="1:72" x14ac:dyDescent="0.2">
      <c r="A92">
        <v>90</v>
      </c>
      <c r="B92" s="152">
        <v>44776.833333333336</v>
      </c>
      <c r="C92">
        <v>0</v>
      </c>
      <c r="D92">
        <v>0.29111111111111099</v>
      </c>
      <c r="E92">
        <v>0</v>
      </c>
      <c r="F92">
        <v>0</v>
      </c>
      <c r="G92">
        <v>2.2000000000000002</v>
      </c>
      <c r="H92">
        <v>8.5625</v>
      </c>
      <c r="I92">
        <v>1.35</v>
      </c>
      <c r="J92">
        <v>32.894666666666602</v>
      </c>
      <c r="K92">
        <v>3.8927499999999902</v>
      </c>
      <c r="L92">
        <v>42.8095833333333</v>
      </c>
      <c r="M92">
        <v>17.646666666666601</v>
      </c>
      <c r="N92">
        <v>1600.2285714285699</v>
      </c>
      <c r="O92">
        <v>87.279487179487106</v>
      </c>
      <c r="P92">
        <v>1.9292</v>
      </c>
      <c r="Q92">
        <v>52.069999999999901</v>
      </c>
      <c r="R92">
        <v>7.0910256410256398</v>
      </c>
      <c r="S92">
        <v>-0.59571428571428497</v>
      </c>
      <c r="T92">
        <v>7</v>
      </c>
      <c r="U92">
        <v>1.6109599999999999</v>
      </c>
      <c r="V92">
        <v>4.8140000000000002E-2</v>
      </c>
      <c r="W92">
        <v>4.9314400000000003</v>
      </c>
      <c r="X92">
        <v>4.0339200000000002</v>
      </c>
      <c r="Y92">
        <v>77.828040000000001</v>
      </c>
      <c r="Z92">
        <v>2.1871999999999998</v>
      </c>
      <c r="AA92">
        <v>0</v>
      </c>
      <c r="AB92">
        <v>2.1659999999999999E-2</v>
      </c>
      <c r="AC92">
        <v>0.29111111111111099</v>
      </c>
      <c r="AD92">
        <v>0.29111111111111099</v>
      </c>
      <c r="AE92">
        <v>39.580609166666598</v>
      </c>
      <c r="AF92">
        <v>1.79350125</v>
      </c>
      <c r="AG92">
        <v>1.35352775</v>
      </c>
      <c r="AH92">
        <v>7.9973749999999996E-2</v>
      </c>
      <c r="AI92">
        <v>45.007166666666599</v>
      </c>
      <c r="AJ92">
        <v>0.50856489726153498</v>
      </c>
      <c r="AK92">
        <v>0.87942903537584705</v>
      </c>
      <c r="AL92">
        <v>3.9849236973370901E-2</v>
      </c>
      <c r="AM92">
        <v>3.0073604944397699E-2</v>
      </c>
      <c r="AN92">
        <v>4.8881104120454801E-2</v>
      </c>
      <c r="AO92">
        <v>1.7769114548423701E-3</v>
      </c>
      <c r="AP92">
        <v>39.580609166666598</v>
      </c>
      <c r="AQ92">
        <v>1.7929210076914699</v>
      </c>
      <c r="AR92">
        <v>2.2183352826191798</v>
      </c>
      <c r="AS92">
        <v>1.29451126463648</v>
      </c>
      <c r="AT92">
        <v>0.81927770689244295</v>
      </c>
      <c r="AU92">
        <v>90.591560000000001</v>
      </c>
      <c r="AV92">
        <v>44.8863767216138</v>
      </c>
      <c r="AW92">
        <v>0.120789945052862</v>
      </c>
      <c r="AX92">
        <v>5.90164853635144E-2</v>
      </c>
      <c r="AY92">
        <v>5.8024230853015403E-4</v>
      </c>
      <c r="AZ92">
        <v>-1.83352826191862E-2</v>
      </c>
      <c r="BA92">
        <v>4.3601976659521299E-2</v>
      </c>
      <c r="BB92">
        <v>-8.3342193723573901E-3</v>
      </c>
      <c r="BC92">
        <v>3.2352489775524498E-4</v>
      </c>
      <c r="BD92">
        <v>4.1261445052858302E-2</v>
      </c>
      <c r="BE92">
        <v>-7.9528500000004498E-2</v>
      </c>
      <c r="BF92">
        <v>8.4470160348541601</v>
      </c>
      <c r="BG92">
        <v>8.3049948740003002E-2</v>
      </c>
      <c r="BH92">
        <v>-2.6243248023644399</v>
      </c>
      <c r="BI92">
        <v>8.4470160348541601</v>
      </c>
      <c r="BJ92">
        <v>17.060131967188301</v>
      </c>
      <c r="BK92">
        <v>-5.2486496047288904</v>
      </c>
      <c r="BL92">
        <v>9.8318682475943501E-3</v>
      </c>
      <c r="BM92">
        <v>-0.31068069381375901</v>
      </c>
      <c r="BN92">
        <v>-31.599354872333301</v>
      </c>
      <c r="BO92">
        <v>369.07765428853401</v>
      </c>
      <c r="BP92">
        <v>198.504876819072</v>
      </c>
      <c r="BQ92">
        <v>170.57277746946099</v>
      </c>
      <c r="BR92">
        <v>-19.6085768639809</v>
      </c>
      <c r="BS92">
        <v>13.6813255532466</v>
      </c>
      <c r="BT92">
        <v>-1.43323662518415</v>
      </c>
    </row>
    <row r="93" spans="1:72" x14ac:dyDescent="0.2">
      <c r="A93">
        <v>91</v>
      </c>
      <c r="B93" s="152">
        <v>44776.847222222219</v>
      </c>
      <c r="C93">
        <v>0</v>
      </c>
      <c r="D93">
        <v>0.215</v>
      </c>
      <c r="E93">
        <v>0</v>
      </c>
      <c r="F93">
        <v>0</v>
      </c>
      <c r="G93">
        <v>2.2000000000000002</v>
      </c>
      <c r="H93">
        <v>8.5679999999999996</v>
      </c>
      <c r="I93">
        <v>1.3460000000000001</v>
      </c>
      <c r="J93">
        <v>32.858076923076901</v>
      </c>
      <c r="K93">
        <v>3.88820512820512</v>
      </c>
      <c r="L93">
        <v>42.7796666666666</v>
      </c>
      <c r="M93">
        <v>17.904166666666601</v>
      </c>
      <c r="N93">
        <v>1600.1</v>
      </c>
      <c r="O93">
        <v>87.402857142857101</v>
      </c>
      <c r="P93">
        <v>1.92624999999999</v>
      </c>
      <c r="Q93">
        <v>52.026923076922998</v>
      </c>
      <c r="R93">
        <v>7.08368421052631</v>
      </c>
      <c r="S93">
        <v>-0.55000000000000004</v>
      </c>
      <c r="T93">
        <v>7</v>
      </c>
      <c r="U93">
        <v>1.67589999999999</v>
      </c>
      <c r="V93">
        <v>5.8719999999999897E-2</v>
      </c>
      <c r="W93">
        <v>4.9840799999999996</v>
      </c>
      <c r="X93">
        <v>4.03308</v>
      </c>
      <c r="Y93">
        <v>77.815779999999904</v>
      </c>
      <c r="Z93">
        <v>2.1983999999999999</v>
      </c>
      <c r="AA93">
        <v>0</v>
      </c>
      <c r="AB93">
        <v>9.4799999999999902E-3</v>
      </c>
      <c r="AC93">
        <v>0.215</v>
      </c>
      <c r="AD93">
        <v>0.215</v>
      </c>
      <c r="AE93">
        <v>39.5483140430769</v>
      </c>
      <c r="AF93">
        <v>1.7946532799999999</v>
      </c>
      <c r="AG93">
        <v>1.3495300160000001</v>
      </c>
      <c r="AH93">
        <v>8.0025119999999894E-2</v>
      </c>
      <c r="AI93">
        <v>44.972076923076898</v>
      </c>
      <c r="AJ93">
        <v>0.50823000223189796</v>
      </c>
      <c r="AK93">
        <v>0.87939710035457797</v>
      </c>
      <c r="AL93">
        <v>3.99059461512015E-2</v>
      </c>
      <c r="AM93">
        <v>3.0008176369268402E-2</v>
      </c>
      <c r="AN93">
        <v>4.8919243906902901E-2</v>
      </c>
      <c r="AO93">
        <v>1.77944016543598E-3</v>
      </c>
      <c r="AP93">
        <v>39.5483140430769</v>
      </c>
      <c r="AQ93">
        <v>1.79254766026602</v>
      </c>
      <c r="AR93">
        <v>2.2420146073756602</v>
      </c>
      <c r="AS93">
        <v>1.3011400714049199</v>
      </c>
      <c r="AT93">
        <v>0.85174266074043803</v>
      </c>
      <c r="AU93">
        <v>90.707239999999999</v>
      </c>
      <c r="AV93">
        <v>44.884016382123498</v>
      </c>
      <c r="AW93">
        <v>8.8060540953399796E-2</v>
      </c>
      <c r="AX93">
        <v>4.8389944595075701E-2</v>
      </c>
      <c r="AY93">
        <v>2.1056197339774899E-3</v>
      </c>
      <c r="AZ93">
        <v>-4.2014607375661699E-2</v>
      </c>
      <c r="BA93">
        <v>3.5856886487418201E-2</v>
      </c>
      <c r="BB93">
        <v>-1.9097548807118898E-2</v>
      </c>
      <c r="BC93">
        <v>1.1732738336942101E-3</v>
      </c>
      <c r="BD93">
        <v>8.4809569533914608E-3</v>
      </c>
      <c r="BE93">
        <v>-7.9579584000008405E-2</v>
      </c>
      <c r="BF93">
        <v>9.3778962393557599</v>
      </c>
      <c r="BG93">
        <v>0.40806583991811801</v>
      </c>
      <c r="BH93">
        <v>-8.1423657704770793</v>
      </c>
      <c r="BI93">
        <v>9.3778962393557599</v>
      </c>
      <c r="BJ93">
        <v>19.571924158547699</v>
      </c>
      <c r="BK93">
        <v>-16.284731540954098</v>
      </c>
      <c r="BL93">
        <v>4.3513580178634097E-2</v>
      </c>
      <c r="BM93">
        <v>-0.86825078489420804</v>
      </c>
      <c r="BN93">
        <v>-19.953558896551801</v>
      </c>
      <c r="BO93">
        <v>409.40080986807902</v>
      </c>
      <c r="BP93">
        <v>220.38056162486001</v>
      </c>
      <c r="BQ93">
        <v>189.02024824321799</v>
      </c>
      <c r="BR93">
        <v>-32.227155147858902</v>
      </c>
      <c r="BS93">
        <v>15.8207656628054</v>
      </c>
      <c r="BT93">
        <v>-2.0370161492009702</v>
      </c>
    </row>
    <row r="94" spans="1:72" x14ac:dyDescent="0.2">
      <c r="A94">
        <v>92</v>
      </c>
      <c r="B94" s="152">
        <v>44776.861111111109</v>
      </c>
      <c r="C94">
        <v>0</v>
      </c>
      <c r="D94">
        <v>0</v>
      </c>
      <c r="E94">
        <v>0</v>
      </c>
      <c r="F94">
        <v>0</v>
      </c>
      <c r="G94">
        <v>2.2000000000000002</v>
      </c>
      <c r="H94">
        <v>8.5574999999999992</v>
      </c>
      <c r="I94">
        <v>1.3474999999999999</v>
      </c>
      <c r="J94">
        <v>32.863928571428502</v>
      </c>
      <c r="K94">
        <v>3.9132499999999899</v>
      </c>
      <c r="L94">
        <v>42.783939393939399</v>
      </c>
      <c r="M94">
        <v>17.923809523809499</v>
      </c>
      <c r="N94">
        <v>1600.0606060606001</v>
      </c>
      <c r="O94">
        <v>88.184210526315795</v>
      </c>
      <c r="P94">
        <v>1.9281999999999999</v>
      </c>
      <c r="Q94">
        <v>52.036249999999903</v>
      </c>
      <c r="R94">
        <v>7.0932500000000003</v>
      </c>
      <c r="S94">
        <v>-0.461666666666666</v>
      </c>
      <c r="T94">
        <v>7</v>
      </c>
      <c r="U94">
        <v>1.695025</v>
      </c>
      <c r="V94">
        <v>5.9475E-2</v>
      </c>
      <c r="W94">
        <v>4.9917999999999996</v>
      </c>
      <c r="X94">
        <v>4.0446499999999999</v>
      </c>
      <c r="Y94">
        <v>77.597324999999998</v>
      </c>
      <c r="Z94">
        <v>2.1043249999999998</v>
      </c>
      <c r="AA94">
        <v>0</v>
      </c>
      <c r="AB94">
        <v>3.7500000000000001E-4</v>
      </c>
      <c r="AC94">
        <v>0</v>
      </c>
      <c r="AD94">
        <v>0</v>
      </c>
      <c r="AE94">
        <v>39.545966871428497</v>
      </c>
      <c r="AF94">
        <v>1.7924539499999901</v>
      </c>
      <c r="AG94">
        <v>1.3510256899999999</v>
      </c>
      <c r="AH94">
        <v>7.9927049999999902E-2</v>
      </c>
      <c r="AI94">
        <v>44.968928571428499</v>
      </c>
      <c r="AJ94">
        <v>0.50963054295271804</v>
      </c>
      <c r="AK94">
        <v>0.87940647304090902</v>
      </c>
      <c r="AL94">
        <v>3.9859832265135398E-2</v>
      </c>
      <c r="AM94">
        <v>3.00435374584038E-2</v>
      </c>
      <c r="AN94">
        <v>4.8922668826888401E-2</v>
      </c>
      <c r="AO94">
        <v>1.77738390793643E-3</v>
      </c>
      <c r="AP94">
        <v>39.545966871428497</v>
      </c>
      <c r="AQ94">
        <v>1.7976900765903401</v>
      </c>
      <c r="AR94">
        <v>2.2454873350944999</v>
      </c>
      <c r="AS94">
        <v>1.24546105383877</v>
      </c>
      <c r="AT94">
        <v>0.86383651106843196</v>
      </c>
      <c r="AU94">
        <v>90.433125000000004</v>
      </c>
      <c r="AV94">
        <v>44.834605336952102</v>
      </c>
      <c r="AW94">
        <v>0.134323234476383</v>
      </c>
      <c r="AX94">
        <v>0.105564636161223</v>
      </c>
      <c r="AY94">
        <v>-5.2361265903402201E-3</v>
      </c>
      <c r="AZ94">
        <v>-4.54873350945064E-2</v>
      </c>
      <c r="BA94">
        <v>7.8136660866325494E-2</v>
      </c>
      <c r="BB94">
        <v>-2.0676061406593799E-2</v>
      </c>
      <c r="BC94">
        <v>-2.9212056412050201E-3</v>
      </c>
      <c r="BD94">
        <v>5.4841174476376799E-2</v>
      </c>
      <c r="BE94">
        <v>-7.9482060000006502E-2</v>
      </c>
      <c r="BF94" t="s">
        <v>167</v>
      </c>
      <c r="BG94" t="e">
        <f>-inf</f>
        <v>#NAME?</v>
      </c>
      <c r="BH94" t="e">
        <f>-inf</f>
        <v>#NAME?</v>
      </c>
      <c r="BI94" t="s">
        <v>167</v>
      </c>
      <c r="BK94" t="e">
        <f>-inf</f>
        <v>#NAME?</v>
      </c>
      <c r="BP94" t="s">
        <v>167</v>
      </c>
      <c r="BR94" t="e">
        <f>-inf</f>
        <v>#NAME?</v>
      </c>
    </row>
    <row r="95" spans="1:72" x14ac:dyDescent="0.2">
      <c r="A95">
        <v>93</v>
      </c>
      <c r="B95" s="152">
        <v>44776.875</v>
      </c>
      <c r="C95">
        <v>0</v>
      </c>
      <c r="D95">
        <v>0</v>
      </c>
      <c r="E95">
        <v>0</v>
      </c>
      <c r="F95">
        <v>0</v>
      </c>
      <c r="G95">
        <v>2.2000000000000002</v>
      </c>
      <c r="H95">
        <v>8.5574999999999992</v>
      </c>
      <c r="I95">
        <v>1.3474999999999999</v>
      </c>
      <c r="J95">
        <v>32.853999999999999</v>
      </c>
      <c r="K95">
        <v>3.8410000000000002</v>
      </c>
      <c r="L95">
        <v>42.747500000000002</v>
      </c>
      <c r="M95">
        <v>18.005263157894699</v>
      </c>
      <c r="N95">
        <v>1599.5882352941101</v>
      </c>
      <c r="O95">
        <v>87.912499999999895</v>
      </c>
      <c r="P95">
        <v>1.92425</v>
      </c>
      <c r="Q95">
        <v>51.991999999999997</v>
      </c>
      <c r="R95">
        <v>7.09447368421052</v>
      </c>
      <c r="S95">
        <v>-0.53454545454545399</v>
      </c>
      <c r="T95">
        <v>7</v>
      </c>
      <c r="U95">
        <v>1.66872</v>
      </c>
      <c r="V95">
        <v>5.2659999999999998E-2</v>
      </c>
      <c r="W95">
        <v>4.9867599999999896</v>
      </c>
      <c r="X95">
        <v>4.0190799999999998</v>
      </c>
      <c r="Y95">
        <v>77.756839999999997</v>
      </c>
      <c r="Z95">
        <v>2.2168399999999999</v>
      </c>
      <c r="AA95">
        <v>6.1799999999999997E-3</v>
      </c>
      <c r="AB95">
        <v>6.9800000000000001E-3</v>
      </c>
      <c r="AC95">
        <v>0</v>
      </c>
      <c r="AD95">
        <v>0</v>
      </c>
      <c r="AE95">
        <v>39.536038300000001</v>
      </c>
      <c r="AF95">
        <v>1.7924539499999901</v>
      </c>
      <c r="AG95">
        <v>1.3510256899999999</v>
      </c>
      <c r="AH95">
        <v>7.9927049999999902E-2</v>
      </c>
      <c r="AI95">
        <v>44.959000000000003</v>
      </c>
      <c r="AJ95">
        <v>0.50845736915234696</v>
      </c>
      <c r="AK95">
        <v>0.87937984163348804</v>
      </c>
      <c r="AL95">
        <v>3.9868634756111097E-2</v>
      </c>
      <c r="AM95">
        <v>3.0050172156853999E-2</v>
      </c>
      <c r="AN95">
        <v>4.8933472719588901E-2</v>
      </c>
      <c r="AO95">
        <v>1.7777764185146401E-3</v>
      </c>
      <c r="AP95">
        <v>39.536038300000001</v>
      </c>
      <c r="AQ95">
        <v>1.7863252031752299</v>
      </c>
      <c r="AR95">
        <v>2.2432201657029198</v>
      </c>
      <c r="AS95">
        <v>1.31205392826296</v>
      </c>
      <c r="AT95">
        <v>0.84847298105190505</v>
      </c>
      <c r="AU95">
        <v>90.648240000000001</v>
      </c>
      <c r="AV95">
        <v>44.877637597141103</v>
      </c>
      <c r="AW95">
        <v>8.1362402858878996E-2</v>
      </c>
      <c r="AX95">
        <v>3.8971761737039499E-2</v>
      </c>
      <c r="AY95">
        <v>6.1287468247674896E-3</v>
      </c>
      <c r="AZ95">
        <v>-4.3220165702928498E-2</v>
      </c>
      <c r="BA95">
        <v>2.8846055278963199E-2</v>
      </c>
      <c r="BB95">
        <v>-1.9645529864967499E-2</v>
      </c>
      <c r="BC95">
        <v>3.4191934608794202E-3</v>
      </c>
      <c r="BD95">
        <v>1.8803428588784999E-3</v>
      </c>
      <c r="BE95">
        <v>-7.9482060000000507E-2</v>
      </c>
      <c r="BF95" t="s">
        <v>167</v>
      </c>
      <c r="BG95" t="s">
        <v>167</v>
      </c>
      <c r="BH95" t="e">
        <f>-inf</f>
        <v>#NAME?</v>
      </c>
      <c r="BI95" t="s">
        <v>167</v>
      </c>
      <c r="BJ95" t="s">
        <v>167</v>
      </c>
      <c r="BK95" t="e">
        <f>-inf</f>
        <v>#NAME?</v>
      </c>
      <c r="BP95" t="s">
        <v>167</v>
      </c>
      <c r="BR95" t="e">
        <f>-inf</f>
        <v>#NAME?</v>
      </c>
    </row>
    <row r="96" spans="1:72" x14ac:dyDescent="0.2">
      <c r="A96">
        <v>94</v>
      </c>
      <c r="B96" s="152">
        <v>44776.888888888891</v>
      </c>
      <c r="C96">
        <v>0</v>
      </c>
      <c r="D96">
        <v>0</v>
      </c>
      <c r="E96">
        <v>0</v>
      </c>
      <c r="F96">
        <v>0</v>
      </c>
      <c r="G96">
        <v>2.2000000000000002</v>
      </c>
      <c r="H96">
        <v>8.5619999999999994</v>
      </c>
      <c r="I96">
        <v>1.3480000000000001</v>
      </c>
      <c r="J96">
        <v>32.823636363636297</v>
      </c>
      <c r="K96">
        <v>3.8684999999999898</v>
      </c>
      <c r="L96">
        <v>42.738148148148099</v>
      </c>
      <c r="M96">
        <v>17.845833333333299</v>
      </c>
      <c r="N96">
        <v>1599.9</v>
      </c>
      <c r="O96">
        <v>87.6</v>
      </c>
      <c r="P96">
        <v>1.92719999999999</v>
      </c>
      <c r="Q96">
        <v>52.011999999999901</v>
      </c>
      <c r="R96">
        <v>7.0862162162162097</v>
      </c>
      <c r="S96">
        <v>-0.52285714285714202</v>
      </c>
      <c r="T96">
        <v>7</v>
      </c>
      <c r="U96">
        <v>1.6574249999999999</v>
      </c>
      <c r="V96">
        <v>7.7075000000000005E-2</v>
      </c>
      <c r="W96">
        <v>4.9990500000000004</v>
      </c>
      <c r="X96">
        <v>4.0226249999999997</v>
      </c>
      <c r="Y96">
        <v>77.687950000000001</v>
      </c>
      <c r="Z96">
        <v>2.317825</v>
      </c>
      <c r="AA96">
        <v>0</v>
      </c>
      <c r="AB96">
        <v>1.2825E-2</v>
      </c>
      <c r="AC96">
        <v>0</v>
      </c>
      <c r="AD96">
        <v>0</v>
      </c>
      <c r="AE96">
        <v>39.509188443636297</v>
      </c>
      <c r="AF96">
        <v>1.7933965199999999</v>
      </c>
      <c r="AG96">
        <v>1.3515275440000001</v>
      </c>
      <c r="AH96">
        <v>7.9969079999999998E-2</v>
      </c>
      <c r="AI96">
        <v>44.933636363636303</v>
      </c>
      <c r="AJ96">
        <v>0.50856263350540598</v>
      </c>
      <c r="AK96">
        <v>0.87927867942622395</v>
      </c>
      <c r="AL96">
        <v>3.9912116292714503E-2</v>
      </c>
      <c r="AM96">
        <v>3.0078303324094099E-2</v>
      </c>
      <c r="AN96">
        <v>4.8961094138830999E-2</v>
      </c>
      <c r="AO96">
        <v>1.7797152973071399E-3</v>
      </c>
      <c r="AP96">
        <v>39.509188443636297</v>
      </c>
      <c r="AQ96">
        <v>1.78790081820286</v>
      </c>
      <c r="AR96">
        <v>2.2487486402708798</v>
      </c>
      <c r="AS96">
        <v>1.37182268286213</v>
      </c>
      <c r="AT96">
        <v>0.84290442283769795</v>
      </c>
      <c r="AU96">
        <v>90.684875000000005</v>
      </c>
      <c r="AV96">
        <v>44.917660584972197</v>
      </c>
      <c r="AW96">
        <v>1.5975778664113701E-2</v>
      </c>
      <c r="AX96">
        <v>-2.0295138862135201E-2</v>
      </c>
      <c r="AY96">
        <v>5.4957017971362099E-3</v>
      </c>
      <c r="AZ96">
        <v>-4.8748640270882701E-2</v>
      </c>
      <c r="BA96">
        <v>-1.5016444875455099E-2</v>
      </c>
      <c r="BB96">
        <v>-2.2158472850401199E-2</v>
      </c>
      <c r="BC96">
        <v>3.06440975871649E-3</v>
      </c>
      <c r="BD96">
        <v>-6.3548077335881803E-2</v>
      </c>
      <c r="BE96">
        <v>-7.9523855999995494E-2</v>
      </c>
      <c r="BF96" t="e">
        <f>-inf</f>
        <v>#NAME?</v>
      </c>
      <c r="BG96" t="s">
        <v>167</v>
      </c>
      <c r="BH96" t="e">
        <f>-inf</f>
        <v>#NAME?</v>
      </c>
      <c r="BI96" t="e">
        <f>-inf</f>
        <v>#NAME?</v>
      </c>
      <c r="BK96" t="e">
        <f>-inf</f>
        <v>#NAME?</v>
      </c>
      <c r="BP96" t="e">
        <f>-inf</f>
        <v>#NAME?</v>
      </c>
    </row>
    <row r="97" spans="1:72" x14ac:dyDescent="0.2">
      <c r="A97">
        <v>95</v>
      </c>
      <c r="B97" s="152">
        <v>44776.902777777781</v>
      </c>
      <c r="C97">
        <v>0</v>
      </c>
      <c r="D97">
        <v>0.21666666666666601</v>
      </c>
      <c r="E97">
        <v>0</v>
      </c>
      <c r="F97">
        <v>0</v>
      </c>
      <c r="G97">
        <v>2.2000000000000002</v>
      </c>
      <c r="H97">
        <v>8.5675000000000008</v>
      </c>
      <c r="I97">
        <v>1.35</v>
      </c>
      <c r="J97">
        <v>32.8318181818181</v>
      </c>
      <c r="K97">
        <v>3.8692499999999899</v>
      </c>
      <c r="L97">
        <v>42.768709677419302</v>
      </c>
      <c r="M97">
        <v>17.740909090909</v>
      </c>
      <c r="N97">
        <v>1600.4210526315701</v>
      </c>
      <c r="O97">
        <v>87.738235294117601</v>
      </c>
      <c r="P97">
        <v>1.9232499999999999</v>
      </c>
      <c r="Q97">
        <v>51.963589743589701</v>
      </c>
      <c r="R97">
        <v>7.0902631578947304</v>
      </c>
      <c r="S97">
        <v>-0.48916666666666597</v>
      </c>
      <c r="T97">
        <v>7</v>
      </c>
      <c r="U97">
        <v>1.6314</v>
      </c>
      <c r="V97">
        <v>7.0999999999999994E-2</v>
      </c>
      <c r="W97">
        <v>4.9833799999999897</v>
      </c>
      <c r="X97">
        <v>4.0769199999999897</v>
      </c>
      <c r="Y97">
        <v>77.655360000000002</v>
      </c>
      <c r="Z97">
        <v>2.2079199999999899</v>
      </c>
      <c r="AA97">
        <v>0</v>
      </c>
      <c r="AB97">
        <v>1.8720000000000001E-2</v>
      </c>
      <c r="AC97">
        <v>0.21666666666666601</v>
      </c>
      <c r="AD97">
        <v>0.21666666666666601</v>
      </c>
      <c r="AE97">
        <v>39.521664881818097</v>
      </c>
      <c r="AF97">
        <v>1.79454855</v>
      </c>
      <c r="AG97">
        <v>1.3535298099999999</v>
      </c>
      <c r="AH97">
        <v>8.0020450000000007E-2</v>
      </c>
      <c r="AI97">
        <v>44.9493181818181</v>
      </c>
      <c r="AJ97">
        <v>0.50893672866648398</v>
      </c>
      <c r="AK97">
        <v>0.87924948543056003</v>
      </c>
      <c r="AL97">
        <v>3.9923821374578401E-2</v>
      </c>
      <c r="AM97">
        <v>3.01123546418441E-2</v>
      </c>
      <c r="AN97">
        <v>4.8944012701173503E-2</v>
      </c>
      <c r="AO97">
        <v>1.7802372368880099E-3</v>
      </c>
      <c r="AP97">
        <v>39.521664881818097</v>
      </c>
      <c r="AQ97">
        <v>1.81203284018461</v>
      </c>
      <c r="AR97">
        <v>2.2416997227379398</v>
      </c>
      <c r="AS97">
        <v>1.30677455715809</v>
      </c>
      <c r="AT97">
        <v>0.83027937914650296</v>
      </c>
      <c r="AU97">
        <v>90.55498</v>
      </c>
      <c r="AV97">
        <v>44.882172001898802</v>
      </c>
      <c r="AW97">
        <v>6.7146179919340895E-2</v>
      </c>
      <c r="AX97">
        <v>4.6755252841903502E-2</v>
      </c>
      <c r="AY97">
        <v>-1.7484290184610601E-2</v>
      </c>
      <c r="AZ97">
        <v>-4.1699722737942299E-2</v>
      </c>
      <c r="BA97">
        <v>3.4543201410468703E-2</v>
      </c>
      <c r="BB97">
        <v>-1.89544194263374E-2</v>
      </c>
      <c r="BC97">
        <v>-9.7430020406026902E-3</v>
      </c>
      <c r="BD97">
        <v>-1.2428760080649401E-2</v>
      </c>
      <c r="BE97">
        <v>-7.9574939999990296E-2</v>
      </c>
      <c r="BF97">
        <v>8.9913947772891305</v>
      </c>
      <c r="BG97">
        <v>-3.3623634970405001</v>
      </c>
      <c r="BH97">
        <v>-8.0191774496042907</v>
      </c>
      <c r="BI97">
        <v>8.9913947772891305</v>
      </c>
      <c r="BJ97">
        <v>11.2580625604972</v>
      </c>
      <c r="BK97">
        <v>-16.0383548992085</v>
      </c>
      <c r="BL97">
        <v>-0.37395349446042597</v>
      </c>
      <c r="BM97">
        <v>-0.89187246786888696</v>
      </c>
      <c r="BN97">
        <v>2.3849823068394098</v>
      </c>
      <c r="BO97">
        <v>271.98738339621701</v>
      </c>
      <c r="BP97">
        <v>211.29777726629399</v>
      </c>
      <c r="BQ97">
        <v>60.689606129922502</v>
      </c>
      <c r="BR97">
        <v>-31.323726020600098</v>
      </c>
      <c r="BS97">
        <v>7.6615046495816097</v>
      </c>
      <c r="BT97">
        <v>-4.0884561784232103</v>
      </c>
    </row>
    <row r="98" spans="1:72" x14ac:dyDescent="0.2">
      <c r="A98">
        <v>96</v>
      </c>
      <c r="B98" s="152">
        <v>44776.916666666664</v>
      </c>
      <c r="C98">
        <v>0</v>
      </c>
      <c r="D98">
        <v>0</v>
      </c>
      <c r="E98">
        <v>0</v>
      </c>
      <c r="F98">
        <v>0</v>
      </c>
      <c r="G98">
        <v>2.2000000000000002</v>
      </c>
      <c r="H98">
        <v>8.5479999999999894</v>
      </c>
      <c r="I98">
        <v>1.3460000000000001</v>
      </c>
      <c r="J98">
        <v>32.841304347825997</v>
      </c>
      <c r="K98">
        <v>3.8947500000000002</v>
      </c>
      <c r="L98">
        <v>42.767878787878701</v>
      </c>
      <c r="M98">
        <v>17.844999999999999</v>
      </c>
      <c r="N98">
        <v>1600.1764705882299</v>
      </c>
      <c r="O98">
        <v>88.153846153846104</v>
      </c>
      <c r="P98">
        <v>1.9248000000000001</v>
      </c>
      <c r="Q98">
        <v>51.98</v>
      </c>
      <c r="R98">
        <v>7.0915789473684203</v>
      </c>
      <c r="S98">
        <v>-0.46157894736842098</v>
      </c>
      <c r="T98">
        <v>7</v>
      </c>
      <c r="U98">
        <v>1.59945</v>
      </c>
      <c r="V98">
        <v>6.9275000000000003E-2</v>
      </c>
      <c r="W98">
        <v>5.0147000000000004</v>
      </c>
      <c r="X98">
        <v>4.0679249999999998</v>
      </c>
      <c r="Y98">
        <v>77.752350000000007</v>
      </c>
      <c r="Z98">
        <v>2.309275</v>
      </c>
      <c r="AA98">
        <v>0</v>
      </c>
      <c r="AB98">
        <v>9.5499999999999995E-3</v>
      </c>
      <c r="AC98">
        <v>0</v>
      </c>
      <c r="AD98">
        <v>0</v>
      </c>
      <c r="AE98">
        <v>39.515924667825999</v>
      </c>
      <c r="AF98">
        <v>1.79046407999999</v>
      </c>
      <c r="AG98">
        <v>1.349521776</v>
      </c>
      <c r="AH98">
        <v>7.9838319999999893E-2</v>
      </c>
      <c r="AI98">
        <v>44.935304347825998</v>
      </c>
      <c r="AJ98">
        <v>0.50822804285434497</v>
      </c>
      <c r="AK98">
        <v>0.87939595027440398</v>
      </c>
      <c r="AL98">
        <v>3.9845375612474698E-2</v>
      </c>
      <c r="AM98">
        <v>3.00325500313494E-2</v>
      </c>
      <c r="AN98">
        <v>4.8959276718605997E-2</v>
      </c>
      <c r="AO98">
        <v>1.7767392734675501E-3</v>
      </c>
      <c r="AP98">
        <v>39.515924667825999</v>
      </c>
      <c r="AQ98">
        <v>1.8080349115037699</v>
      </c>
      <c r="AR98">
        <v>2.2557885610998798</v>
      </c>
      <c r="AS98">
        <v>1.36676229912372</v>
      </c>
      <c r="AT98">
        <v>0.81288534314338301</v>
      </c>
      <c r="AU98">
        <v>90.743700000000004</v>
      </c>
      <c r="AV98">
        <v>44.9465104395534</v>
      </c>
      <c r="AW98">
        <v>-1.1206091727395E-2</v>
      </c>
      <c r="AX98">
        <v>-1.7240523123729298E-2</v>
      </c>
      <c r="AY98">
        <v>-1.75708315037785E-2</v>
      </c>
      <c r="AZ98">
        <v>-5.5788561099888001E-2</v>
      </c>
      <c r="BA98">
        <v>-1.2775283385815701E-2</v>
      </c>
      <c r="BB98">
        <v>-2.5358436863585399E-2</v>
      </c>
      <c r="BC98">
        <v>-9.8135626958674206E-3</v>
      </c>
      <c r="BD98">
        <v>-9.0599915727395994E-2</v>
      </c>
      <c r="BE98">
        <v>-7.9393824000000904E-2</v>
      </c>
      <c r="BF98" t="e">
        <f t="shared" ref="BF98:BK98" si="18">-inf</f>
        <v>#NAME?</v>
      </c>
      <c r="BG98" t="e">
        <f t="shared" si="18"/>
        <v>#NAME?</v>
      </c>
      <c r="BH98" t="e">
        <f t="shared" si="18"/>
        <v>#NAME?</v>
      </c>
      <c r="BI98" t="e">
        <f t="shared" si="18"/>
        <v>#NAME?</v>
      </c>
      <c r="BJ98" t="e">
        <f t="shared" si="18"/>
        <v>#NAME?</v>
      </c>
      <c r="BK98" t="e">
        <f t="shared" si="18"/>
        <v>#NAME?</v>
      </c>
      <c r="BO98" t="e">
        <f>-inf</f>
        <v>#NAME?</v>
      </c>
      <c r="BP98" t="e">
        <f>-inf</f>
        <v>#NAME?</v>
      </c>
    </row>
    <row r="99" spans="1:72" x14ac:dyDescent="0.2">
      <c r="A99">
        <v>97</v>
      </c>
      <c r="B99" s="152">
        <v>44776.930555555555</v>
      </c>
      <c r="C99">
        <v>0</v>
      </c>
      <c r="D99">
        <v>0.19714285714285701</v>
      </c>
      <c r="E99">
        <v>0</v>
      </c>
      <c r="F99">
        <v>0</v>
      </c>
      <c r="G99">
        <v>2.2000000000000002</v>
      </c>
      <c r="H99">
        <v>8.5675000000000008</v>
      </c>
      <c r="I99">
        <v>1.35</v>
      </c>
      <c r="J99">
        <v>32.844444444444399</v>
      </c>
      <c r="K99">
        <v>3.8654999999999999</v>
      </c>
      <c r="L99">
        <v>42.766799999999897</v>
      </c>
      <c r="M99">
        <v>17.852941176470502</v>
      </c>
      <c r="N99">
        <v>1600.1071428571399</v>
      </c>
      <c r="O99">
        <v>88.4828571428571</v>
      </c>
      <c r="P99">
        <v>1.9259999999999999</v>
      </c>
      <c r="Q99">
        <v>51.968499999999999</v>
      </c>
      <c r="R99">
        <v>7.0931578947368399</v>
      </c>
      <c r="S99">
        <v>-0.46</v>
      </c>
      <c r="T99">
        <v>7</v>
      </c>
      <c r="U99">
        <v>1.6331</v>
      </c>
      <c r="V99">
        <v>6.8000000000000005E-2</v>
      </c>
      <c r="W99">
        <v>5.02698</v>
      </c>
      <c r="X99">
        <v>4.0549400000000002</v>
      </c>
      <c r="Y99">
        <v>77.883439999999993</v>
      </c>
      <c r="Z99">
        <v>2.2761599999999902</v>
      </c>
      <c r="AA99">
        <v>0</v>
      </c>
      <c r="AB99">
        <v>5.28E-3</v>
      </c>
      <c r="AC99">
        <v>0.19714285714285701</v>
      </c>
      <c r="AD99">
        <v>0.19714285714285701</v>
      </c>
      <c r="AE99">
        <v>39.534291144444403</v>
      </c>
      <c r="AF99">
        <v>1.79454855</v>
      </c>
      <c r="AG99">
        <v>1.3535298099999999</v>
      </c>
      <c r="AH99">
        <v>8.0020450000000007E-2</v>
      </c>
      <c r="AI99">
        <v>44.961944444444399</v>
      </c>
      <c r="AJ99">
        <v>0.50760843568856795</v>
      </c>
      <c r="AK99">
        <v>0.87928339472269701</v>
      </c>
      <c r="AL99">
        <v>3.9912609923206603E-2</v>
      </c>
      <c r="AM99">
        <v>3.01038984573373E-2</v>
      </c>
      <c r="AN99">
        <v>4.8930268189765397E-2</v>
      </c>
      <c r="AO99">
        <v>1.7797373087116799E-3</v>
      </c>
      <c r="AP99">
        <v>39.534291144444403</v>
      </c>
      <c r="AQ99">
        <v>1.8022635825520701</v>
      </c>
      <c r="AR99">
        <v>2.2613125373158698</v>
      </c>
      <c r="AS99">
        <v>1.3471629298257899</v>
      </c>
      <c r="AT99">
        <v>0.82897533632300002</v>
      </c>
      <c r="AU99">
        <v>90.874619999999993</v>
      </c>
      <c r="AV99">
        <v>44.945030194138198</v>
      </c>
      <c r="AW99">
        <v>1.6914250306264401E-2</v>
      </c>
      <c r="AX99">
        <v>6.3668801742033897E-3</v>
      </c>
      <c r="AY99">
        <v>-7.7150325520702803E-3</v>
      </c>
      <c r="AZ99">
        <v>-6.1312537315874403E-2</v>
      </c>
      <c r="BA99">
        <v>4.7039083492393802E-3</v>
      </c>
      <c r="BB99">
        <v>-2.78693351435793E-2</v>
      </c>
      <c r="BC99">
        <v>-4.2991495282032203E-3</v>
      </c>
      <c r="BD99">
        <v>-6.2660689693741306E-2</v>
      </c>
      <c r="BE99">
        <v>-7.9574940000005798E-2</v>
      </c>
      <c r="BF99">
        <v>1.3456570416492599</v>
      </c>
      <c r="BG99">
        <v>-1.6305926287588099</v>
      </c>
      <c r="BH99">
        <v>-12.958567669417899</v>
      </c>
      <c r="BI99">
        <v>1.3456570416492599</v>
      </c>
      <c r="BJ99">
        <v>-0.56987117421909805</v>
      </c>
      <c r="BK99">
        <v>-25.917135338835799</v>
      </c>
      <c r="BL99">
        <v>-1.21174458148736</v>
      </c>
      <c r="BM99">
        <v>-9.6299185218364407</v>
      </c>
      <c r="BN99">
        <v>7.9471521217913201</v>
      </c>
      <c r="BO99">
        <v>-18.8871896265501</v>
      </c>
      <c r="BP99">
        <v>31.622940478757702</v>
      </c>
      <c r="BQ99">
        <v>-50.510130105307901</v>
      </c>
      <c r="BR99">
        <v>-28.204752309639499</v>
      </c>
      <c r="BS99">
        <v>-1.1081339908787999</v>
      </c>
      <c r="BT99">
        <v>25.452474648189199</v>
      </c>
    </row>
    <row r="100" spans="1:72" x14ac:dyDescent="0.2">
      <c r="A100">
        <v>98</v>
      </c>
      <c r="B100" s="152">
        <v>44776.944444444445</v>
      </c>
      <c r="C100">
        <v>0</v>
      </c>
      <c r="D100">
        <v>0</v>
      </c>
      <c r="E100">
        <v>0</v>
      </c>
      <c r="F100">
        <v>0</v>
      </c>
      <c r="G100">
        <v>2.2000000000000002</v>
      </c>
      <c r="H100">
        <v>8.5599999999999898</v>
      </c>
      <c r="I100">
        <v>1.3480000000000001</v>
      </c>
      <c r="J100">
        <v>32.865416666666597</v>
      </c>
      <c r="K100">
        <v>3.85449999999999</v>
      </c>
      <c r="L100">
        <v>42.782142857142802</v>
      </c>
      <c r="M100">
        <v>17.9387096774193</v>
      </c>
      <c r="N100">
        <v>1599.9642857142801</v>
      </c>
      <c r="O100">
        <v>88.4</v>
      </c>
      <c r="P100">
        <v>1.92624999999999</v>
      </c>
      <c r="Q100">
        <v>51.973157894736801</v>
      </c>
      <c r="R100">
        <v>7.0934999999999899</v>
      </c>
      <c r="S100">
        <v>-0.66142857142857103</v>
      </c>
      <c r="T100">
        <v>7</v>
      </c>
      <c r="U100">
        <v>1.6618249999999899</v>
      </c>
      <c r="V100">
        <v>7.1575E-2</v>
      </c>
      <c r="W100">
        <v>5.0182000000000002</v>
      </c>
      <c r="X100">
        <v>4.0621499999999999</v>
      </c>
      <c r="Y100">
        <v>77.753299999999996</v>
      </c>
      <c r="Z100">
        <v>2.3025500000000001</v>
      </c>
      <c r="AA100">
        <v>0</v>
      </c>
      <c r="AB100">
        <v>1.01E-2</v>
      </c>
      <c r="AC100">
        <v>0</v>
      </c>
      <c r="AD100">
        <v>0</v>
      </c>
      <c r="AE100">
        <v>39.549407066666603</v>
      </c>
      <c r="AF100">
        <v>1.79297759999999</v>
      </c>
      <c r="AG100">
        <v>1.3515267200000001</v>
      </c>
      <c r="AH100">
        <v>7.9950399999999894E-2</v>
      </c>
      <c r="AI100">
        <v>44.973416666666601</v>
      </c>
      <c r="AJ100">
        <v>0.50865245676603599</v>
      </c>
      <c r="AK100">
        <v>0.87939520716867903</v>
      </c>
      <c r="AL100">
        <v>3.98674980219796E-2</v>
      </c>
      <c r="AM100">
        <v>3.0051679862733702E-2</v>
      </c>
      <c r="AN100">
        <v>4.8917786618391197E-2</v>
      </c>
      <c r="AO100">
        <v>1.77772573057046E-3</v>
      </c>
      <c r="AP100">
        <v>39.549407066666603</v>
      </c>
      <c r="AQ100">
        <v>1.8054681479538199</v>
      </c>
      <c r="AR100">
        <v>2.2573629842884801</v>
      </c>
      <c r="AS100">
        <v>1.3627820557739301</v>
      </c>
      <c r="AT100">
        <v>0.84529136896521795</v>
      </c>
      <c r="AU100">
        <v>90.798024999999996</v>
      </c>
      <c r="AV100">
        <v>44.975020254682903</v>
      </c>
      <c r="AW100">
        <v>-1.6035880162377199E-3</v>
      </c>
      <c r="AX100">
        <v>-1.1255335773930199E-2</v>
      </c>
      <c r="AY100">
        <v>-1.24905479538277E-2</v>
      </c>
      <c r="AZ100">
        <v>-5.73629842884835E-2</v>
      </c>
      <c r="BA100">
        <v>-8.3278677419934607E-3</v>
      </c>
      <c r="BB100">
        <v>-2.6074083767492501E-2</v>
      </c>
      <c r="BC100">
        <v>-6.9663714448121097E-3</v>
      </c>
      <c r="BD100">
        <v>-8.1108868016241495E-2</v>
      </c>
      <c r="BE100">
        <v>-7.9505280000003703E-2</v>
      </c>
      <c r="BF100" t="e">
        <f t="shared" ref="BF100:BK100" si="19">-inf</f>
        <v>#NAME?</v>
      </c>
      <c r="BG100" t="e">
        <f t="shared" si="19"/>
        <v>#NAME?</v>
      </c>
      <c r="BH100" t="e">
        <f t="shared" si="19"/>
        <v>#NAME?</v>
      </c>
      <c r="BI100" t="e">
        <f t="shared" si="19"/>
        <v>#NAME?</v>
      </c>
      <c r="BJ100" t="e">
        <f t="shared" si="19"/>
        <v>#NAME?</v>
      </c>
      <c r="BK100" t="e">
        <f t="shared" si="19"/>
        <v>#NAME?</v>
      </c>
      <c r="BO100" t="e">
        <f>-inf</f>
        <v>#NAME?</v>
      </c>
      <c r="BP100" t="e">
        <f>-inf</f>
        <v>#NAME?</v>
      </c>
    </row>
    <row r="101" spans="1:72" x14ac:dyDescent="0.2">
      <c r="A101">
        <v>99</v>
      </c>
      <c r="B101" s="152">
        <v>44776.958333333336</v>
      </c>
      <c r="C101">
        <v>0</v>
      </c>
      <c r="D101">
        <v>0.29555555555555502</v>
      </c>
      <c r="E101">
        <v>0</v>
      </c>
      <c r="F101">
        <v>0</v>
      </c>
      <c r="G101">
        <v>2.2000000000000002</v>
      </c>
      <c r="H101">
        <v>8.5674999999999901</v>
      </c>
      <c r="I101">
        <v>1.35</v>
      </c>
      <c r="J101">
        <v>32.879130434782603</v>
      </c>
      <c r="K101">
        <v>3.8356410256410198</v>
      </c>
      <c r="L101">
        <v>42.806538461538402</v>
      </c>
      <c r="M101">
        <v>17.819999999999901</v>
      </c>
      <c r="N101">
        <v>1600</v>
      </c>
      <c r="O101">
        <v>87.8827586206896</v>
      </c>
      <c r="P101">
        <v>1.923</v>
      </c>
      <c r="Q101">
        <v>51.931538461538402</v>
      </c>
      <c r="R101">
        <v>7.0981081081081001</v>
      </c>
      <c r="S101">
        <v>-0.35470588235294098</v>
      </c>
      <c r="T101">
        <v>7</v>
      </c>
      <c r="U101">
        <v>1.6679999999999999</v>
      </c>
      <c r="V101">
        <v>5.7259999999999998E-2</v>
      </c>
      <c r="W101">
        <v>5.0137599999999898</v>
      </c>
      <c r="X101">
        <v>4.0716400000000004</v>
      </c>
      <c r="Y101">
        <v>77.904520000000005</v>
      </c>
      <c r="Z101">
        <v>2.3005199999999899</v>
      </c>
      <c r="AA101">
        <v>0</v>
      </c>
      <c r="AB101">
        <v>1.49E-2</v>
      </c>
      <c r="AC101">
        <v>0.29555555555555502</v>
      </c>
      <c r="AD101">
        <v>0.29555555555555502</v>
      </c>
      <c r="AE101">
        <v>39.5689771347826</v>
      </c>
      <c r="AF101">
        <v>1.79454854999999</v>
      </c>
      <c r="AG101">
        <v>1.3535298099999999</v>
      </c>
      <c r="AH101">
        <v>8.0020449999999896E-2</v>
      </c>
      <c r="AI101">
        <v>44.996630434782602</v>
      </c>
      <c r="AJ101">
        <v>0.507916320321113</v>
      </c>
      <c r="AK101">
        <v>0.87937645002403497</v>
      </c>
      <c r="AL101">
        <v>3.9881842988243002E-2</v>
      </c>
      <c r="AM101">
        <v>3.00806926412364E-2</v>
      </c>
      <c r="AN101">
        <v>4.8892549925235902E-2</v>
      </c>
      <c r="AO101">
        <v>1.7783653848476499E-3</v>
      </c>
      <c r="AP101">
        <v>39.5689771347826</v>
      </c>
      <c r="AQ101">
        <v>1.80968608493894</v>
      </c>
      <c r="AR101">
        <v>2.2553657160149498</v>
      </c>
      <c r="AS101">
        <v>1.36158058454715</v>
      </c>
      <c r="AT101">
        <v>0.84720442229561699</v>
      </c>
      <c r="AU101">
        <v>90.958439999999996</v>
      </c>
      <c r="AV101">
        <v>44.995609520283601</v>
      </c>
      <c r="AW101">
        <v>1.0209144989659E-3</v>
      </c>
      <c r="AX101">
        <v>-8.0507745471502992E-3</v>
      </c>
      <c r="AY101">
        <v>-1.5137534938942199E-2</v>
      </c>
      <c r="AZ101">
        <v>-5.5365716014950897E-2</v>
      </c>
      <c r="BA101">
        <v>-5.9479846603085196E-3</v>
      </c>
      <c r="BB101">
        <v>-2.5166234552250401E-2</v>
      </c>
      <c r="BC101">
        <v>-8.4352886072333894E-3</v>
      </c>
      <c r="BD101">
        <v>-7.8554025501043498E-2</v>
      </c>
      <c r="BE101">
        <v>-7.9574940000009406E-2</v>
      </c>
      <c r="BF101">
        <v>-1.1349776147298301</v>
      </c>
      <c r="BG101">
        <v>-2.1340509782343302</v>
      </c>
      <c r="BH101">
        <v>-7.80531710737091</v>
      </c>
      <c r="BI101">
        <v>-1.1349776147298301</v>
      </c>
      <c r="BJ101">
        <v>-6.5380571859283396</v>
      </c>
      <c r="BK101">
        <v>-15.6106342147418</v>
      </c>
      <c r="BL101">
        <v>1.88025820997563</v>
      </c>
      <c r="BM101">
        <v>6.8770670064967199</v>
      </c>
      <c r="BN101">
        <v>3.6575120214929702</v>
      </c>
      <c r="BO101">
        <v>-133.83928056635301</v>
      </c>
      <c r="BP101">
        <v>-26.671973946151098</v>
      </c>
      <c r="BQ101">
        <v>-107.167306620202</v>
      </c>
      <c r="BR101">
        <v>-13.681172269700999</v>
      </c>
      <c r="BS101">
        <v>-6.0840661400364002</v>
      </c>
      <c r="BT101">
        <v>2.2486889449921699</v>
      </c>
    </row>
    <row r="102" spans="1:72" x14ac:dyDescent="0.2">
      <c r="A102">
        <v>100</v>
      </c>
      <c r="B102" s="152">
        <v>44776.972222222219</v>
      </c>
      <c r="C102">
        <v>0</v>
      </c>
      <c r="D102">
        <v>0</v>
      </c>
      <c r="E102">
        <v>0</v>
      </c>
      <c r="F102">
        <v>0</v>
      </c>
      <c r="G102">
        <v>2.2000000000000002</v>
      </c>
      <c r="H102">
        <v>8.56</v>
      </c>
      <c r="I102">
        <v>1.35</v>
      </c>
      <c r="J102">
        <v>32.884444444444398</v>
      </c>
      <c r="K102">
        <v>3.8302499999999999</v>
      </c>
      <c r="L102">
        <v>42.784230769230703</v>
      </c>
      <c r="M102">
        <v>17.959259259259198</v>
      </c>
      <c r="N102">
        <v>1600.16</v>
      </c>
      <c r="O102">
        <v>87.743589743589695</v>
      </c>
      <c r="P102">
        <v>1.9232499999999999</v>
      </c>
      <c r="Q102">
        <v>51.924500000000002</v>
      </c>
      <c r="R102">
        <v>7.0978947368421004</v>
      </c>
      <c r="S102">
        <v>-0.55470588235294105</v>
      </c>
      <c r="T102">
        <v>7</v>
      </c>
      <c r="U102">
        <v>1.673475</v>
      </c>
      <c r="V102">
        <v>6.9574999999999998E-2</v>
      </c>
      <c r="W102">
        <v>5.0173749999999897</v>
      </c>
      <c r="X102">
        <v>3.9999750000000001</v>
      </c>
      <c r="Y102">
        <v>77.579549999999998</v>
      </c>
      <c r="Z102">
        <v>2.3429500000000001</v>
      </c>
      <c r="AA102">
        <v>7.3999999999999899E-3</v>
      </c>
      <c r="AB102">
        <v>0</v>
      </c>
      <c r="AC102">
        <v>0</v>
      </c>
      <c r="AD102">
        <v>0</v>
      </c>
      <c r="AE102">
        <v>39.568434844444397</v>
      </c>
      <c r="AF102">
        <v>1.7929775999999999</v>
      </c>
      <c r="AG102">
        <v>1.3535267200000001</v>
      </c>
      <c r="AH102">
        <v>7.9950400000000005E-2</v>
      </c>
      <c r="AI102">
        <v>44.994444444444397</v>
      </c>
      <c r="AJ102">
        <v>0.51003692138513801</v>
      </c>
      <c r="AK102">
        <v>0.87940712087911999</v>
      </c>
      <c r="AL102">
        <v>3.9848866279787599E-2</v>
      </c>
      <c r="AM102">
        <v>3.00820853932584E-2</v>
      </c>
      <c r="AN102">
        <v>4.8894925299419599E-2</v>
      </c>
      <c r="AO102">
        <v>1.77689492529941E-3</v>
      </c>
      <c r="AP102">
        <v>39.568434844444397</v>
      </c>
      <c r="AQ102">
        <v>1.7778337715524</v>
      </c>
      <c r="AR102">
        <v>2.25699187025117</v>
      </c>
      <c r="AS102">
        <v>1.38669310876008</v>
      </c>
      <c r="AT102">
        <v>0.85353403701499497</v>
      </c>
      <c r="AU102">
        <v>90.613325000000003</v>
      </c>
      <c r="AV102">
        <v>44.989953595008103</v>
      </c>
      <c r="AW102">
        <v>4.4908494363440302E-3</v>
      </c>
      <c r="AX102">
        <v>-3.3166388760083203E-2</v>
      </c>
      <c r="AY102">
        <v>1.5143828447592799E-2</v>
      </c>
      <c r="AZ102">
        <v>-5.69918702511715E-2</v>
      </c>
      <c r="BA102">
        <v>-2.45036823211611E-2</v>
      </c>
      <c r="BB102">
        <v>-2.5905395568714299E-2</v>
      </c>
      <c r="BC102">
        <v>8.4461894267908698E-3</v>
      </c>
      <c r="BD102">
        <v>-7.5014430563661902E-2</v>
      </c>
      <c r="BE102">
        <v>-7.9505280000006007E-2</v>
      </c>
      <c r="BF102" t="e">
        <f>-inf</f>
        <v>#NAME?</v>
      </c>
      <c r="BG102" t="s">
        <v>167</v>
      </c>
      <c r="BH102" t="e">
        <f>-inf</f>
        <v>#NAME?</v>
      </c>
      <c r="BI102" t="e">
        <f>-inf</f>
        <v>#NAME?</v>
      </c>
      <c r="BK102" t="e">
        <f>-inf</f>
        <v>#NAME?</v>
      </c>
      <c r="BP102" t="e">
        <f>-inf</f>
        <v>#NAME?</v>
      </c>
    </row>
    <row r="103" spans="1:72" x14ac:dyDescent="0.2">
      <c r="A103">
        <v>101</v>
      </c>
      <c r="B103" s="152">
        <v>44776.986111111109</v>
      </c>
      <c r="C103">
        <v>0</v>
      </c>
      <c r="D103">
        <v>0.19285714285714201</v>
      </c>
      <c r="E103">
        <v>0</v>
      </c>
      <c r="F103">
        <v>0</v>
      </c>
      <c r="G103">
        <v>2.2000000000000002</v>
      </c>
      <c r="H103">
        <v>8.5679999999999996</v>
      </c>
      <c r="I103">
        <v>1.35</v>
      </c>
      <c r="J103">
        <v>32.8481818181818</v>
      </c>
      <c r="K103">
        <v>3.8102499999999999</v>
      </c>
      <c r="L103">
        <v>42.760645161290299</v>
      </c>
      <c r="M103">
        <v>17.799999999999901</v>
      </c>
      <c r="N103">
        <v>1600.2285714285699</v>
      </c>
      <c r="O103">
        <v>88.36</v>
      </c>
      <c r="P103">
        <v>1.9207999999999901</v>
      </c>
      <c r="Q103">
        <v>51.886410256410201</v>
      </c>
      <c r="R103">
        <v>7.09212121212121</v>
      </c>
      <c r="S103">
        <v>-0.59733333333333305</v>
      </c>
      <c r="T103">
        <v>7</v>
      </c>
      <c r="U103">
        <v>1.6737599999999999</v>
      </c>
      <c r="V103">
        <v>7.0019999999999999E-2</v>
      </c>
      <c r="W103">
        <v>5.0227399999999998</v>
      </c>
      <c r="X103">
        <v>4.0080400000000003</v>
      </c>
      <c r="Y103">
        <v>77.697180000000003</v>
      </c>
      <c r="Z103">
        <v>2.3266799999999899</v>
      </c>
      <c r="AA103">
        <v>1.0319999999999999E-2</v>
      </c>
      <c r="AB103">
        <v>1.42E-3</v>
      </c>
      <c r="AC103">
        <v>0.19285714285714201</v>
      </c>
      <c r="AD103">
        <v>0.19285714285714201</v>
      </c>
      <c r="AE103">
        <v>39.538418938181799</v>
      </c>
      <c r="AF103">
        <v>1.7946532799999999</v>
      </c>
      <c r="AG103">
        <v>1.3535300159999999</v>
      </c>
      <c r="AH103">
        <v>8.0025120000000005E-2</v>
      </c>
      <c r="AI103">
        <v>44.966181818181802</v>
      </c>
      <c r="AJ103">
        <v>0.50887842954122398</v>
      </c>
      <c r="AK103">
        <v>0.87929233347081004</v>
      </c>
      <c r="AL103">
        <v>3.9911177854872699E-2</v>
      </c>
      <c r="AM103">
        <v>3.0101066207331498E-2</v>
      </c>
      <c r="AN103">
        <v>4.89256572616188E-2</v>
      </c>
      <c r="AO103">
        <v>1.77967345156359E-3</v>
      </c>
      <c r="AP103">
        <v>39.538418938181799</v>
      </c>
      <c r="AQ103">
        <v>1.78141835129792</v>
      </c>
      <c r="AR103">
        <v>2.2594052360816899</v>
      </c>
      <c r="AS103">
        <v>1.3770635832134299</v>
      </c>
      <c r="AT103">
        <v>0.85174036022891897</v>
      </c>
      <c r="AU103">
        <v>90.728399999999993</v>
      </c>
      <c r="AV103">
        <v>44.956306108774797</v>
      </c>
      <c r="AW103">
        <v>9.8757094069554796E-3</v>
      </c>
      <c r="AX103">
        <v>-2.3533567213431798E-2</v>
      </c>
      <c r="AY103">
        <v>1.32349287020769E-2</v>
      </c>
      <c r="AZ103">
        <v>-5.9405236081690502E-2</v>
      </c>
      <c r="BA103">
        <v>-1.7386808519384699E-2</v>
      </c>
      <c r="BB103">
        <v>-2.7002380037131998E-2</v>
      </c>
      <c r="BC103">
        <v>7.3746438097931502E-3</v>
      </c>
      <c r="BD103">
        <v>-6.9703874593045306E-2</v>
      </c>
      <c r="BE103">
        <v>-7.95795840000008E-2</v>
      </c>
      <c r="BF103">
        <v>-5.0844126695685903</v>
      </c>
      <c r="BG103">
        <v>2.8593981763746501</v>
      </c>
      <c r="BH103">
        <v>-12.8344645855504</v>
      </c>
      <c r="BI103">
        <v>-5.0844126695685903</v>
      </c>
      <c r="BJ103">
        <v>-4.4500289863878804</v>
      </c>
      <c r="BK103">
        <v>-25.6689291711008</v>
      </c>
      <c r="BL103">
        <v>-0.56238514892562197</v>
      </c>
      <c r="BM103">
        <v>2.5242767296147499</v>
      </c>
      <c r="BN103">
        <v>-4.48851953938882</v>
      </c>
      <c r="BO103">
        <v>-157.88234498813</v>
      </c>
      <c r="BP103">
        <v>-119.48369773486201</v>
      </c>
      <c r="BQ103">
        <v>-38.398647253268102</v>
      </c>
      <c r="BR103">
        <v>-17.025427632834202</v>
      </c>
      <c r="BS103">
        <v>-2.41626391856044</v>
      </c>
      <c r="BT103">
        <v>7.0461788143480604</v>
      </c>
    </row>
    <row r="104" spans="1:72" x14ac:dyDescent="0.2">
      <c r="A104">
        <v>102</v>
      </c>
      <c r="B104" s="152">
        <v>44777</v>
      </c>
      <c r="C104">
        <v>0</v>
      </c>
      <c r="D104">
        <v>0.206666666666666</v>
      </c>
      <c r="E104">
        <v>0</v>
      </c>
      <c r="F104">
        <v>0</v>
      </c>
      <c r="G104">
        <v>2.2000000000000002</v>
      </c>
      <c r="H104">
        <v>8.58</v>
      </c>
      <c r="I104">
        <v>1.3525</v>
      </c>
      <c r="J104">
        <v>32.848571428571397</v>
      </c>
      <c r="K104">
        <v>3.7489743589743498</v>
      </c>
      <c r="L104">
        <v>42.771250000000002</v>
      </c>
      <c r="M104">
        <v>17.891666666666602</v>
      </c>
      <c r="N104">
        <v>1600.03448275862</v>
      </c>
      <c r="O104">
        <v>88.794594594594599</v>
      </c>
      <c r="P104">
        <v>1.9192499999999999</v>
      </c>
      <c r="Q104">
        <v>51.861749999999901</v>
      </c>
      <c r="R104">
        <v>7.0939473684210501</v>
      </c>
      <c r="S104">
        <v>-0.49866666666666598</v>
      </c>
      <c r="T104">
        <v>7</v>
      </c>
      <c r="U104">
        <v>1.6787799999999999</v>
      </c>
      <c r="V104">
        <v>6.0199999999999997E-2</v>
      </c>
      <c r="W104">
        <v>5.0238399999999999</v>
      </c>
      <c r="X104">
        <v>4.0320599999999898</v>
      </c>
      <c r="Y104">
        <v>78.021479999999997</v>
      </c>
      <c r="Z104">
        <v>2.2435999999999998</v>
      </c>
      <c r="AA104">
        <v>6.9999999999999999E-4</v>
      </c>
      <c r="AB104">
        <v>3.3659999999999898E-2</v>
      </c>
      <c r="AC104">
        <v>0.206666666666666</v>
      </c>
      <c r="AD104">
        <v>0.206666666666666</v>
      </c>
      <c r="AE104">
        <v>39.548178628571399</v>
      </c>
      <c r="AF104">
        <v>1.7971668000000001</v>
      </c>
      <c r="AG104">
        <v>1.3560349599999999</v>
      </c>
      <c r="AH104">
        <v>8.0137199999999895E-2</v>
      </c>
      <c r="AI104">
        <v>44.981071428571397</v>
      </c>
      <c r="AJ104">
        <v>0.50688834188445797</v>
      </c>
      <c r="AK104">
        <v>0.879218243864482</v>
      </c>
      <c r="AL104">
        <v>3.9953845982834003E-2</v>
      </c>
      <c r="AM104">
        <v>3.01467910152683E-2</v>
      </c>
      <c r="AN104">
        <v>4.8909461916520403E-2</v>
      </c>
      <c r="AO104">
        <v>1.78157605977117E-3</v>
      </c>
      <c r="AP104">
        <v>39.548178628571399</v>
      </c>
      <c r="AQ104">
        <v>1.79209430982083</v>
      </c>
      <c r="AR104">
        <v>2.2599000547980999</v>
      </c>
      <c r="AS104">
        <v>1.3278920415775499</v>
      </c>
      <c r="AT104">
        <v>0.85095401058879105</v>
      </c>
      <c r="AU104">
        <v>90.999759999999995</v>
      </c>
      <c r="AV104">
        <v>44.928065034767897</v>
      </c>
      <c r="AW104">
        <v>5.3006393803507003E-2</v>
      </c>
      <c r="AX104">
        <v>2.8142918422449301E-2</v>
      </c>
      <c r="AY104">
        <v>5.0724901791641096E-3</v>
      </c>
      <c r="AZ104">
        <v>-5.9900054798105798E-2</v>
      </c>
      <c r="BA104">
        <v>2.07538295490916E-2</v>
      </c>
      <c r="BB104">
        <v>-2.7227297635502599E-2</v>
      </c>
      <c r="BC104">
        <v>2.8224927030502099E-3</v>
      </c>
      <c r="BD104">
        <v>-2.6684646196492402E-2</v>
      </c>
      <c r="BE104">
        <v>-7.9691039999999394E-2</v>
      </c>
      <c r="BF104">
        <v>5.6739754883970299</v>
      </c>
      <c r="BG104">
        <v>1.02267947160566</v>
      </c>
      <c r="BH104">
        <v>-12.076623951230999</v>
      </c>
      <c r="BI104">
        <v>5.6739754883970299</v>
      </c>
      <c r="BJ104">
        <v>13.3933099200054</v>
      </c>
      <c r="BK104">
        <v>-24.153247902461999</v>
      </c>
      <c r="BL104">
        <v>0.18024037532361301</v>
      </c>
      <c r="BM104">
        <v>-2.1284237085491502</v>
      </c>
      <c r="BN104">
        <v>-11.8088064604152</v>
      </c>
      <c r="BO104">
        <v>258.22741667838898</v>
      </c>
      <c r="BP104">
        <v>133.33842397733</v>
      </c>
      <c r="BQ104">
        <v>124.888992701058</v>
      </c>
      <c r="BR104">
        <v>-33.799006232737</v>
      </c>
      <c r="BS104">
        <v>11.1237197246465</v>
      </c>
      <c r="BT104">
        <v>-3.0384625888990402</v>
      </c>
    </row>
    <row r="105" spans="1:72" x14ac:dyDescent="0.2">
      <c r="A105">
        <v>103</v>
      </c>
      <c r="B105" s="152">
        <v>44777.013888888891</v>
      </c>
      <c r="C105">
        <v>0</v>
      </c>
      <c r="D105">
        <v>0.21666666666666601</v>
      </c>
      <c r="E105">
        <v>0</v>
      </c>
      <c r="F105">
        <v>0</v>
      </c>
      <c r="G105">
        <v>2.2000000000000002</v>
      </c>
      <c r="H105">
        <v>8.5519999999999996</v>
      </c>
      <c r="I105">
        <v>1.35</v>
      </c>
      <c r="J105">
        <v>32.851052631578902</v>
      </c>
      <c r="K105">
        <v>3.7937500000000002</v>
      </c>
      <c r="L105">
        <v>42.768928571428503</v>
      </c>
      <c r="M105">
        <v>18.059090909090902</v>
      </c>
      <c r="N105">
        <v>1600.16129032258</v>
      </c>
      <c r="O105">
        <v>88.066666666666606</v>
      </c>
      <c r="P105">
        <v>1.9219999999999999</v>
      </c>
      <c r="Q105">
        <v>51.861249999999899</v>
      </c>
      <c r="R105">
        <v>7.0961538461538396</v>
      </c>
      <c r="S105">
        <v>-0.45714285714285702</v>
      </c>
      <c r="T105">
        <v>7</v>
      </c>
      <c r="U105">
        <v>1.6241000000000001</v>
      </c>
      <c r="V105">
        <v>7.0074999999999998E-2</v>
      </c>
      <c r="W105">
        <v>4.9728500000000002</v>
      </c>
      <c r="X105">
        <v>3.9399000000000002</v>
      </c>
      <c r="Y105">
        <v>77.877350000000007</v>
      </c>
      <c r="Z105">
        <v>2.3246000000000002</v>
      </c>
      <c r="AA105">
        <v>0</v>
      </c>
      <c r="AB105">
        <v>3.5174999999999998E-2</v>
      </c>
      <c r="AC105">
        <v>0.21666666666666601</v>
      </c>
      <c r="AD105">
        <v>0.21666666666666601</v>
      </c>
      <c r="AE105">
        <v>39.528796311578901</v>
      </c>
      <c r="AF105">
        <v>1.79130192</v>
      </c>
      <c r="AG105">
        <v>1.353523424</v>
      </c>
      <c r="AH105">
        <v>7.9875679999999893E-2</v>
      </c>
      <c r="AI105">
        <v>44.953052631578899</v>
      </c>
      <c r="AJ105">
        <v>0.507577573088695</v>
      </c>
      <c r="AK105">
        <v>0.87933508399406102</v>
      </c>
      <c r="AL105">
        <v>3.9848282043956899E-2</v>
      </c>
      <c r="AM105">
        <v>3.01097110154687E-2</v>
      </c>
      <c r="AN105">
        <v>4.8939946704632198E-2</v>
      </c>
      <c r="AO105">
        <v>1.77686887372557E-3</v>
      </c>
      <c r="AP105">
        <v>39.528796311578901</v>
      </c>
      <c r="AQ105">
        <v>1.7511327637145999</v>
      </c>
      <c r="AR105">
        <v>2.23696295811625</v>
      </c>
      <c r="AS105">
        <v>1.3758325190992899</v>
      </c>
      <c r="AT105">
        <v>0.82435673645335095</v>
      </c>
      <c r="AU105">
        <v>90.738799999999998</v>
      </c>
      <c r="AV105">
        <v>44.892724552509101</v>
      </c>
      <c r="AW105">
        <v>6.0328079069854802E-2</v>
      </c>
      <c r="AX105">
        <v>-2.2309095099293599E-2</v>
      </c>
      <c r="AY105">
        <v>4.0169156285394303E-2</v>
      </c>
      <c r="AZ105">
        <v>-3.6962958116253802E-2</v>
      </c>
      <c r="BA105">
        <v>-1.6482237916034499E-2</v>
      </c>
      <c r="BB105">
        <v>-1.6801344598297099E-2</v>
      </c>
      <c r="BC105">
        <v>2.2424559387171399E-2</v>
      </c>
      <c r="BD105">
        <v>-1.9102896930153199E-2</v>
      </c>
      <c r="BE105">
        <v>-7.9430976000007994E-2</v>
      </c>
      <c r="BF105">
        <v>-4.2902105960180101</v>
      </c>
      <c r="BG105">
        <v>7.7248377471912102</v>
      </c>
      <c r="BH105">
        <v>-7.1082611762026504</v>
      </c>
      <c r="BI105">
        <v>-4.2902105960180101</v>
      </c>
      <c r="BJ105">
        <v>6.8692543023463903</v>
      </c>
      <c r="BK105">
        <v>-14.216522352405301</v>
      </c>
      <c r="BL105">
        <v>-1.8005730894331999</v>
      </c>
      <c r="BM105">
        <v>1.6568560020806899</v>
      </c>
      <c r="BN105">
        <v>-0.92018258620218296</v>
      </c>
      <c r="BO105">
        <v>44.209019332920697</v>
      </c>
      <c r="BP105">
        <v>-100.819949006423</v>
      </c>
      <c r="BQ105">
        <v>145.028968339344</v>
      </c>
      <c r="BR105">
        <v>-6.92316433917469</v>
      </c>
      <c r="BS105">
        <v>8.5853385407535896</v>
      </c>
      <c r="BT105">
        <v>-0.80639386627693699</v>
      </c>
    </row>
    <row r="106" spans="1:72" x14ac:dyDescent="0.2">
      <c r="A106">
        <v>104</v>
      </c>
      <c r="B106" s="152">
        <v>44777.027777777781</v>
      </c>
      <c r="C106">
        <v>0</v>
      </c>
      <c r="D106">
        <v>0</v>
      </c>
      <c r="E106">
        <v>0</v>
      </c>
      <c r="F106">
        <v>0</v>
      </c>
      <c r="G106">
        <v>2.2000000000000002</v>
      </c>
      <c r="H106">
        <v>8.5649999999999995</v>
      </c>
      <c r="I106">
        <v>1.35</v>
      </c>
      <c r="J106">
        <v>32.847272727272703</v>
      </c>
      <c r="K106">
        <v>3.81049999999999</v>
      </c>
      <c r="L106">
        <v>42.761200000000002</v>
      </c>
      <c r="M106">
        <v>17.7090909090909</v>
      </c>
      <c r="N106">
        <v>1600.0967741935401</v>
      </c>
      <c r="O106">
        <v>88.5277777777777</v>
      </c>
      <c r="P106">
        <v>1.9195</v>
      </c>
      <c r="Q106">
        <v>51.84525</v>
      </c>
      <c r="R106">
        <v>7.1007894736842001</v>
      </c>
      <c r="S106">
        <v>-0.62759999999999905</v>
      </c>
      <c r="T106">
        <v>7</v>
      </c>
      <c r="U106">
        <v>1.6465000000000001</v>
      </c>
      <c r="V106">
        <v>5.092E-2</v>
      </c>
      <c r="W106">
        <v>5.0066599999999903</v>
      </c>
      <c r="X106">
        <v>3.9740399999999898</v>
      </c>
      <c r="Y106">
        <v>78.102459999999994</v>
      </c>
      <c r="Z106">
        <v>2.3728999999999898</v>
      </c>
      <c r="AA106">
        <v>0</v>
      </c>
      <c r="AB106">
        <v>3.4660000000000003E-2</v>
      </c>
      <c r="AC106">
        <v>0</v>
      </c>
      <c r="AD106">
        <v>0</v>
      </c>
      <c r="AE106">
        <v>39.535167327272703</v>
      </c>
      <c r="AF106">
        <v>1.7940248999999999</v>
      </c>
      <c r="AG106">
        <v>1.35352878</v>
      </c>
      <c r="AH106">
        <v>7.9997100000000002E-2</v>
      </c>
      <c r="AI106">
        <v>44.962272727272698</v>
      </c>
      <c r="AJ106">
        <v>0.50619618546295098</v>
      </c>
      <c r="AK106">
        <v>0.87929646188218302</v>
      </c>
      <c r="AL106">
        <v>3.9900672078611303E-2</v>
      </c>
      <c r="AM106">
        <v>3.0103655751791799E-2</v>
      </c>
      <c r="AN106">
        <v>4.8929910935430698E-2</v>
      </c>
      <c r="AO106">
        <v>1.77920499004215E-3</v>
      </c>
      <c r="AP106">
        <v>39.535167327272703</v>
      </c>
      <c r="AQ106">
        <v>1.76630666979171</v>
      </c>
      <c r="AR106">
        <v>2.2521718861180799</v>
      </c>
      <c r="AS106">
        <v>1.4044192482881801</v>
      </c>
      <c r="AT106">
        <v>0.833452019364749</v>
      </c>
      <c r="AU106">
        <v>91.102559999999997</v>
      </c>
      <c r="AV106">
        <v>44.958065131470697</v>
      </c>
      <c r="AW106">
        <v>4.2075958020220102E-3</v>
      </c>
      <c r="AX106">
        <v>-5.0890468288184103E-2</v>
      </c>
      <c r="AY106">
        <v>2.77182302082821E-2</v>
      </c>
      <c r="AZ106">
        <v>-5.21718861180855E-2</v>
      </c>
      <c r="BA106">
        <v>-3.7598364393983598E-2</v>
      </c>
      <c r="BB106">
        <v>-2.37144936900388E-2</v>
      </c>
      <c r="BC106">
        <v>1.54503040667284E-2</v>
      </c>
      <c r="BD106">
        <v>-7.53441241979875E-2</v>
      </c>
      <c r="BE106">
        <v>-7.9551720000009499E-2</v>
      </c>
      <c r="BF106" t="e">
        <f>-inf</f>
        <v>#NAME?</v>
      </c>
      <c r="BG106" t="s">
        <v>167</v>
      </c>
      <c r="BH106" t="e">
        <f t="shared" ref="BH106:BI108" si="20">-inf</f>
        <v>#NAME?</v>
      </c>
      <c r="BI106" t="e">
        <f t="shared" si="20"/>
        <v>#NAME?</v>
      </c>
      <c r="BK106" t="e">
        <f>-inf</f>
        <v>#NAME?</v>
      </c>
      <c r="BP106" t="e">
        <f>-inf</f>
        <v>#NAME?</v>
      </c>
    </row>
    <row r="107" spans="1:72" x14ac:dyDescent="0.2">
      <c r="A107">
        <v>105</v>
      </c>
      <c r="B107" s="152">
        <v>44777.041666666664</v>
      </c>
      <c r="C107">
        <v>0</v>
      </c>
      <c r="D107">
        <v>0</v>
      </c>
      <c r="E107">
        <v>0</v>
      </c>
      <c r="F107">
        <v>0</v>
      </c>
      <c r="G107">
        <v>2.2000000000000002</v>
      </c>
      <c r="H107">
        <v>8.548</v>
      </c>
      <c r="I107">
        <v>1.3460000000000001</v>
      </c>
      <c r="J107">
        <v>32.848799999999997</v>
      </c>
      <c r="K107">
        <v>3.7810000000000001</v>
      </c>
      <c r="L107">
        <v>42.773199999999903</v>
      </c>
      <c r="M107">
        <v>17.8363636363636</v>
      </c>
      <c r="N107">
        <v>1600.2424242424199</v>
      </c>
      <c r="O107">
        <v>88.081578947368399</v>
      </c>
      <c r="P107">
        <v>1.9208333333333301</v>
      </c>
      <c r="Q107">
        <v>51.846249999999998</v>
      </c>
      <c r="R107">
        <v>7.09794871794871</v>
      </c>
      <c r="S107">
        <v>-0.40799999999999997</v>
      </c>
      <c r="T107">
        <v>7</v>
      </c>
      <c r="U107">
        <v>1.6589749999999901</v>
      </c>
      <c r="V107">
        <v>6.0925E-2</v>
      </c>
      <c r="W107">
        <v>5.0369000000000002</v>
      </c>
      <c r="X107">
        <v>4.0152000000000001</v>
      </c>
      <c r="Y107">
        <v>77.973050000000001</v>
      </c>
      <c r="Z107">
        <v>2.33014999999999</v>
      </c>
      <c r="AA107">
        <v>0</v>
      </c>
      <c r="AB107">
        <v>2.2075000000000001E-2</v>
      </c>
      <c r="AC107">
        <v>0</v>
      </c>
      <c r="AD107">
        <v>0</v>
      </c>
      <c r="AE107">
        <v>39.52342032</v>
      </c>
      <c r="AF107">
        <v>1.79046408</v>
      </c>
      <c r="AG107">
        <v>1.349521776</v>
      </c>
      <c r="AH107">
        <v>7.9838319999999893E-2</v>
      </c>
      <c r="AI107">
        <v>44.942799999999998</v>
      </c>
      <c r="AJ107">
        <v>0.50688565241451999</v>
      </c>
      <c r="AK107">
        <v>0.87941606486467205</v>
      </c>
      <c r="AL107">
        <v>3.9838730119173701E-2</v>
      </c>
      <c r="AM107">
        <v>3.0027541141183899E-2</v>
      </c>
      <c r="AN107">
        <v>4.8951111190224002E-2</v>
      </c>
      <c r="AO107">
        <v>1.7764429452548499E-3</v>
      </c>
      <c r="AP107">
        <v>39.52342032</v>
      </c>
      <c r="AQ107">
        <v>1.78460069363864</v>
      </c>
      <c r="AR107">
        <v>2.26577490246755</v>
      </c>
      <c r="AS107">
        <v>1.3791173295961501</v>
      </c>
      <c r="AT107">
        <v>0.84091062521437798</v>
      </c>
      <c r="AU107">
        <v>91.014274999999998</v>
      </c>
      <c r="AV107">
        <v>44.952913245702298</v>
      </c>
      <c r="AW107">
        <v>-1.01132457023425E-2</v>
      </c>
      <c r="AX107">
        <v>-2.9595553596153401E-2</v>
      </c>
      <c r="AY107">
        <v>5.8633863613584102E-3</v>
      </c>
      <c r="AZ107">
        <v>-6.5774902467550606E-2</v>
      </c>
      <c r="BA107">
        <v>-2.19304009186683E-2</v>
      </c>
      <c r="BB107">
        <v>-2.9897682939795701E-2</v>
      </c>
      <c r="BC107">
        <v>3.27478580936313E-3</v>
      </c>
      <c r="BD107">
        <v>-8.9507069702345607E-2</v>
      </c>
      <c r="BE107">
        <v>-7.9393824000003096E-2</v>
      </c>
      <c r="BF107" t="e">
        <f>-inf</f>
        <v>#NAME?</v>
      </c>
      <c r="BG107" t="s">
        <v>167</v>
      </c>
      <c r="BH107" t="e">
        <f t="shared" si="20"/>
        <v>#NAME?</v>
      </c>
      <c r="BI107" t="e">
        <f t="shared" si="20"/>
        <v>#NAME?</v>
      </c>
      <c r="BK107" t="e">
        <f>-inf</f>
        <v>#NAME?</v>
      </c>
      <c r="BP107" t="e">
        <f>-inf</f>
        <v>#NAME?</v>
      </c>
    </row>
    <row r="108" spans="1:72" x14ac:dyDescent="0.2">
      <c r="A108">
        <v>106</v>
      </c>
      <c r="B108" s="152">
        <v>44777.055555555555</v>
      </c>
      <c r="C108">
        <v>0</v>
      </c>
      <c r="D108">
        <v>0</v>
      </c>
      <c r="E108">
        <v>0</v>
      </c>
      <c r="F108">
        <v>0</v>
      </c>
      <c r="G108">
        <v>2.2000000000000002</v>
      </c>
      <c r="H108">
        <v>8.5649999999999995</v>
      </c>
      <c r="I108">
        <v>1.3474999999999999</v>
      </c>
      <c r="J108">
        <v>32.844705882352898</v>
      </c>
      <c r="K108">
        <v>3.722</v>
      </c>
      <c r="L108">
        <v>42.751379310344802</v>
      </c>
      <c r="M108">
        <v>17.876190476190398</v>
      </c>
      <c r="N108">
        <v>1600.42857142857</v>
      </c>
      <c r="O108">
        <v>87.920512820512698</v>
      </c>
      <c r="P108">
        <v>1.9197500000000001</v>
      </c>
      <c r="Q108">
        <v>51.817999999999898</v>
      </c>
      <c r="R108">
        <v>7.0983783783783796</v>
      </c>
      <c r="S108">
        <v>-0.317</v>
      </c>
      <c r="T108">
        <v>7</v>
      </c>
      <c r="U108">
        <v>1.68076</v>
      </c>
      <c r="V108">
        <v>5.5319999999999897E-2</v>
      </c>
      <c r="W108">
        <v>5.0317399999999903</v>
      </c>
      <c r="X108">
        <v>4.0063599999999999</v>
      </c>
      <c r="Y108">
        <v>77.913519999999906</v>
      </c>
      <c r="Z108">
        <v>2.3713799999999998</v>
      </c>
      <c r="AA108">
        <v>1.56E-3</v>
      </c>
      <c r="AB108">
        <v>1.3599999999999999E-2</v>
      </c>
      <c r="AC108">
        <v>0</v>
      </c>
      <c r="AD108">
        <v>0</v>
      </c>
      <c r="AE108">
        <v>39.532600482352898</v>
      </c>
      <c r="AF108">
        <v>1.7940248999999999</v>
      </c>
      <c r="AG108">
        <v>1.35102878</v>
      </c>
      <c r="AH108">
        <v>7.9997099999999904E-2</v>
      </c>
      <c r="AI108">
        <v>44.957205882352902</v>
      </c>
      <c r="AJ108">
        <v>0.50739076455989796</v>
      </c>
      <c r="AK108">
        <v>0.87933846658096404</v>
      </c>
      <c r="AL108">
        <v>3.99051690332963E-2</v>
      </c>
      <c r="AM108">
        <v>3.0051440108076598E-2</v>
      </c>
      <c r="AN108">
        <v>4.8935425519039302E-2</v>
      </c>
      <c r="AO108">
        <v>1.7794055130859699E-3</v>
      </c>
      <c r="AP108">
        <v>39.532600482352898</v>
      </c>
      <c r="AQ108">
        <v>1.78067165644702</v>
      </c>
      <c r="AR108">
        <v>2.2634537528523602</v>
      </c>
      <c r="AS108">
        <v>1.4035196245124599</v>
      </c>
      <c r="AT108">
        <v>0.85280210144169399</v>
      </c>
      <c r="AU108">
        <v>91.00376</v>
      </c>
      <c r="AV108">
        <v>44.9802455161647</v>
      </c>
      <c r="AW108">
        <v>-2.3039633811855201E-2</v>
      </c>
      <c r="AX108">
        <v>-5.2490844512467598E-2</v>
      </c>
      <c r="AY108">
        <v>1.3353243552971499E-2</v>
      </c>
      <c r="AZ108">
        <v>-6.3453752852363904E-2</v>
      </c>
      <c r="BA108">
        <v>-3.88524991395576E-2</v>
      </c>
      <c r="BB108">
        <v>-2.88426149328927E-2</v>
      </c>
      <c r="BC108">
        <v>7.4431762641485703E-3</v>
      </c>
      <c r="BD108">
        <v>-0.10259135381186001</v>
      </c>
      <c r="BE108">
        <v>-7.9551720000004794E-2</v>
      </c>
      <c r="BF108" t="e">
        <f>-inf</f>
        <v>#NAME?</v>
      </c>
      <c r="BG108" t="s">
        <v>167</v>
      </c>
      <c r="BH108" t="e">
        <f t="shared" si="20"/>
        <v>#NAME?</v>
      </c>
      <c r="BI108" t="e">
        <f t="shared" si="20"/>
        <v>#NAME?</v>
      </c>
      <c r="BK108" t="e">
        <f>-inf</f>
        <v>#NAME?</v>
      </c>
      <c r="BP108" t="e">
        <f>-inf</f>
        <v>#NAME?</v>
      </c>
    </row>
    <row r="109" spans="1:72" x14ac:dyDescent="0.2">
      <c r="A109">
        <v>107</v>
      </c>
      <c r="B109" s="152">
        <v>44777.069444444445</v>
      </c>
      <c r="C109">
        <v>0</v>
      </c>
      <c r="D109">
        <v>0.22166666666666601</v>
      </c>
      <c r="E109">
        <v>0</v>
      </c>
      <c r="F109">
        <v>0</v>
      </c>
      <c r="G109">
        <v>2.2000000000000002</v>
      </c>
      <c r="H109">
        <v>8.57</v>
      </c>
      <c r="I109">
        <v>1.35</v>
      </c>
      <c r="J109">
        <v>32.853749999999998</v>
      </c>
      <c r="K109">
        <v>3.7885</v>
      </c>
      <c r="L109">
        <v>42.765483870967699</v>
      </c>
      <c r="M109">
        <v>17.931034482758601</v>
      </c>
      <c r="N109">
        <v>1599.9189189189101</v>
      </c>
      <c r="O109">
        <v>88.421621621621597</v>
      </c>
      <c r="P109">
        <v>1.91759999999999</v>
      </c>
      <c r="Q109">
        <v>51.805499999999903</v>
      </c>
      <c r="R109">
        <v>7.10282051282051</v>
      </c>
      <c r="S109">
        <v>-0.57520000000000004</v>
      </c>
      <c r="T109">
        <v>7</v>
      </c>
      <c r="U109">
        <v>1.7074</v>
      </c>
      <c r="V109">
        <v>5.2749999999999998E-2</v>
      </c>
      <c r="W109">
        <v>5.0064250000000001</v>
      </c>
      <c r="X109">
        <v>4.0223499999999897</v>
      </c>
      <c r="Y109">
        <v>77.619225</v>
      </c>
      <c r="Z109">
        <v>2.235725</v>
      </c>
      <c r="AA109">
        <v>4.8249999999999899E-3</v>
      </c>
      <c r="AB109">
        <v>1.5499999999999999E-3</v>
      </c>
      <c r="AC109">
        <v>0.22166666666666601</v>
      </c>
      <c r="AD109">
        <v>0.22166666666666601</v>
      </c>
      <c r="AE109">
        <v>39.545548799999999</v>
      </c>
      <c r="AF109">
        <v>1.7950721999999999</v>
      </c>
      <c r="AG109">
        <v>1.3535308399999999</v>
      </c>
      <c r="AH109">
        <v>8.0043799999999998E-2</v>
      </c>
      <c r="AI109">
        <v>44.973750000000003</v>
      </c>
      <c r="AJ109">
        <v>0.50948136624657103</v>
      </c>
      <c r="AK109">
        <v>0.87930290002501399</v>
      </c>
      <c r="AL109">
        <v>3.9913776369548903E-2</v>
      </c>
      <c r="AM109">
        <v>3.0096019122265699E-2</v>
      </c>
      <c r="AN109">
        <v>4.8917424052919697E-2</v>
      </c>
      <c r="AO109">
        <v>1.77978932154868E-3</v>
      </c>
      <c r="AP109">
        <v>39.545548799999999</v>
      </c>
      <c r="AQ109">
        <v>1.78777859136715</v>
      </c>
      <c r="AR109">
        <v>2.25206617484685</v>
      </c>
      <c r="AS109">
        <v>1.32323116181849</v>
      </c>
      <c r="AT109">
        <v>0.86988848472939495</v>
      </c>
      <c r="AU109">
        <v>90.591125000000005</v>
      </c>
      <c r="AV109">
        <v>44.9086247280325</v>
      </c>
      <c r="AW109">
        <v>6.5125271967502799E-2</v>
      </c>
      <c r="AX109">
        <v>3.0299678181507399E-2</v>
      </c>
      <c r="AY109">
        <v>7.2936086328478896E-3</v>
      </c>
      <c r="AZ109">
        <v>-5.2066174846851603E-2</v>
      </c>
      <c r="BA109">
        <v>2.2385657781914599E-2</v>
      </c>
      <c r="BB109">
        <v>-2.3666443112205199E-2</v>
      </c>
      <c r="BC109">
        <v>4.0631282869000402E-3</v>
      </c>
      <c r="BD109">
        <v>-1.44728880324962E-2</v>
      </c>
      <c r="BE109">
        <v>-7.9598159999999002E-2</v>
      </c>
      <c r="BF109">
        <v>5.6954282296066596</v>
      </c>
      <c r="BG109">
        <v>1.3709790663247901</v>
      </c>
      <c r="BH109">
        <v>-9.7868749712127006</v>
      </c>
      <c r="BI109">
        <v>5.6954282296066596</v>
      </c>
      <c r="BJ109">
        <v>14.1328145918629</v>
      </c>
      <c r="BK109">
        <v>-19.573749942425401</v>
      </c>
      <c r="BL109">
        <v>0.24071571285860499</v>
      </c>
      <c r="BM109">
        <v>-1.71837385647972</v>
      </c>
      <c r="BN109">
        <v>-7.1386027778298304</v>
      </c>
      <c r="BO109">
        <v>274.89642228266098</v>
      </c>
      <c r="BP109">
        <v>133.842563395756</v>
      </c>
      <c r="BQ109">
        <v>141.05385888690401</v>
      </c>
      <c r="BR109">
        <v>-29.2559779327567</v>
      </c>
      <c r="BS109">
        <v>11.8546433000202</v>
      </c>
      <c r="BT109">
        <v>-2.46789187935387</v>
      </c>
    </row>
    <row r="110" spans="1:72" x14ac:dyDescent="0.2">
      <c r="A110">
        <v>108</v>
      </c>
      <c r="B110" s="152">
        <v>44777.083333333336</v>
      </c>
      <c r="C110">
        <v>0</v>
      </c>
      <c r="D110">
        <v>0</v>
      </c>
      <c r="E110">
        <v>0</v>
      </c>
      <c r="F110">
        <v>0</v>
      </c>
      <c r="G110">
        <v>2.2000000000000002</v>
      </c>
      <c r="H110">
        <v>8.5640000000000001</v>
      </c>
      <c r="I110">
        <v>1.35</v>
      </c>
      <c r="J110">
        <v>32.8557142857142</v>
      </c>
      <c r="K110">
        <v>3.7859999999999898</v>
      </c>
      <c r="L110">
        <v>42.764090909090903</v>
      </c>
      <c r="M110">
        <v>17.588235294117599</v>
      </c>
      <c r="N110">
        <v>1600.13513513513</v>
      </c>
      <c r="O110">
        <v>88.3599999999999</v>
      </c>
      <c r="P110">
        <v>1.9175</v>
      </c>
      <c r="Q110">
        <v>51.783749999999898</v>
      </c>
      <c r="R110">
        <v>7.0984999999999898</v>
      </c>
      <c r="S110">
        <v>-0.44666666666666599</v>
      </c>
      <c r="T110">
        <v>7</v>
      </c>
      <c r="U110">
        <v>1.65905999999999</v>
      </c>
      <c r="V110">
        <v>6.4360000000000001E-2</v>
      </c>
      <c r="W110">
        <v>5.0084600000000004</v>
      </c>
      <c r="X110">
        <v>4.0240999999999998</v>
      </c>
      <c r="Y110">
        <v>77.812379999999905</v>
      </c>
      <c r="Z110">
        <v>2.33352</v>
      </c>
      <c r="AA110">
        <v>0</v>
      </c>
      <c r="AB110">
        <v>2.5219999999999999E-2</v>
      </c>
      <c r="AC110">
        <v>0</v>
      </c>
      <c r="AD110">
        <v>0</v>
      </c>
      <c r="AE110">
        <v>39.542828045714202</v>
      </c>
      <c r="AF110">
        <v>1.7938154399999999</v>
      </c>
      <c r="AG110">
        <v>1.3535283680000001</v>
      </c>
      <c r="AH110">
        <v>7.9987759999999894E-2</v>
      </c>
      <c r="AI110">
        <v>44.969714285714197</v>
      </c>
      <c r="AJ110">
        <v>0.50818170637775495</v>
      </c>
      <c r="AK110">
        <v>0.87932130932564101</v>
      </c>
      <c r="AL110">
        <v>3.9889411540465297E-2</v>
      </c>
      <c r="AM110">
        <v>3.00986650571178E-2</v>
      </c>
      <c r="AN110">
        <v>4.8921814046278697E-2</v>
      </c>
      <c r="AO110">
        <v>1.7787028730447099E-3</v>
      </c>
      <c r="AP110">
        <v>39.542828045714202</v>
      </c>
      <c r="AQ110">
        <v>1.7885563985035</v>
      </c>
      <c r="AR110">
        <v>2.25298158947222</v>
      </c>
      <c r="AS110">
        <v>1.3811118902041499</v>
      </c>
      <c r="AT110">
        <v>0.84310394178307801</v>
      </c>
      <c r="AU110">
        <v>90.837519999999898</v>
      </c>
      <c r="AV110">
        <v>44.965477923894099</v>
      </c>
      <c r="AW110">
        <v>4.2363618201193198E-3</v>
      </c>
      <c r="AX110">
        <v>-2.7583522204156899E-2</v>
      </c>
      <c r="AY110">
        <v>5.2590414964990197E-3</v>
      </c>
      <c r="AZ110">
        <v>-5.2981589472220703E-2</v>
      </c>
      <c r="BA110">
        <v>-2.03789760571585E-2</v>
      </c>
      <c r="BB110">
        <v>-2.4082540669191198E-2</v>
      </c>
      <c r="BC110">
        <v>2.9317628665851002E-3</v>
      </c>
      <c r="BD110">
        <v>-7.5306070179878601E-2</v>
      </c>
      <c r="BE110">
        <v>-7.9542431999997998E-2</v>
      </c>
      <c r="BF110" t="e">
        <f>-inf</f>
        <v>#NAME?</v>
      </c>
      <c r="BG110" t="s">
        <v>167</v>
      </c>
      <c r="BH110" t="e">
        <f>-inf</f>
        <v>#NAME?</v>
      </c>
      <c r="BI110" t="e">
        <f>-inf</f>
        <v>#NAME?</v>
      </c>
      <c r="BK110" t="e">
        <f>-inf</f>
        <v>#NAME?</v>
      </c>
      <c r="BP110" t="e">
        <f>-inf</f>
        <v>#NAME?</v>
      </c>
    </row>
    <row r="111" spans="1:72" x14ac:dyDescent="0.2">
      <c r="A111">
        <v>109</v>
      </c>
      <c r="B111" s="152">
        <v>44777.097222222219</v>
      </c>
      <c r="C111">
        <v>0</v>
      </c>
      <c r="D111">
        <v>0.22666666666666599</v>
      </c>
      <c r="E111">
        <v>0</v>
      </c>
      <c r="F111">
        <v>0</v>
      </c>
      <c r="G111">
        <v>2.2000000000000002</v>
      </c>
      <c r="H111">
        <v>8.56</v>
      </c>
      <c r="I111">
        <v>1.3474999999999999</v>
      </c>
      <c r="J111">
        <v>32.874166666666603</v>
      </c>
      <c r="K111">
        <v>3.7629999999999999</v>
      </c>
      <c r="L111">
        <v>42.786666666666598</v>
      </c>
      <c r="M111">
        <v>18.007407407407399</v>
      </c>
      <c r="N111">
        <v>1600.1714285714199</v>
      </c>
      <c r="O111">
        <v>87.862857142857095</v>
      </c>
      <c r="P111">
        <v>1.9186000000000001</v>
      </c>
      <c r="Q111">
        <v>51.765641025641003</v>
      </c>
      <c r="R111">
        <v>7.1016216216216197</v>
      </c>
      <c r="S111">
        <v>-0.55159999999999898</v>
      </c>
      <c r="T111">
        <v>7</v>
      </c>
      <c r="U111">
        <v>1.6891499999999999</v>
      </c>
      <c r="V111">
        <v>4.8500000000000001E-2</v>
      </c>
      <c r="W111">
        <v>4.9889250000000001</v>
      </c>
      <c r="X111">
        <v>3.9773999999999998</v>
      </c>
      <c r="Y111">
        <v>78.054575</v>
      </c>
      <c r="Z111">
        <v>2.3229250000000001</v>
      </c>
      <c r="AA111">
        <v>0</v>
      </c>
      <c r="AB111">
        <v>1.9625E-2</v>
      </c>
      <c r="AC111">
        <v>0.22666666666666599</v>
      </c>
      <c r="AD111">
        <v>0.22666666666666599</v>
      </c>
      <c r="AE111">
        <v>39.558157066666602</v>
      </c>
      <c r="AF111">
        <v>1.7929775999999999</v>
      </c>
      <c r="AG111">
        <v>1.3510267199999999</v>
      </c>
      <c r="AH111">
        <v>7.9950400000000005E-2</v>
      </c>
      <c r="AI111">
        <v>44.981666666666598</v>
      </c>
      <c r="AJ111">
        <v>0.50680126138239401</v>
      </c>
      <c r="AK111">
        <v>0.87942844269887699</v>
      </c>
      <c r="AL111">
        <v>3.9860186001704302E-2</v>
      </c>
      <c r="AM111">
        <v>3.0035052502871501E-2</v>
      </c>
      <c r="AN111">
        <v>4.8908814702286099E-2</v>
      </c>
      <c r="AO111">
        <v>1.77739968135166E-3</v>
      </c>
      <c r="AP111">
        <v>39.558157066666602</v>
      </c>
      <c r="AQ111">
        <v>1.7678000594934999</v>
      </c>
      <c r="AR111">
        <v>2.24419405890387</v>
      </c>
      <c r="AS111">
        <v>1.3748411573727599</v>
      </c>
      <c r="AT111">
        <v>0.85606335066407002</v>
      </c>
      <c r="AU111">
        <v>91.032974999999993</v>
      </c>
      <c r="AV111">
        <v>44.944992342436798</v>
      </c>
      <c r="AW111">
        <v>3.66743242298639E-2</v>
      </c>
      <c r="AX111">
        <v>-2.3814437372763501E-2</v>
      </c>
      <c r="AY111">
        <v>2.5177540506491999E-2</v>
      </c>
      <c r="AZ111">
        <v>-4.4194058903874199E-2</v>
      </c>
      <c r="BA111">
        <v>-1.7626918121029799E-2</v>
      </c>
      <c r="BB111">
        <v>-2.00882085926701E-2</v>
      </c>
      <c r="BC111">
        <v>1.4042306220943299E-2</v>
      </c>
      <c r="BD111">
        <v>-4.2830955770145798E-2</v>
      </c>
      <c r="BE111">
        <v>-7.9505280000009698E-2</v>
      </c>
      <c r="BF111">
        <v>-4.3776539288168301</v>
      </c>
      <c r="BG111">
        <v>4.62822435781103</v>
      </c>
      <c r="BH111">
        <v>-8.1239078867415895</v>
      </c>
      <c r="BI111">
        <v>-4.3776539288168301</v>
      </c>
      <c r="BJ111">
        <v>0.50114085798840102</v>
      </c>
      <c r="BK111">
        <v>-16.247815773483101</v>
      </c>
      <c r="BL111">
        <v>-1.05723851932304</v>
      </c>
      <c r="BM111">
        <v>1.8557674998620199</v>
      </c>
      <c r="BN111">
        <v>-1.75529690409906</v>
      </c>
      <c r="BO111">
        <v>-60.761409191470698</v>
      </c>
      <c r="BP111">
        <v>-102.87486732719501</v>
      </c>
      <c r="BQ111">
        <v>42.113458135724699</v>
      </c>
      <c r="BR111">
        <v>-8.8058040944945795</v>
      </c>
      <c r="BS111">
        <v>2.2522024295151302</v>
      </c>
      <c r="BT111">
        <v>-3.9098635092007799</v>
      </c>
    </row>
    <row r="112" spans="1:72" x14ac:dyDescent="0.2">
      <c r="A112">
        <v>110</v>
      </c>
      <c r="B112" s="152">
        <v>44777.111111111109</v>
      </c>
      <c r="C112">
        <v>0</v>
      </c>
      <c r="D112">
        <v>0.32624999999999998</v>
      </c>
      <c r="E112">
        <v>0</v>
      </c>
      <c r="F112">
        <v>0</v>
      </c>
      <c r="G112">
        <v>2.2000000000000002</v>
      </c>
      <c r="H112">
        <v>8.5679999999999996</v>
      </c>
      <c r="I112">
        <v>1.35</v>
      </c>
      <c r="J112">
        <v>32.858400000000003</v>
      </c>
      <c r="K112">
        <v>3.7724999999999902</v>
      </c>
      <c r="L112">
        <v>42.775925925925897</v>
      </c>
      <c r="M112">
        <v>17.7523809523809</v>
      </c>
      <c r="N112">
        <v>1600.26470588235</v>
      </c>
      <c r="O112">
        <v>88.739473684210495</v>
      </c>
      <c r="P112">
        <v>1.91625</v>
      </c>
      <c r="Q112">
        <v>51.765000000000001</v>
      </c>
      <c r="R112">
        <v>7.1007499999999997</v>
      </c>
      <c r="S112">
        <v>-0.50772727272727203</v>
      </c>
      <c r="T112">
        <v>7</v>
      </c>
      <c r="U112">
        <v>1.6768799999999999</v>
      </c>
      <c r="V112">
        <v>6.7479999999999998E-2</v>
      </c>
      <c r="W112">
        <v>4.9559799999999896</v>
      </c>
      <c r="X112">
        <v>3.9293800000000001</v>
      </c>
      <c r="Y112">
        <v>77.550039999999996</v>
      </c>
      <c r="Z112">
        <v>2.2804799999999998</v>
      </c>
      <c r="AA112">
        <v>0</v>
      </c>
      <c r="AB112">
        <v>3.3279999999999997E-2</v>
      </c>
      <c r="AC112">
        <v>0.32624999999999998</v>
      </c>
      <c r="AD112">
        <v>0.32624999999999998</v>
      </c>
      <c r="AE112">
        <v>39.548637120000002</v>
      </c>
      <c r="AF112">
        <v>1.7946532799999999</v>
      </c>
      <c r="AG112">
        <v>1.3535300159999999</v>
      </c>
      <c r="AH112">
        <v>8.0025120000000005E-2</v>
      </c>
      <c r="AI112">
        <v>44.976399999999998</v>
      </c>
      <c r="AJ112">
        <v>0.50997571529299002</v>
      </c>
      <c r="AK112">
        <v>0.87931975702813003</v>
      </c>
      <c r="AL112">
        <v>3.99021104401419E-2</v>
      </c>
      <c r="AM112">
        <v>3.0094227550448601E-2</v>
      </c>
      <c r="AN112">
        <v>4.89145418486139E-2</v>
      </c>
      <c r="AO112">
        <v>1.7792691278092499E-3</v>
      </c>
      <c r="AP112">
        <v>39.548637120000002</v>
      </c>
      <c r="AQ112">
        <v>1.74645703167209</v>
      </c>
      <c r="AR112">
        <v>2.2293742383472201</v>
      </c>
      <c r="AS112">
        <v>1.34971975529362</v>
      </c>
      <c r="AT112">
        <v>0.85516807746050905</v>
      </c>
      <c r="AU112">
        <v>90.392759999999896</v>
      </c>
      <c r="AV112">
        <v>44.8741881453129</v>
      </c>
      <c r="AW112">
        <v>0.102211854687055</v>
      </c>
      <c r="AX112">
        <v>3.8102607063768001E-3</v>
      </c>
      <c r="AY112">
        <v>4.8196248327902501E-2</v>
      </c>
      <c r="AZ112">
        <v>-2.93742383472235E-2</v>
      </c>
      <c r="BA112">
        <v>2.8150544585904399E-3</v>
      </c>
      <c r="BB112">
        <v>-1.3351926521465199E-2</v>
      </c>
      <c r="BC112">
        <v>2.6855464988703798E-2</v>
      </c>
      <c r="BD112">
        <v>2.2632270687055801E-2</v>
      </c>
      <c r="BE112">
        <v>-7.9579583999999898E-2</v>
      </c>
      <c r="BF112">
        <v>0.48662333414773901</v>
      </c>
      <c r="BG112">
        <v>6.1553318426440002</v>
      </c>
      <c r="BH112">
        <v>-3.7514991503478301</v>
      </c>
      <c r="BI112">
        <v>0.48662333414773901</v>
      </c>
      <c r="BJ112">
        <v>13.2839103535834</v>
      </c>
      <c r="BK112">
        <v>-7.5029983006956602</v>
      </c>
      <c r="BL112">
        <v>12.649068408164799</v>
      </c>
      <c r="BM112">
        <v>-7.7092463248153003</v>
      </c>
      <c r="BN112">
        <v>-0.60947147062933704</v>
      </c>
      <c r="BO112">
        <v>210.879047366413</v>
      </c>
      <c r="BP112">
        <v>11.4356483524718</v>
      </c>
      <c r="BQ112">
        <v>199.44339901394099</v>
      </c>
      <c r="BR112">
        <v>-8.3302579687468192</v>
      </c>
      <c r="BS112">
        <v>13.089261019924299</v>
      </c>
      <c r="BT112">
        <v>-0.63641927195634196</v>
      </c>
    </row>
    <row r="113" spans="1:72" x14ac:dyDescent="0.2">
      <c r="A113">
        <v>111</v>
      </c>
      <c r="B113" s="152">
        <v>44777.125</v>
      </c>
      <c r="C113">
        <v>0</v>
      </c>
      <c r="D113">
        <v>0</v>
      </c>
      <c r="E113">
        <v>0</v>
      </c>
      <c r="F113">
        <v>0</v>
      </c>
      <c r="G113">
        <v>2.2000000000000002</v>
      </c>
      <c r="H113">
        <v>8.57</v>
      </c>
      <c r="I113">
        <v>1.35</v>
      </c>
      <c r="J113">
        <v>32.8570833333333</v>
      </c>
      <c r="K113">
        <v>3.76125</v>
      </c>
      <c r="L113">
        <v>42.771428571428501</v>
      </c>
      <c r="M113">
        <v>18.009999999999899</v>
      </c>
      <c r="N113">
        <v>1599.6666666666599</v>
      </c>
      <c r="O113">
        <v>88.630769230769204</v>
      </c>
      <c r="P113">
        <v>1.9172499999999999</v>
      </c>
      <c r="Q113">
        <v>51.747692307692297</v>
      </c>
      <c r="R113">
        <v>7.0992307692307604</v>
      </c>
      <c r="S113">
        <v>-0.414444444444444</v>
      </c>
      <c r="T113">
        <v>7</v>
      </c>
      <c r="U113">
        <v>1.65495999999999</v>
      </c>
      <c r="V113">
        <v>7.7160000000000006E-2</v>
      </c>
      <c r="W113">
        <v>4.9557000000000002</v>
      </c>
      <c r="X113">
        <v>3.9836399999999998</v>
      </c>
      <c r="Y113">
        <v>77.87688</v>
      </c>
      <c r="Z113">
        <v>2.2823199999999901</v>
      </c>
      <c r="AA113">
        <v>0</v>
      </c>
      <c r="AB113">
        <v>2.5819999999999999E-2</v>
      </c>
      <c r="AC113">
        <v>0</v>
      </c>
      <c r="AD113">
        <v>0</v>
      </c>
      <c r="AE113">
        <v>39.548882133333301</v>
      </c>
      <c r="AF113">
        <v>1.7950721999999999</v>
      </c>
      <c r="AG113">
        <v>1.3535308399999999</v>
      </c>
      <c r="AH113">
        <v>8.0043799999999998E-2</v>
      </c>
      <c r="AI113">
        <v>44.977083333333297</v>
      </c>
      <c r="AJ113">
        <v>0.50783855405266998</v>
      </c>
      <c r="AK113">
        <v>0.879311845106304</v>
      </c>
      <c r="AL113">
        <v>3.9910818287090602E-2</v>
      </c>
      <c r="AM113">
        <v>3.0093788651628098E-2</v>
      </c>
      <c r="AN113">
        <v>4.8913798693779202E-2</v>
      </c>
      <c r="AO113">
        <v>1.7796574181296E-3</v>
      </c>
      <c r="AP113">
        <v>39.548882133333301</v>
      </c>
      <c r="AQ113">
        <v>1.77057349751111</v>
      </c>
      <c r="AR113">
        <v>2.22924828449213</v>
      </c>
      <c r="AS113">
        <v>1.35080877354843</v>
      </c>
      <c r="AT113">
        <v>0.84045249341500705</v>
      </c>
      <c r="AU113">
        <v>90.753500000000003</v>
      </c>
      <c r="AV113">
        <v>44.899512688884997</v>
      </c>
      <c r="AW113">
        <v>7.7570644448314796E-2</v>
      </c>
      <c r="AX113">
        <v>2.7220664515621401E-3</v>
      </c>
      <c r="AY113">
        <v>2.4498702488882699E-2</v>
      </c>
      <c r="AZ113">
        <v>-2.92482844921364E-2</v>
      </c>
      <c r="BA113">
        <v>2.0110856517773401E-3</v>
      </c>
      <c r="BB113">
        <v>-1.32946747691529E-2</v>
      </c>
      <c r="BC113">
        <v>1.3647753270805901E-2</v>
      </c>
      <c r="BD113">
        <v>-2.0275155516915602E-3</v>
      </c>
      <c r="BE113">
        <v>-7.9598160000006399E-2</v>
      </c>
      <c r="BF113" t="s">
        <v>167</v>
      </c>
      <c r="BG113" t="s">
        <v>167</v>
      </c>
      <c r="BH113" t="e">
        <f>-inf</f>
        <v>#NAME?</v>
      </c>
      <c r="BI113" t="s">
        <v>167</v>
      </c>
      <c r="BJ113" t="s">
        <v>167</v>
      </c>
      <c r="BK113" t="e">
        <f>-inf</f>
        <v>#NAME?</v>
      </c>
      <c r="BP113" t="s">
        <v>167</v>
      </c>
      <c r="BR113" t="e">
        <f>-inf</f>
        <v>#NAME?</v>
      </c>
    </row>
    <row r="114" spans="1:72" x14ac:dyDescent="0.2">
      <c r="A114">
        <v>112</v>
      </c>
      <c r="B114" s="152">
        <v>44777.138888888891</v>
      </c>
      <c r="C114">
        <v>0</v>
      </c>
      <c r="D114">
        <v>0</v>
      </c>
      <c r="E114">
        <v>0</v>
      </c>
      <c r="F114">
        <v>0</v>
      </c>
      <c r="G114">
        <v>2.2000000000000002</v>
      </c>
      <c r="H114">
        <v>8.56</v>
      </c>
      <c r="I114">
        <v>1.3520000000000001</v>
      </c>
      <c r="J114">
        <v>32.865588235294098</v>
      </c>
      <c r="K114">
        <v>3.7597499999999999</v>
      </c>
      <c r="L114">
        <v>42.788571428571402</v>
      </c>
      <c r="M114">
        <v>17.5684210526315</v>
      </c>
      <c r="N114">
        <v>1600.15151515151</v>
      </c>
      <c r="O114">
        <v>88.5833333333333</v>
      </c>
      <c r="P114">
        <v>1.91499999999999</v>
      </c>
      <c r="Q114">
        <v>51.756500000000003</v>
      </c>
      <c r="R114">
        <v>7.10299999999999</v>
      </c>
      <c r="S114">
        <v>-0.69730769230769196</v>
      </c>
      <c r="T114">
        <v>7</v>
      </c>
      <c r="U114">
        <v>1.5827249999999999</v>
      </c>
      <c r="V114">
        <v>7.7700000000000005E-2</v>
      </c>
      <c r="W114">
        <v>4.9663500000000003</v>
      </c>
      <c r="X114">
        <v>4.0124750000000002</v>
      </c>
      <c r="Y114">
        <v>78.147175000000004</v>
      </c>
      <c r="Z114">
        <v>2.2940999999999998</v>
      </c>
      <c r="AA114">
        <v>1.175E-3</v>
      </c>
      <c r="AB114">
        <v>0</v>
      </c>
      <c r="AC114">
        <v>0</v>
      </c>
      <c r="AD114">
        <v>0</v>
      </c>
      <c r="AE114">
        <v>39.549578635294097</v>
      </c>
      <c r="AF114">
        <v>1.7929775999999999</v>
      </c>
      <c r="AG114">
        <v>1.3555267200000001</v>
      </c>
      <c r="AH114">
        <v>7.9950400000000005E-2</v>
      </c>
      <c r="AI114">
        <v>44.9775882352941</v>
      </c>
      <c r="AJ114">
        <v>0.50609095767433798</v>
      </c>
      <c r="AK114">
        <v>0.879317459806779</v>
      </c>
      <c r="AL114">
        <v>3.9863800402553398E-2</v>
      </c>
      <c r="AM114">
        <v>3.01378258191334E-2</v>
      </c>
      <c r="AN114">
        <v>4.8913249605358998E-2</v>
      </c>
      <c r="AO114">
        <v>1.7775608505674E-3</v>
      </c>
      <c r="AP114">
        <v>39.549578635294097</v>
      </c>
      <c r="AQ114">
        <v>1.78338953681204</v>
      </c>
      <c r="AR114">
        <v>2.2340390293374299</v>
      </c>
      <c r="AS114">
        <v>1.3577808578102399</v>
      </c>
      <c r="AT114">
        <v>0.80100281098511705</v>
      </c>
      <c r="AU114">
        <v>91.002825000000001</v>
      </c>
      <c r="AV114">
        <v>44.9247880592538</v>
      </c>
      <c r="AW114">
        <v>5.28001760402858E-2</v>
      </c>
      <c r="AX114">
        <v>-2.2541378102420798E-3</v>
      </c>
      <c r="AY114">
        <v>9.5880631879585697E-3</v>
      </c>
      <c r="AZ114">
        <v>-3.4039029337433697E-2</v>
      </c>
      <c r="BA114">
        <v>-1.66292392247501E-3</v>
      </c>
      <c r="BB114">
        <v>-1.54722860624698E-2</v>
      </c>
      <c r="BC114">
        <v>5.3475644023430998E-3</v>
      </c>
      <c r="BD114">
        <v>-2.6705103959717199E-2</v>
      </c>
      <c r="BE114">
        <v>-7.9505280000003106E-2</v>
      </c>
      <c r="BF114" t="e">
        <f>-inf</f>
        <v>#NAME?</v>
      </c>
      <c r="BG114" t="s">
        <v>167</v>
      </c>
      <c r="BH114" t="e">
        <f>-inf</f>
        <v>#NAME?</v>
      </c>
      <c r="BI114" t="e">
        <f>-inf</f>
        <v>#NAME?</v>
      </c>
      <c r="BK114" t="e">
        <f>-inf</f>
        <v>#NAME?</v>
      </c>
      <c r="BP114" t="e">
        <f>-inf</f>
        <v>#NAME?</v>
      </c>
    </row>
    <row r="115" spans="1:72" x14ac:dyDescent="0.2">
      <c r="A115">
        <v>113</v>
      </c>
      <c r="B115" s="152">
        <v>44777.152777777781</v>
      </c>
      <c r="C115">
        <v>0</v>
      </c>
      <c r="D115">
        <v>0</v>
      </c>
      <c r="E115">
        <v>0</v>
      </c>
      <c r="F115">
        <v>0</v>
      </c>
      <c r="G115">
        <v>2.2000000000000002</v>
      </c>
      <c r="H115">
        <v>8.5640000000000001</v>
      </c>
      <c r="I115">
        <v>1.35</v>
      </c>
      <c r="J115">
        <v>32.869999999999997</v>
      </c>
      <c r="K115">
        <v>3.7162499999999898</v>
      </c>
      <c r="L115">
        <v>42.766666666666602</v>
      </c>
      <c r="M115">
        <v>17.7</v>
      </c>
      <c r="N115">
        <v>1599.82142857142</v>
      </c>
      <c r="O115">
        <v>88.355263157894697</v>
      </c>
      <c r="P115">
        <v>1.917</v>
      </c>
      <c r="Q115">
        <v>51.746250000000003</v>
      </c>
      <c r="R115">
        <v>7.1072222222222203</v>
      </c>
      <c r="S115">
        <v>-0.45193548387096699</v>
      </c>
      <c r="T115">
        <v>7</v>
      </c>
      <c r="U115">
        <v>1.6272599999999999</v>
      </c>
      <c r="V115">
        <v>6.1119999999999897E-2</v>
      </c>
      <c r="W115">
        <v>4.9651399999999999</v>
      </c>
      <c r="X115">
        <v>3.9841000000000002</v>
      </c>
      <c r="Y115">
        <v>78.016019999999997</v>
      </c>
      <c r="Z115">
        <v>2.30436</v>
      </c>
      <c r="AA115">
        <v>1.48E-3</v>
      </c>
      <c r="AB115">
        <v>7.4999999999999997E-3</v>
      </c>
      <c r="AC115">
        <v>0</v>
      </c>
      <c r="AD115">
        <v>0</v>
      </c>
      <c r="AE115">
        <v>39.55711376</v>
      </c>
      <c r="AF115">
        <v>1.7938154399999999</v>
      </c>
      <c r="AG115">
        <v>1.3535283680000001</v>
      </c>
      <c r="AH115">
        <v>7.9987759999999894E-2</v>
      </c>
      <c r="AI115">
        <v>44.984000000000002</v>
      </c>
      <c r="AJ115">
        <v>0.50703834622683897</v>
      </c>
      <c r="AK115">
        <v>0.87935963364751901</v>
      </c>
      <c r="AL115">
        <v>3.9876743731104301E-2</v>
      </c>
      <c r="AM115">
        <v>3.0089106526765001E-2</v>
      </c>
      <c r="AN115">
        <v>4.8906277787657798E-2</v>
      </c>
      <c r="AO115">
        <v>1.77813800462386E-3</v>
      </c>
      <c r="AP115">
        <v>39.55711376</v>
      </c>
      <c r="AQ115">
        <v>1.7707779496726701</v>
      </c>
      <c r="AR115">
        <v>2.2334947287493701</v>
      </c>
      <c r="AS115">
        <v>1.3638533182963199</v>
      </c>
      <c r="AT115">
        <v>0.82508321928108597</v>
      </c>
      <c r="AU115">
        <v>90.896879999999996</v>
      </c>
      <c r="AV115">
        <v>44.925239756718298</v>
      </c>
      <c r="AW115">
        <v>5.87602432816254E-2</v>
      </c>
      <c r="AX115">
        <v>-1.0324950296329599E-2</v>
      </c>
      <c r="AY115">
        <v>2.3037490327327999E-2</v>
      </c>
      <c r="AZ115">
        <v>-3.34947287493765E-2</v>
      </c>
      <c r="BA115">
        <v>-7.62817428908858E-3</v>
      </c>
      <c r="BB115">
        <v>-1.5224876704261999E-2</v>
      </c>
      <c r="BC115">
        <v>1.2842731650993E-2</v>
      </c>
      <c r="BD115">
        <v>-2.07821887183781E-2</v>
      </c>
      <c r="BE115">
        <v>-7.9542432000003493E-2</v>
      </c>
      <c r="BF115" t="e">
        <f>-inf</f>
        <v>#NAME?</v>
      </c>
      <c r="BG115" t="s">
        <v>167</v>
      </c>
      <c r="BH115" t="e">
        <f>-inf</f>
        <v>#NAME?</v>
      </c>
      <c r="BI115" t="e">
        <f>-inf</f>
        <v>#NAME?</v>
      </c>
      <c r="BK115" t="e">
        <f>-inf</f>
        <v>#NAME?</v>
      </c>
      <c r="BP115" t="e">
        <f>-inf</f>
        <v>#NAME?</v>
      </c>
    </row>
    <row r="116" spans="1:72" x14ac:dyDescent="0.2">
      <c r="A116">
        <v>114</v>
      </c>
      <c r="B116" s="152">
        <v>44777.166666666664</v>
      </c>
      <c r="C116">
        <v>0</v>
      </c>
      <c r="D116">
        <v>0</v>
      </c>
      <c r="E116">
        <v>0</v>
      </c>
      <c r="F116">
        <v>0</v>
      </c>
      <c r="G116">
        <v>2.2000000000000002</v>
      </c>
      <c r="H116">
        <v>8.56</v>
      </c>
      <c r="I116">
        <v>1.3440000000000001</v>
      </c>
      <c r="J116">
        <v>32.818214285714198</v>
      </c>
      <c r="K116">
        <v>3.7542499999999999</v>
      </c>
      <c r="L116">
        <v>42.725999999999999</v>
      </c>
      <c r="M116">
        <v>17.849999999999898</v>
      </c>
      <c r="N116">
        <v>1600.13513513513</v>
      </c>
      <c r="O116">
        <v>88.122580645161193</v>
      </c>
      <c r="P116">
        <v>1.91766666666666</v>
      </c>
      <c r="Q116">
        <v>51.747750000000003</v>
      </c>
      <c r="R116">
        <v>7.0951428571428501</v>
      </c>
      <c r="S116">
        <v>-0.40206896551724097</v>
      </c>
      <c r="T116">
        <v>7</v>
      </c>
      <c r="U116">
        <v>1.6475</v>
      </c>
      <c r="V116">
        <v>4.7799999999999898E-2</v>
      </c>
      <c r="W116">
        <v>4.9547499999999998</v>
      </c>
      <c r="X116">
        <v>3.9971749999999999</v>
      </c>
      <c r="Y116">
        <v>77.733274999999907</v>
      </c>
      <c r="Z116">
        <v>2.28335</v>
      </c>
      <c r="AA116">
        <v>0</v>
      </c>
      <c r="AB116">
        <v>1.3599999999999999E-2</v>
      </c>
      <c r="AC116">
        <v>0</v>
      </c>
      <c r="AD116">
        <v>0</v>
      </c>
      <c r="AE116">
        <v>39.502204685714197</v>
      </c>
      <c r="AF116">
        <v>1.7929775999999999</v>
      </c>
      <c r="AG116">
        <v>1.3475267200000001</v>
      </c>
      <c r="AH116">
        <v>7.9950400000000005E-2</v>
      </c>
      <c r="AI116">
        <v>44.922214285714198</v>
      </c>
      <c r="AJ116">
        <v>0.50817625638073605</v>
      </c>
      <c r="AK116">
        <v>0.87934678452117998</v>
      </c>
      <c r="AL116">
        <v>3.99129390327089E-2</v>
      </c>
      <c r="AM116">
        <v>2.9996889989203499E-2</v>
      </c>
      <c r="AN116">
        <v>4.89735431563448E-2</v>
      </c>
      <c r="AO116">
        <v>1.77975198398501E-3</v>
      </c>
      <c r="AP116">
        <v>39.502204685714197</v>
      </c>
      <c r="AQ116">
        <v>1.77658928013424</v>
      </c>
      <c r="AR116">
        <v>2.22882094105523</v>
      </c>
      <c r="AS116">
        <v>1.3514183870280301</v>
      </c>
      <c r="AT116">
        <v>0.83722038238726304</v>
      </c>
      <c r="AU116">
        <v>90.616049999999902</v>
      </c>
      <c r="AV116">
        <v>44.859033293931702</v>
      </c>
      <c r="AW116">
        <v>6.3180991782495199E-2</v>
      </c>
      <c r="AX116">
        <v>-3.8916670280355601E-3</v>
      </c>
      <c r="AY116">
        <v>1.6388319865751001E-2</v>
      </c>
      <c r="AZ116">
        <v>-2.8820941055231499E-2</v>
      </c>
      <c r="BA116">
        <v>-2.8880073176104099E-3</v>
      </c>
      <c r="BB116">
        <v>-1.3100427752377901E-2</v>
      </c>
      <c r="BC116">
        <v>9.1402814322672308E-3</v>
      </c>
      <c r="BD116">
        <v>-1.6324288217516001E-2</v>
      </c>
      <c r="BE116">
        <v>-7.9505280000011294E-2</v>
      </c>
      <c r="BF116" t="e">
        <f>-inf</f>
        <v>#NAME?</v>
      </c>
      <c r="BG116" t="s">
        <v>167</v>
      </c>
      <c r="BH116" t="e">
        <f>-inf</f>
        <v>#NAME?</v>
      </c>
      <c r="BI116" t="e">
        <f>-inf</f>
        <v>#NAME?</v>
      </c>
      <c r="BK116" t="e">
        <f>-inf</f>
        <v>#NAME?</v>
      </c>
      <c r="BP116" t="e">
        <f>-inf</f>
        <v>#NAME?</v>
      </c>
    </row>
    <row r="117" spans="1:72" x14ac:dyDescent="0.2">
      <c r="A117">
        <v>115</v>
      </c>
      <c r="B117" s="152">
        <v>44777.180555555555</v>
      </c>
      <c r="C117">
        <v>0</v>
      </c>
      <c r="D117">
        <v>0</v>
      </c>
      <c r="E117">
        <v>0</v>
      </c>
      <c r="F117">
        <v>0</v>
      </c>
      <c r="G117">
        <v>2.2000000000000002</v>
      </c>
      <c r="H117">
        <v>8.5539999999999896</v>
      </c>
      <c r="I117">
        <v>1.35</v>
      </c>
      <c r="J117">
        <v>32.8071428571428</v>
      </c>
      <c r="K117">
        <v>3.73524999999999</v>
      </c>
      <c r="L117">
        <v>42.713043478260801</v>
      </c>
      <c r="M117">
        <v>17.816666666666599</v>
      </c>
      <c r="N117">
        <v>1600.0810810810799</v>
      </c>
      <c r="O117">
        <v>88.5972222222222</v>
      </c>
      <c r="P117">
        <v>1.9137500000000001</v>
      </c>
      <c r="Q117">
        <v>51.722749999999998</v>
      </c>
      <c r="R117">
        <v>7.1043589743589699</v>
      </c>
      <c r="S117">
        <v>-0.70099999999999996</v>
      </c>
      <c r="T117">
        <v>7</v>
      </c>
      <c r="U117">
        <v>1.6200600000000001</v>
      </c>
      <c r="V117">
        <v>4.6600000000000003E-2</v>
      </c>
      <c r="W117">
        <v>4.9341399999999904</v>
      </c>
      <c r="X117">
        <v>4.0026799999999998</v>
      </c>
      <c r="Y117">
        <v>77.893599999999907</v>
      </c>
      <c r="Z117">
        <v>2.29094</v>
      </c>
      <c r="AA117">
        <v>0</v>
      </c>
      <c r="AB117">
        <v>8.8199999999999997E-3</v>
      </c>
      <c r="AC117">
        <v>0</v>
      </c>
      <c r="AD117">
        <v>0</v>
      </c>
      <c r="AE117">
        <v>39.486448217142801</v>
      </c>
      <c r="AF117">
        <v>1.79172083999999</v>
      </c>
      <c r="AG117">
        <v>1.353524248</v>
      </c>
      <c r="AH117">
        <v>7.98943599999999E-2</v>
      </c>
      <c r="AI117">
        <v>44.911142857142799</v>
      </c>
      <c r="AJ117">
        <v>0.50692801741276305</v>
      </c>
      <c r="AK117">
        <v>0.87921272328216304</v>
      </c>
      <c r="AL117">
        <v>3.9894795055633599E-2</v>
      </c>
      <c r="AM117">
        <v>3.0137826870836999E-2</v>
      </c>
      <c r="AN117">
        <v>4.8985616041834899E-2</v>
      </c>
      <c r="AO117">
        <v>1.7789429285764199E-3</v>
      </c>
      <c r="AP117">
        <v>39.486448217142801</v>
      </c>
      <c r="AQ117">
        <v>1.7790360391545901</v>
      </c>
      <c r="AR117">
        <v>2.2195498376503799</v>
      </c>
      <c r="AS117">
        <v>1.3559105873291399</v>
      </c>
      <c r="AT117">
        <v>0.82125380388972202</v>
      </c>
      <c r="AU117">
        <v>90.741419999999906</v>
      </c>
      <c r="AV117">
        <v>44.840944681276902</v>
      </c>
      <c r="AW117">
        <v>7.0198175865868906E-2</v>
      </c>
      <c r="AX117">
        <v>-2.3863393291469999E-3</v>
      </c>
      <c r="AY117">
        <v>1.2684800845407599E-2</v>
      </c>
      <c r="AZ117">
        <v>-1.9549837650387699E-2</v>
      </c>
      <c r="BA117">
        <v>-1.7630562087625E-3</v>
      </c>
      <c r="BB117">
        <v>-8.8862898410853406E-3</v>
      </c>
      <c r="BC117">
        <v>7.0796747809260697E-3</v>
      </c>
      <c r="BD117">
        <v>-9.2513761341270692E-3</v>
      </c>
      <c r="BE117">
        <v>-7.9449551999995996E-2</v>
      </c>
      <c r="BF117" t="e">
        <f>-inf</f>
        <v>#NAME?</v>
      </c>
      <c r="BG117" t="s">
        <v>167</v>
      </c>
      <c r="BH117" t="e">
        <f>-inf</f>
        <v>#NAME?</v>
      </c>
      <c r="BI117" t="e">
        <f>-inf</f>
        <v>#NAME?</v>
      </c>
      <c r="BK117" t="e">
        <f>-inf</f>
        <v>#NAME?</v>
      </c>
      <c r="BP117" t="e">
        <f>-inf</f>
        <v>#NAME?</v>
      </c>
    </row>
    <row r="118" spans="1:72" x14ac:dyDescent="0.2">
      <c r="A118">
        <v>116</v>
      </c>
      <c r="B118" s="152">
        <v>44777.194444444445</v>
      </c>
      <c r="C118">
        <v>0</v>
      </c>
      <c r="D118">
        <v>0.30333333333333301</v>
      </c>
      <c r="E118">
        <v>0</v>
      </c>
      <c r="F118">
        <v>0</v>
      </c>
      <c r="G118">
        <v>2.2000000000000002</v>
      </c>
      <c r="H118">
        <v>8.5574999999999992</v>
      </c>
      <c r="I118">
        <v>1.3474999999999999</v>
      </c>
      <c r="J118">
        <v>32.877200000000002</v>
      </c>
      <c r="K118">
        <v>3.7307499999999898</v>
      </c>
      <c r="L118">
        <v>42.784838709677402</v>
      </c>
      <c r="M118">
        <v>17.7157894736842</v>
      </c>
      <c r="N118">
        <v>1600.3939393939299</v>
      </c>
      <c r="O118">
        <v>87.828571428571394</v>
      </c>
      <c r="P118">
        <v>1.91499999999999</v>
      </c>
      <c r="Q118">
        <v>51.711500000000001</v>
      </c>
      <c r="R118">
        <v>7.1007692307692203</v>
      </c>
      <c r="S118">
        <v>-0.32103448275862001</v>
      </c>
      <c r="T118">
        <v>7</v>
      </c>
      <c r="U118">
        <v>1.592975</v>
      </c>
      <c r="V118">
        <v>6.6525000000000001E-2</v>
      </c>
      <c r="W118">
        <v>4.9632749999999897</v>
      </c>
      <c r="X118">
        <v>4.0255749999999999</v>
      </c>
      <c r="Y118">
        <v>78.063000000000002</v>
      </c>
      <c r="Z118">
        <v>2.2667000000000002</v>
      </c>
      <c r="AA118">
        <v>0</v>
      </c>
      <c r="AB118">
        <v>1.47999999999999E-2</v>
      </c>
      <c r="AC118">
        <v>0.30333333333333301</v>
      </c>
      <c r="AD118">
        <v>0.30333333333333301</v>
      </c>
      <c r="AE118">
        <v>39.559238299999997</v>
      </c>
      <c r="AF118">
        <v>1.7924539500000001</v>
      </c>
      <c r="AG118">
        <v>1.3510256899999999</v>
      </c>
      <c r="AH118">
        <v>7.9927049999999999E-2</v>
      </c>
      <c r="AI118">
        <v>44.982199999999999</v>
      </c>
      <c r="AJ118">
        <v>0.50676041530558602</v>
      </c>
      <c r="AK118">
        <v>0.87944205263415298</v>
      </c>
      <c r="AL118">
        <v>3.9848072126307699E-2</v>
      </c>
      <c r="AM118">
        <v>3.0034673493070499E-2</v>
      </c>
      <c r="AN118">
        <v>4.89082348128815E-2</v>
      </c>
      <c r="AO118">
        <v>1.7768595133186001E-3</v>
      </c>
      <c r="AP118">
        <v>39.559238299999997</v>
      </c>
      <c r="AQ118">
        <v>1.7892119788041301</v>
      </c>
      <c r="AR118">
        <v>2.2326557861074501</v>
      </c>
      <c r="AS118">
        <v>1.3415639555374499</v>
      </c>
      <c r="AT118">
        <v>0.80725667257141598</v>
      </c>
      <c r="AU118">
        <v>90.911524999999997</v>
      </c>
      <c r="AV118">
        <v>44.922670020448997</v>
      </c>
      <c r="AW118">
        <v>5.95299795509589E-2</v>
      </c>
      <c r="AX118">
        <v>9.4617344625447207E-3</v>
      </c>
      <c r="AY118">
        <v>3.2419711958622198E-3</v>
      </c>
      <c r="AZ118">
        <v>-3.2655786107453399E-2</v>
      </c>
      <c r="BA118">
        <v>7.00337124051632E-3</v>
      </c>
      <c r="BB118">
        <v>-1.48435391397515E-2</v>
      </c>
      <c r="BC118">
        <v>1.80867753721774E-3</v>
      </c>
      <c r="BD118">
        <v>-1.9952080449046498E-2</v>
      </c>
      <c r="BE118">
        <v>-7.9482060000005406E-2</v>
      </c>
      <c r="BF118">
        <v>1.2996887998000899</v>
      </c>
      <c r="BG118">
        <v>0.44532571371733798</v>
      </c>
      <c r="BH118">
        <v>-4.4856849048699798</v>
      </c>
      <c r="BI118">
        <v>1.2996887998000899</v>
      </c>
      <c r="BJ118">
        <v>3.4900290270348702</v>
      </c>
      <c r="BK118">
        <v>-8.9713698097399597</v>
      </c>
      <c r="BL118">
        <v>0.34264026418157301</v>
      </c>
      <c r="BM118">
        <v>-3.4513530512534198</v>
      </c>
      <c r="BN118">
        <v>-10.0728180895414</v>
      </c>
      <c r="BO118">
        <v>62.4653602204192</v>
      </c>
      <c r="BP118">
        <v>30.542686795302298</v>
      </c>
      <c r="BQ118">
        <v>31.922673425116901</v>
      </c>
      <c r="BR118">
        <v>-11.180840769400101</v>
      </c>
      <c r="BS118">
        <v>2.9701535071148299</v>
      </c>
      <c r="BT118">
        <v>-3.7643982853468798</v>
      </c>
    </row>
    <row r="119" spans="1:72" x14ac:dyDescent="0.2">
      <c r="A119">
        <v>117</v>
      </c>
      <c r="B119" s="152">
        <v>44777.208333333336</v>
      </c>
      <c r="C119">
        <v>0</v>
      </c>
      <c r="D119">
        <v>0</v>
      </c>
      <c r="E119">
        <v>0</v>
      </c>
      <c r="F119">
        <v>0</v>
      </c>
      <c r="G119">
        <v>2.2000000000000002</v>
      </c>
      <c r="H119">
        <v>8.5519999999999996</v>
      </c>
      <c r="I119">
        <v>1.3480000000000001</v>
      </c>
      <c r="J119">
        <v>32.884545454545403</v>
      </c>
      <c r="K119">
        <v>3.7182499999999901</v>
      </c>
      <c r="L119">
        <v>42.795185185185197</v>
      </c>
      <c r="M119">
        <v>17.570370370370298</v>
      </c>
      <c r="N119">
        <v>1599.875</v>
      </c>
      <c r="O119">
        <v>88.855555555555497</v>
      </c>
      <c r="P119">
        <v>1.91299999999999</v>
      </c>
      <c r="Q119">
        <v>51.707948717948703</v>
      </c>
      <c r="R119">
        <v>7.1010256410256396</v>
      </c>
      <c r="S119">
        <v>-0.57240000000000002</v>
      </c>
      <c r="T119">
        <v>7</v>
      </c>
      <c r="U119">
        <v>1.6248800000000001</v>
      </c>
      <c r="V119">
        <v>7.6499999999999999E-2</v>
      </c>
      <c r="W119">
        <v>4.9494400000000001</v>
      </c>
      <c r="X119">
        <v>3.9762599999999999</v>
      </c>
      <c r="Y119">
        <v>77.984939999999995</v>
      </c>
      <c r="Z119">
        <v>2.2947600000000001</v>
      </c>
      <c r="AA119">
        <v>2.3999999999999998E-3</v>
      </c>
      <c r="AB119">
        <v>1.128E-2</v>
      </c>
      <c r="AC119">
        <v>0</v>
      </c>
      <c r="AD119">
        <v>0</v>
      </c>
      <c r="AE119">
        <v>39.562289134545402</v>
      </c>
      <c r="AF119">
        <v>1.79130192</v>
      </c>
      <c r="AG119">
        <v>1.351523424</v>
      </c>
      <c r="AH119">
        <v>7.9875680000000004E-2</v>
      </c>
      <c r="AI119">
        <v>44.984545454545398</v>
      </c>
      <c r="AJ119">
        <v>0.50730678429124199</v>
      </c>
      <c r="AK119">
        <v>0.87946401891558701</v>
      </c>
      <c r="AL119">
        <v>3.9820385021118301E-2</v>
      </c>
      <c r="AM119">
        <v>3.00441720671745E-2</v>
      </c>
      <c r="AN119">
        <v>4.8905684780631703E-2</v>
      </c>
      <c r="AO119">
        <v>1.7756249216902701E-3</v>
      </c>
      <c r="AP119">
        <v>39.562289134545402</v>
      </c>
      <c r="AQ119">
        <v>1.7672933737018199</v>
      </c>
      <c r="AR119">
        <v>2.2264323161605302</v>
      </c>
      <c r="AS119">
        <v>1.3581714839233801</v>
      </c>
      <c r="AT119">
        <v>0.82431264765915302</v>
      </c>
      <c r="AU119">
        <v>90.830280000000002</v>
      </c>
      <c r="AV119">
        <v>44.914186308331203</v>
      </c>
      <c r="AW119">
        <v>7.0359146214251198E-2</v>
      </c>
      <c r="AX119">
        <v>-6.6480599233824603E-3</v>
      </c>
      <c r="AY119">
        <v>2.4008546298171101E-2</v>
      </c>
      <c r="AZ119">
        <v>-2.64323161605339E-2</v>
      </c>
      <c r="BA119">
        <v>-4.9189379964327297E-3</v>
      </c>
      <c r="BB119">
        <v>-1.2014689163878999E-2</v>
      </c>
      <c r="BC119">
        <v>1.34028474095372E-2</v>
      </c>
      <c r="BD119">
        <v>-9.0718297857452692E-3</v>
      </c>
      <c r="BE119">
        <v>-7.9430975999996406E-2</v>
      </c>
      <c r="BF119" t="e">
        <f>-inf</f>
        <v>#NAME?</v>
      </c>
      <c r="BG119" t="s">
        <v>167</v>
      </c>
      <c r="BH119" t="e">
        <f>-inf</f>
        <v>#NAME?</v>
      </c>
      <c r="BI119" t="e">
        <f>-inf</f>
        <v>#NAME?</v>
      </c>
      <c r="BK119" t="e">
        <f>-inf</f>
        <v>#NAME?</v>
      </c>
      <c r="BP119" t="e">
        <f>-inf</f>
        <v>#NAME?</v>
      </c>
    </row>
    <row r="120" spans="1:72" x14ac:dyDescent="0.2">
      <c r="A120">
        <v>118</v>
      </c>
      <c r="B120" s="152">
        <v>44777.222222222219</v>
      </c>
      <c r="C120">
        <v>0</v>
      </c>
      <c r="D120">
        <v>0.22</v>
      </c>
      <c r="E120">
        <v>0</v>
      </c>
      <c r="F120">
        <v>0</v>
      </c>
      <c r="G120">
        <v>2.2000000000000002</v>
      </c>
      <c r="H120">
        <v>8.56</v>
      </c>
      <c r="I120">
        <v>1.35</v>
      </c>
      <c r="J120">
        <v>32.869545454545403</v>
      </c>
      <c r="K120">
        <v>3.7502499999999999</v>
      </c>
      <c r="L120">
        <v>42.784137931034401</v>
      </c>
      <c r="M120">
        <v>17.913333333333298</v>
      </c>
      <c r="N120">
        <v>1599.6774193548299</v>
      </c>
      <c r="O120">
        <v>89.367567567567505</v>
      </c>
      <c r="P120">
        <v>1.9126666666666601</v>
      </c>
      <c r="Q120">
        <v>51.6875</v>
      </c>
      <c r="R120">
        <v>7.10179487179487</v>
      </c>
      <c r="S120">
        <v>-0.56111111111111101</v>
      </c>
      <c r="T120">
        <v>7</v>
      </c>
      <c r="U120">
        <v>1.65804999999999</v>
      </c>
      <c r="V120">
        <v>8.5224999999999995E-2</v>
      </c>
      <c r="W120">
        <v>4.9699249999999999</v>
      </c>
      <c r="X120">
        <v>4.0210749999999997</v>
      </c>
      <c r="Y120">
        <v>78.316675000000004</v>
      </c>
      <c r="Z120">
        <v>2.3546749999999999</v>
      </c>
      <c r="AA120">
        <v>6.8250000000000003E-3</v>
      </c>
      <c r="AB120">
        <v>2.1250000000000002E-3</v>
      </c>
      <c r="AC120">
        <v>0.22</v>
      </c>
      <c r="AD120">
        <v>0.22</v>
      </c>
      <c r="AE120">
        <v>39.553535854545402</v>
      </c>
      <c r="AF120">
        <v>1.7929775999999999</v>
      </c>
      <c r="AG120">
        <v>1.3535267200000001</v>
      </c>
      <c r="AH120">
        <v>7.9950400000000005E-2</v>
      </c>
      <c r="AI120">
        <v>44.979545454545402</v>
      </c>
      <c r="AJ120">
        <v>0.50504615849109302</v>
      </c>
      <c r="AK120">
        <v>0.87936717578697299</v>
      </c>
      <c r="AL120">
        <v>3.9862065787479098E-2</v>
      </c>
      <c r="AM120">
        <v>3.0092049759991898E-2</v>
      </c>
      <c r="AN120">
        <v>4.89111212167146E-2</v>
      </c>
      <c r="AO120">
        <v>1.77748350260219E-3</v>
      </c>
      <c r="AP120">
        <v>39.553535854545402</v>
      </c>
      <c r="AQ120">
        <v>1.7872119033106599</v>
      </c>
      <c r="AR120">
        <v>2.2356471901657802</v>
      </c>
      <c r="AS120">
        <v>1.39363264084579</v>
      </c>
      <c r="AT120">
        <v>0.83739178308615703</v>
      </c>
      <c r="AU120">
        <v>91.320400000000006</v>
      </c>
      <c r="AV120">
        <v>44.970027588867701</v>
      </c>
      <c r="AW120">
        <v>9.5178656777576906E-3</v>
      </c>
      <c r="AX120">
        <v>-4.0105920845792099E-2</v>
      </c>
      <c r="AY120">
        <v>5.7656966893304597E-3</v>
      </c>
      <c r="AZ120">
        <v>-3.5647190165784798E-2</v>
      </c>
      <c r="BA120">
        <v>-2.9630682758735701E-2</v>
      </c>
      <c r="BB120">
        <v>-1.6203268257174899E-2</v>
      </c>
      <c r="BC120">
        <v>3.2157103855231998E-3</v>
      </c>
      <c r="BD120">
        <v>-6.9987414322246505E-2</v>
      </c>
      <c r="BE120">
        <v>-7.9505280000004203E-2</v>
      </c>
      <c r="BF120">
        <v>-7.5958183420060799</v>
      </c>
      <c r="BG120">
        <v>1.09198800934289</v>
      </c>
      <c r="BH120">
        <v>-6.7513617738228904</v>
      </c>
      <c r="BI120">
        <v>-7.5958183420060799</v>
      </c>
      <c r="BJ120">
        <v>-13.0076606653263</v>
      </c>
      <c r="BK120">
        <v>-13.502723547645701</v>
      </c>
      <c r="BL120">
        <v>-0.14376173312413501</v>
      </c>
      <c r="BM120">
        <v>0.88882612377481296</v>
      </c>
      <c r="BN120">
        <v>-6.1826336150756296</v>
      </c>
      <c r="BO120">
        <v>-312.77511429693999</v>
      </c>
      <c r="BP120">
        <v>-178.50173103714201</v>
      </c>
      <c r="BQ120">
        <v>-134.27338325979699</v>
      </c>
      <c r="BR120">
        <v>-0.58983236623544599</v>
      </c>
      <c r="BS120">
        <v>-9.96933332852395</v>
      </c>
      <c r="BT120">
        <v>5.9164674988630997E-2</v>
      </c>
    </row>
    <row r="121" spans="1:72" x14ac:dyDescent="0.2">
      <c r="A121">
        <v>119</v>
      </c>
      <c r="B121" s="152">
        <v>44777.236111111109</v>
      </c>
      <c r="C121">
        <v>0</v>
      </c>
      <c r="D121">
        <v>0</v>
      </c>
      <c r="E121">
        <v>0</v>
      </c>
      <c r="F121">
        <v>0</v>
      </c>
      <c r="G121">
        <v>2.2000000000000002</v>
      </c>
      <c r="H121">
        <v>8.5540000000000003</v>
      </c>
      <c r="I121">
        <v>1.3460000000000001</v>
      </c>
      <c r="J121">
        <v>32.857199999999999</v>
      </c>
      <c r="K121">
        <v>3.7162499999999898</v>
      </c>
      <c r="L121">
        <v>42.783870967741898</v>
      </c>
      <c r="M121">
        <v>17.758333333333301</v>
      </c>
      <c r="N121">
        <v>1599.7878787878701</v>
      </c>
      <c r="O121">
        <v>88.791428571428497</v>
      </c>
      <c r="P121">
        <v>1.9134</v>
      </c>
      <c r="Q121">
        <v>51.695749999999997</v>
      </c>
      <c r="R121">
        <v>7.1091176470588202</v>
      </c>
      <c r="S121">
        <v>-0.29363636363636297</v>
      </c>
      <c r="T121">
        <v>7</v>
      </c>
      <c r="U121">
        <v>1.6526000000000001</v>
      </c>
      <c r="V121">
        <v>8.3360000000000004E-2</v>
      </c>
      <c r="W121">
        <v>4.9765600000000001</v>
      </c>
      <c r="X121">
        <v>4.0179199999999904</v>
      </c>
      <c r="Y121">
        <v>78.141760000000005</v>
      </c>
      <c r="Z121">
        <v>2.3044799999999999</v>
      </c>
      <c r="AA121">
        <v>1.174E-2</v>
      </c>
      <c r="AB121">
        <v>0</v>
      </c>
      <c r="AC121">
        <v>0</v>
      </c>
      <c r="AD121">
        <v>0</v>
      </c>
      <c r="AE121">
        <v>39.53650536</v>
      </c>
      <c r="AF121">
        <v>1.79172084</v>
      </c>
      <c r="AG121">
        <v>1.349524248</v>
      </c>
      <c r="AH121">
        <v>7.9894359999999998E-2</v>
      </c>
      <c r="AI121">
        <v>44.9572</v>
      </c>
      <c r="AJ121">
        <v>0.505958726294365</v>
      </c>
      <c r="AK121">
        <v>0.87942543930671802</v>
      </c>
      <c r="AL121">
        <v>3.9853924176772498E-2</v>
      </c>
      <c r="AM121">
        <v>3.0017978165899999E-2</v>
      </c>
      <c r="AN121">
        <v>4.8935431921916801E-2</v>
      </c>
      <c r="AO121">
        <v>1.7771204612386799E-3</v>
      </c>
      <c r="AP121">
        <v>39.53650536</v>
      </c>
      <c r="AQ121">
        <v>1.78580962815913</v>
      </c>
      <c r="AR121">
        <v>2.2386318466961601</v>
      </c>
      <c r="AS121">
        <v>1.36392434122599</v>
      </c>
      <c r="AT121">
        <v>0.83614739107406799</v>
      </c>
      <c r="AU121">
        <v>91.093320000000006</v>
      </c>
      <c r="AV121">
        <v>44.924871176081197</v>
      </c>
      <c r="AW121">
        <v>3.2328823918710697E-2</v>
      </c>
      <c r="AX121">
        <v>-1.44000932259913E-2</v>
      </c>
      <c r="AY121">
        <v>5.9112118408624001E-3</v>
      </c>
      <c r="AZ121">
        <v>-3.8631846696165199E-2</v>
      </c>
      <c r="BA121">
        <v>-1.0670496100631199E-2</v>
      </c>
      <c r="BB121">
        <v>-1.75599303164387E-2</v>
      </c>
      <c r="BC121">
        <v>3.2991812724924301E-3</v>
      </c>
      <c r="BD121">
        <v>-4.7120728081294097E-2</v>
      </c>
      <c r="BE121">
        <v>-7.9449552000004905E-2</v>
      </c>
      <c r="BF121" t="e">
        <f>-inf</f>
        <v>#NAME?</v>
      </c>
      <c r="BG121" t="s">
        <v>167</v>
      </c>
      <c r="BH121" t="e">
        <f>-inf</f>
        <v>#NAME?</v>
      </c>
      <c r="BI121" t="e">
        <f>-inf</f>
        <v>#NAME?</v>
      </c>
      <c r="BK121" t="e">
        <f>-inf</f>
        <v>#NAME?</v>
      </c>
      <c r="BP121" t="e">
        <f>-inf</f>
        <v>#NAME?</v>
      </c>
    </row>
    <row r="122" spans="1:72" x14ac:dyDescent="0.2">
      <c r="A122">
        <v>120</v>
      </c>
      <c r="B122" s="152">
        <v>44777.25</v>
      </c>
      <c r="C122">
        <v>0</v>
      </c>
      <c r="D122">
        <v>0</v>
      </c>
      <c r="E122">
        <v>0</v>
      </c>
      <c r="F122">
        <v>0</v>
      </c>
      <c r="G122">
        <v>2.2000000000000002</v>
      </c>
      <c r="H122">
        <v>8.5574999999999992</v>
      </c>
      <c r="I122">
        <v>1.3525</v>
      </c>
      <c r="J122">
        <v>32.836666666666602</v>
      </c>
      <c r="K122">
        <v>3.6964999999999999</v>
      </c>
      <c r="L122">
        <v>42.751935483870902</v>
      </c>
      <c r="M122">
        <v>17.927272727272701</v>
      </c>
      <c r="N122">
        <v>1600.76470588235</v>
      </c>
      <c r="O122">
        <v>89.270270270270203</v>
      </c>
      <c r="P122">
        <v>1.9144999999999901</v>
      </c>
      <c r="Q122">
        <v>51.677692307692297</v>
      </c>
      <c r="R122">
        <v>7.10342105263158</v>
      </c>
      <c r="S122">
        <v>-0.75173913043478202</v>
      </c>
      <c r="T122">
        <v>7</v>
      </c>
      <c r="U122">
        <v>1.6556599999999999</v>
      </c>
      <c r="V122">
        <v>7.4659999999999893E-2</v>
      </c>
      <c r="W122">
        <v>4.9851999999999999</v>
      </c>
      <c r="X122">
        <v>4.0402800000000001</v>
      </c>
      <c r="Y122">
        <v>78.229200000000006</v>
      </c>
      <c r="Z122">
        <v>2.2635999999999998</v>
      </c>
      <c r="AA122">
        <v>8.5000000000000006E-3</v>
      </c>
      <c r="AB122">
        <v>0</v>
      </c>
      <c r="AC122">
        <v>0</v>
      </c>
      <c r="AD122">
        <v>0</v>
      </c>
      <c r="AE122">
        <v>39.518704966666597</v>
      </c>
      <c r="AF122">
        <v>1.7924539500000001</v>
      </c>
      <c r="AG122">
        <v>1.3560256900000001</v>
      </c>
      <c r="AH122">
        <v>7.9927049999999999E-2</v>
      </c>
      <c r="AI122">
        <v>44.946666666666601</v>
      </c>
      <c r="AJ122">
        <v>0.50516565383087897</v>
      </c>
      <c r="AK122">
        <v>0.87923550059329503</v>
      </c>
      <c r="AL122">
        <v>3.9879574681103501E-2</v>
      </c>
      <c r="AM122">
        <v>3.0169660857312298E-2</v>
      </c>
      <c r="AN122">
        <v>4.8946900029664703E-2</v>
      </c>
      <c r="AO122">
        <v>1.7782642390981899E-3</v>
      </c>
      <c r="AP122">
        <v>39.518704966666597</v>
      </c>
      <c r="AQ122">
        <v>1.79574778105557</v>
      </c>
      <c r="AR122">
        <v>2.2425184227960102</v>
      </c>
      <c r="AS122">
        <v>1.3397291965211899</v>
      </c>
      <c r="AT122">
        <v>0.836382566421634</v>
      </c>
      <c r="AU122">
        <v>91.173940000000002</v>
      </c>
      <c r="AV122">
        <v>44.896700367039401</v>
      </c>
      <c r="AW122">
        <v>4.9966299627222099E-2</v>
      </c>
      <c r="AX122">
        <v>1.6296493478809002E-2</v>
      </c>
      <c r="AY122">
        <v>-3.2938310555714599E-3</v>
      </c>
      <c r="AZ122">
        <v>-4.25184227960127E-2</v>
      </c>
      <c r="BA122">
        <v>1.2017835354438599E-2</v>
      </c>
      <c r="BB122">
        <v>-1.9326555816369401E-2</v>
      </c>
      <c r="BC122">
        <v>-1.83760986192781E-3</v>
      </c>
      <c r="BD122">
        <v>-2.9515760372775101E-2</v>
      </c>
      <c r="BE122">
        <v>-7.9482059999997204E-2</v>
      </c>
      <c r="BF122" t="s">
        <v>167</v>
      </c>
      <c r="BG122" t="e">
        <f>-inf</f>
        <v>#NAME?</v>
      </c>
      <c r="BH122" t="e">
        <f>-inf</f>
        <v>#NAME?</v>
      </c>
      <c r="BI122" t="s">
        <v>167</v>
      </c>
      <c r="BK122" t="e">
        <f>-inf</f>
        <v>#NAME?</v>
      </c>
      <c r="BP122" t="s">
        <v>167</v>
      </c>
      <c r="BR122" t="e">
        <f>-inf</f>
        <v>#NAME?</v>
      </c>
    </row>
    <row r="123" spans="1:72" x14ac:dyDescent="0.2">
      <c r="A123">
        <v>121</v>
      </c>
      <c r="B123" s="152">
        <v>44777.263888888891</v>
      </c>
      <c r="C123">
        <v>0</v>
      </c>
      <c r="D123">
        <v>0.19571428571428501</v>
      </c>
      <c r="E123">
        <v>0</v>
      </c>
      <c r="F123">
        <v>0</v>
      </c>
      <c r="G123">
        <v>2.2000000000000002</v>
      </c>
      <c r="H123">
        <v>8.5574999999999992</v>
      </c>
      <c r="I123">
        <v>1.3480000000000001</v>
      </c>
      <c r="J123">
        <v>32.849090909090897</v>
      </c>
      <c r="K123">
        <v>3.6789473684210501</v>
      </c>
      <c r="L123">
        <v>42.771612903225801</v>
      </c>
      <c r="M123">
        <v>17.783333333333299</v>
      </c>
      <c r="N123">
        <v>1600</v>
      </c>
      <c r="O123">
        <v>89.105263157894697</v>
      </c>
      <c r="P123">
        <v>1.9146000000000001</v>
      </c>
      <c r="Q123">
        <v>51.673499999999997</v>
      </c>
      <c r="R123">
        <v>7.0987179487179404</v>
      </c>
      <c r="S123">
        <v>-0.29899999999999999</v>
      </c>
      <c r="T123">
        <v>7</v>
      </c>
      <c r="U123">
        <v>1.6900249999999899</v>
      </c>
      <c r="V123">
        <v>8.2049999999999998E-2</v>
      </c>
      <c r="W123">
        <v>4.9449750000000003</v>
      </c>
      <c r="X123">
        <v>4.0093999999999896</v>
      </c>
      <c r="Y123">
        <v>78.05735</v>
      </c>
      <c r="Z123">
        <v>2.3701249999999998</v>
      </c>
      <c r="AA123">
        <v>1.055E-2</v>
      </c>
      <c r="AB123">
        <v>8.25E-4</v>
      </c>
      <c r="AC123">
        <v>0.19571428571428501</v>
      </c>
      <c r="AD123">
        <v>0.19571428571428501</v>
      </c>
      <c r="AE123">
        <v>39.531129209090899</v>
      </c>
      <c r="AF123">
        <v>1.7924539499999901</v>
      </c>
      <c r="AG123">
        <v>1.3515256899999999</v>
      </c>
      <c r="AH123">
        <v>7.9927049999999902E-2</v>
      </c>
      <c r="AI123">
        <v>44.954590909090903</v>
      </c>
      <c r="AJ123">
        <v>0.50643698779283297</v>
      </c>
      <c r="AK123">
        <v>0.87935688902235698</v>
      </c>
      <c r="AL123">
        <v>3.9872545022704702E-2</v>
      </c>
      <c r="AM123">
        <v>3.0064241775286299E-2</v>
      </c>
      <c r="AN123">
        <v>4.89382720543255E-2</v>
      </c>
      <c r="AO123">
        <v>1.7779507806362099E-3</v>
      </c>
      <c r="AP123">
        <v>39.531129209090899</v>
      </c>
      <c r="AQ123">
        <v>1.7820228185581699</v>
      </c>
      <c r="AR123">
        <v>2.2244238020070801</v>
      </c>
      <c r="AS123">
        <v>1.40277684303975</v>
      </c>
      <c r="AT123">
        <v>0.85589117029458195</v>
      </c>
      <c r="AU123">
        <v>91.071875000000006</v>
      </c>
      <c r="AV123">
        <v>44.940352672695902</v>
      </c>
      <c r="AW123">
        <v>1.42382363949948E-2</v>
      </c>
      <c r="AX123">
        <v>-5.1251153039754097E-2</v>
      </c>
      <c r="AY123">
        <v>1.0431131441828599E-2</v>
      </c>
      <c r="AZ123">
        <v>-2.4423802007082999E-2</v>
      </c>
      <c r="BA123">
        <v>-3.7920961043481201E-2</v>
      </c>
      <c r="BB123">
        <v>-1.11017281850377E-2</v>
      </c>
      <c r="BC123">
        <v>5.8194696950672597E-3</v>
      </c>
      <c r="BD123">
        <v>-6.5243823605008494E-2</v>
      </c>
      <c r="BE123">
        <v>-7.9482060000003393E-2</v>
      </c>
      <c r="BF123">
        <v>-10.9111335546921</v>
      </c>
      <c r="BG123">
        <v>2.2207396621897799</v>
      </c>
      <c r="BH123">
        <v>-5.1997145392208397</v>
      </c>
      <c r="BI123">
        <v>-10.9111335546921</v>
      </c>
      <c r="BJ123">
        <v>-17.380787785004699</v>
      </c>
      <c r="BK123">
        <v>-10.399429078441599</v>
      </c>
      <c r="BL123">
        <v>-0.203529692956126</v>
      </c>
      <c r="BM123">
        <v>0.476551268771224</v>
      </c>
      <c r="BN123">
        <v>-2.3414336348158802</v>
      </c>
      <c r="BO123">
        <v>-419.42563629482402</v>
      </c>
      <c r="BP123">
        <v>-256.41163853526598</v>
      </c>
      <c r="BQ123">
        <v>-163.01399775955801</v>
      </c>
      <c r="BR123">
        <v>8.1494979645350192</v>
      </c>
      <c r="BS123">
        <v>-13.0163343631279</v>
      </c>
      <c r="BT123">
        <v>-0.62609777354986695</v>
      </c>
    </row>
    <row r="124" spans="1:72" x14ac:dyDescent="0.2">
      <c r="A124">
        <v>122</v>
      </c>
      <c r="B124" s="152">
        <v>44777.277777777781</v>
      </c>
      <c r="C124">
        <v>0</v>
      </c>
      <c r="D124">
        <v>0</v>
      </c>
      <c r="E124">
        <v>0</v>
      </c>
      <c r="F124">
        <v>0</v>
      </c>
      <c r="G124">
        <v>2.2000000000000002</v>
      </c>
      <c r="H124">
        <v>8.5479999999999894</v>
      </c>
      <c r="I124">
        <v>1.35</v>
      </c>
      <c r="J124">
        <v>32.839473684210503</v>
      </c>
      <c r="K124">
        <v>3.66425</v>
      </c>
      <c r="L124">
        <v>42.746071428571398</v>
      </c>
      <c r="M124">
        <v>17.493749999999999</v>
      </c>
      <c r="N124">
        <v>1600.375</v>
      </c>
      <c r="O124">
        <v>88.378947368420995</v>
      </c>
      <c r="P124">
        <v>1.9137500000000001</v>
      </c>
      <c r="Q124">
        <v>51.682000000000002</v>
      </c>
      <c r="R124">
        <v>7.1056410256410203</v>
      </c>
      <c r="S124">
        <v>-0.48769230769230698</v>
      </c>
      <c r="T124">
        <v>7</v>
      </c>
      <c r="U124">
        <v>1.65028</v>
      </c>
      <c r="V124">
        <v>7.8600000000000003E-2</v>
      </c>
      <c r="W124">
        <v>4.9618599999999997</v>
      </c>
      <c r="X124">
        <v>4.06114</v>
      </c>
      <c r="Y124">
        <v>78.187359999999998</v>
      </c>
      <c r="Z124">
        <v>2.3786800000000001</v>
      </c>
      <c r="AA124">
        <v>7.09999999999999E-3</v>
      </c>
      <c r="AB124">
        <v>2.3600000000000001E-3</v>
      </c>
      <c r="AC124">
        <v>0</v>
      </c>
      <c r="AD124">
        <v>0</v>
      </c>
      <c r="AE124">
        <v>39.514094004210499</v>
      </c>
      <c r="AF124">
        <v>1.79046407999999</v>
      </c>
      <c r="AG124">
        <v>1.353521776</v>
      </c>
      <c r="AH124">
        <v>7.9838319999999893E-2</v>
      </c>
      <c r="AI124">
        <v>44.937473684210502</v>
      </c>
      <c r="AJ124">
        <v>0.50537700728366397</v>
      </c>
      <c r="AK124">
        <v>0.87931275981129298</v>
      </c>
      <c r="AL124">
        <v>3.9843452094840498E-2</v>
      </c>
      <c r="AM124">
        <v>3.0120112792980099E-2</v>
      </c>
      <c r="AN124">
        <v>4.8956913231484198E-2</v>
      </c>
      <c r="AO124">
        <v>1.7766535021761199E-3</v>
      </c>
      <c r="AP124">
        <v>39.514094004210499</v>
      </c>
      <c r="AQ124">
        <v>1.80501924212084</v>
      </c>
      <c r="AR124">
        <v>2.2320192693040601</v>
      </c>
      <c r="AS124">
        <v>1.4078401860668901</v>
      </c>
      <c r="AT124">
        <v>0.83401356758008605</v>
      </c>
      <c r="AU124">
        <v>91.239319999999907</v>
      </c>
      <c r="AV124">
        <v>44.958972701702301</v>
      </c>
      <c r="AW124">
        <v>-2.1499017491798601E-2</v>
      </c>
      <c r="AX124">
        <v>-5.43184100668965E-2</v>
      </c>
      <c r="AY124">
        <v>-1.45551621208492E-2</v>
      </c>
      <c r="AZ124">
        <v>-3.2019269304063902E-2</v>
      </c>
      <c r="BA124">
        <v>-4.0131168208775402E-2</v>
      </c>
      <c r="BB124">
        <v>-1.4554213320029E-2</v>
      </c>
      <c r="BC124">
        <v>-8.1292678716287196E-3</v>
      </c>
      <c r="BD124">
        <v>-0.10089284149180899</v>
      </c>
      <c r="BE124">
        <v>-7.9393824000011104E-2</v>
      </c>
      <c r="BF124" t="e">
        <f t="shared" ref="BF124:BK126" si="21">-inf</f>
        <v>#NAME?</v>
      </c>
      <c r="BG124" t="e">
        <f t="shared" si="21"/>
        <v>#NAME?</v>
      </c>
      <c r="BH124" t="e">
        <f t="shared" si="21"/>
        <v>#NAME?</v>
      </c>
      <c r="BI124" t="e">
        <f t="shared" si="21"/>
        <v>#NAME?</v>
      </c>
      <c r="BJ124" t="e">
        <f t="shared" si="21"/>
        <v>#NAME?</v>
      </c>
      <c r="BK124" t="e">
        <f t="shared" si="21"/>
        <v>#NAME?</v>
      </c>
      <c r="BO124" t="e">
        <f t="shared" ref="BO124:BP126" si="22">-inf</f>
        <v>#NAME?</v>
      </c>
      <c r="BP124" t="e">
        <f t="shared" si="22"/>
        <v>#NAME?</v>
      </c>
    </row>
    <row r="125" spans="1:72" x14ac:dyDescent="0.2">
      <c r="A125">
        <v>123</v>
      </c>
      <c r="B125" s="152">
        <v>44777.291666666664</v>
      </c>
      <c r="C125">
        <v>0</v>
      </c>
      <c r="D125">
        <v>0</v>
      </c>
      <c r="E125">
        <v>0</v>
      </c>
      <c r="F125">
        <v>0</v>
      </c>
      <c r="G125">
        <v>2.2000000000000002</v>
      </c>
      <c r="H125">
        <v>8.5674999999999901</v>
      </c>
      <c r="I125">
        <v>1.35</v>
      </c>
      <c r="J125">
        <v>32.852380952380898</v>
      </c>
      <c r="K125">
        <v>3.6482499999999898</v>
      </c>
      <c r="L125">
        <v>42.762142857142798</v>
      </c>
      <c r="M125">
        <v>17.86</v>
      </c>
      <c r="N125">
        <v>1600.2333333333299</v>
      </c>
      <c r="O125">
        <v>89.326315789473696</v>
      </c>
      <c r="P125">
        <v>1.91275</v>
      </c>
      <c r="Q125">
        <v>51.675750000000001</v>
      </c>
      <c r="R125">
        <v>7.1010256410256396</v>
      </c>
      <c r="S125">
        <v>-0.71677419354838701</v>
      </c>
      <c r="T125">
        <v>7</v>
      </c>
      <c r="U125">
        <v>1.660525</v>
      </c>
      <c r="V125">
        <v>8.9674999999999894E-2</v>
      </c>
      <c r="W125">
        <v>4.9692499999999997</v>
      </c>
      <c r="X125">
        <v>4.0597250000000003</v>
      </c>
      <c r="Y125">
        <v>77.985500000000002</v>
      </c>
      <c r="Z125">
        <v>2.2916749999999899</v>
      </c>
      <c r="AA125">
        <v>2.4250000000000001E-3</v>
      </c>
      <c r="AB125">
        <v>1.3500000000000001E-3</v>
      </c>
      <c r="AC125">
        <v>0</v>
      </c>
      <c r="AD125">
        <v>0</v>
      </c>
      <c r="AE125">
        <v>39.542227652380902</v>
      </c>
      <c r="AF125">
        <v>1.79454854999999</v>
      </c>
      <c r="AG125">
        <v>1.3535298099999999</v>
      </c>
      <c r="AH125">
        <v>8.0020449999999896E-2</v>
      </c>
      <c r="AI125">
        <v>44.969880952380898</v>
      </c>
      <c r="AJ125">
        <v>0.50704589510076803</v>
      </c>
      <c r="AK125">
        <v>0.879304699388744</v>
      </c>
      <c r="AL125">
        <v>3.9905565947578603E-2</v>
      </c>
      <c r="AM125">
        <v>3.0098585571824502E-2</v>
      </c>
      <c r="AN125">
        <v>4.89216327330197E-2</v>
      </c>
      <c r="AO125">
        <v>1.7794232118322499E-3</v>
      </c>
      <c r="AP125">
        <v>39.542227652380902</v>
      </c>
      <c r="AQ125">
        <v>1.80439032949345</v>
      </c>
      <c r="AR125">
        <v>2.23534355140798</v>
      </c>
      <c r="AS125">
        <v>1.3563456027733201</v>
      </c>
      <c r="AT125">
        <v>0.84196238496220299</v>
      </c>
      <c r="AU125">
        <v>90.966674999999995</v>
      </c>
      <c r="AV125">
        <v>44.938307136055698</v>
      </c>
      <c r="AW125">
        <v>3.1573816325234802E-2</v>
      </c>
      <c r="AX125">
        <v>-2.8157927733256601E-3</v>
      </c>
      <c r="AY125">
        <v>-9.8417794934588798E-3</v>
      </c>
      <c r="AZ125">
        <v>-3.5343551407984203E-2</v>
      </c>
      <c r="BA125">
        <v>-2.08033303184188E-3</v>
      </c>
      <c r="BB125">
        <v>-1.6065250639992801E-2</v>
      </c>
      <c r="BC125">
        <v>-5.4842648271950503E-3</v>
      </c>
      <c r="BD125">
        <v>-4.8001123674768803E-2</v>
      </c>
      <c r="BE125">
        <v>-7.9574940000003605E-2</v>
      </c>
      <c r="BF125" t="e">
        <f t="shared" si="21"/>
        <v>#NAME?</v>
      </c>
      <c r="BG125" t="e">
        <f t="shared" si="21"/>
        <v>#NAME?</v>
      </c>
      <c r="BH125" t="e">
        <f t="shared" si="21"/>
        <v>#NAME?</v>
      </c>
      <c r="BI125" t="e">
        <f t="shared" si="21"/>
        <v>#NAME?</v>
      </c>
      <c r="BJ125" t="e">
        <f t="shared" si="21"/>
        <v>#NAME?</v>
      </c>
      <c r="BK125" t="e">
        <f t="shared" si="21"/>
        <v>#NAME?</v>
      </c>
      <c r="BO125" t="e">
        <f t="shared" si="22"/>
        <v>#NAME?</v>
      </c>
      <c r="BP125" t="e">
        <f t="shared" si="22"/>
        <v>#NAME?</v>
      </c>
    </row>
    <row r="126" spans="1:72" x14ac:dyDescent="0.2">
      <c r="A126">
        <v>124</v>
      </c>
      <c r="B126" s="152">
        <v>44777.305555555555</v>
      </c>
      <c r="C126">
        <v>0</v>
      </c>
      <c r="D126">
        <v>0</v>
      </c>
      <c r="E126">
        <v>0</v>
      </c>
      <c r="F126">
        <v>0</v>
      </c>
      <c r="G126">
        <v>2.2000000000000002</v>
      </c>
      <c r="H126">
        <v>8.5739999999999998</v>
      </c>
      <c r="I126">
        <v>1.35</v>
      </c>
      <c r="J126">
        <v>32.881304347826003</v>
      </c>
      <c r="K126">
        <v>3.6779999999999999</v>
      </c>
      <c r="L126">
        <v>42.779677419354798</v>
      </c>
      <c r="M126">
        <v>17.584210526315701</v>
      </c>
      <c r="N126">
        <v>1600.07142857142</v>
      </c>
      <c r="O126">
        <v>89.935483870967701</v>
      </c>
      <c r="P126">
        <v>1.9172</v>
      </c>
      <c r="Q126">
        <v>51.7228947368421</v>
      </c>
      <c r="R126">
        <v>7.0997500000000002</v>
      </c>
      <c r="S126">
        <v>-0.324242424242424</v>
      </c>
      <c r="T126">
        <v>7</v>
      </c>
      <c r="U126">
        <v>1.6659600000000001</v>
      </c>
      <c r="V126">
        <v>8.7559999999999999E-2</v>
      </c>
      <c r="W126">
        <v>4.9785799999999902</v>
      </c>
      <c r="X126">
        <v>4.0716599999999996</v>
      </c>
      <c r="Y126">
        <v>77.839100000000002</v>
      </c>
      <c r="Z126">
        <v>2.3270599999999999</v>
      </c>
      <c r="AA126">
        <v>2.2000000000000001E-4</v>
      </c>
      <c r="AB126">
        <v>3.8E-3</v>
      </c>
      <c r="AC126">
        <v>0</v>
      </c>
      <c r="AD126">
        <v>0</v>
      </c>
      <c r="AE126">
        <v>39.576226507826</v>
      </c>
      <c r="AF126">
        <v>1.7959100400000001</v>
      </c>
      <c r="AG126">
        <v>1.3535324879999999</v>
      </c>
      <c r="AH126">
        <v>8.0081159999999998E-2</v>
      </c>
      <c r="AI126">
        <v>45.005304347826097</v>
      </c>
      <c r="AJ126">
        <v>0.50843633222668405</v>
      </c>
      <c r="AK126">
        <v>0.87936804519660405</v>
      </c>
      <c r="AL126">
        <v>3.9904408291969402E-2</v>
      </c>
      <c r="AM126">
        <v>3.00749546662132E-2</v>
      </c>
      <c r="AN126">
        <v>4.88831268198337E-2</v>
      </c>
      <c r="AO126">
        <v>1.77937159098154E-3</v>
      </c>
      <c r="AP126">
        <v>39.576226507826</v>
      </c>
      <c r="AQ126">
        <v>1.8096949741633499</v>
      </c>
      <c r="AR126">
        <v>2.23954051379358</v>
      </c>
      <c r="AS126">
        <v>1.37728848915736</v>
      </c>
      <c r="AT126">
        <v>0.847034592036366</v>
      </c>
      <c r="AU126">
        <v>90.882359999999906</v>
      </c>
      <c r="AV126">
        <v>45.0027504849403</v>
      </c>
      <c r="AW126">
        <v>2.5538628857049101E-3</v>
      </c>
      <c r="AX126">
        <v>-2.3756001157360901E-2</v>
      </c>
      <c r="AY126">
        <v>-1.37849341633569E-2</v>
      </c>
      <c r="AZ126">
        <v>-3.9540513793582401E-2</v>
      </c>
      <c r="BA126">
        <v>-1.7551112638946102E-2</v>
      </c>
      <c r="BB126">
        <v>-1.7972960815264699E-2</v>
      </c>
      <c r="BC126">
        <v>-7.6757375683232402E-3</v>
      </c>
      <c r="BD126">
        <v>-7.7081449114300302E-2</v>
      </c>
      <c r="BE126">
        <v>-7.9635312000005204E-2</v>
      </c>
      <c r="BF126" t="e">
        <f t="shared" si="21"/>
        <v>#NAME?</v>
      </c>
      <c r="BG126" t="e">
        <f t="shared" si="21"/>
        <v>#NAME?</v>
      </c>
      <c r="BH126" t="e">
        <f t="shared" si="21"/>
        <v>#NAME?</v>
      </c>
      <c r="BI126" t="e">
        <f t="shared" si="21"/>
        <v>#NAME?</v>
      </c>
      <c r="BJ126" t="e">
        <f t="shared" si="21"/>
        <v>#NAME?</v>
      </c>
      <c r="BK126" t="e">
        <f t="shared" si="21"/>
        <v>#NAME?</v>
      </c>
      <c r="BO126" t="e">
        <f t="shared" si="22"/>
        <v>#NAME?</v>
      </c>
      <c r="BP126" t="e">
        <f t="shared" si="22"/>
        <v>#NAME?</v>
      </c>
    </row>
    <row r="127" spans="1:72" x14ac:dyDescent="0.2">
      <c r="A127">
        <v>125</v>
      </c>
      <c r="B127" s="152">
        <v>44777.319444444445</v>
      </c>
      <c r="C127">
        <v>0</v>
      </c>
      <c r="D127">
        <v>0.19428571428571401</v>
      </c>
      <c r="E127">
        <v>0</v>
      </c>
      <c r="F127">
        <v>0</v>
      </c>
      <c r="G127">
        <v>2.2000000000000002</v>
      </c>
      <c r="H127">
        <v>8.5449999999999999</v>
      </c>
      <c r="I127">
        <v>1.35</v>
      </c>
      <c r="J127">
        <v>32.867599999999896</v>
      </c>
      <c r="K127">
        <v>3.71599999999999</v>
      </c>
      <c r="L127">
        <v>42.774571428571399</v>
      </c>
      <c r="M127">
        <v>17.8</v>
      </c>
      <c r="N127">
        <v>1600.2580645161199</v>
      </c>
      <c r="O127">
        <v>89.322500000000005</v>
      </c>
      <c r="P127">
        <v>1.9145000000000001</v>
      </c>
      <c r="Q127">
        <v>51.719473684210499</v>
      </c>
      <c r="R127">
        <v>7.1012499999999896</v>
      </c>
      <c r="S127">
        <v>-0.55862068965517198</v>
      </c>
      <c r="T127">
        <v>7</v>
      </c>
      <c r="U127">
        <v>1.6208749999999901</v>
      </c>
      <c r="V127">
        <v>7.2224999999999998E-2</v>
      </c>
      <c r="W127">
        <v>4.9703749999999998</v>
      </c>
      <c r="X127">
        <v>4.0861749999999999</v>
      </c>
      <c r="Y127">
        <v>78.004499999999993</v>
      </c>
      <c r="Z127">
        <v>2.271525</v>
      </c>
      <c r="AA127">
        <v>0</v>
      </c>
      <c r="AB127">
        <v>7.4749999999999999E-3</v>
      </c>
      <c r="AC127">
        <v>0.19428571428571401</v>
      </c>
      <c r="AD127">
        <v>0.19428571428571401</v>
      </c>
      <c r="AE127">
        <v>39.539877799999999</v>
      </c>
      <c r="AF127">
        <v>1.7898357</v>
      </c>
      <c r="AG127">
        <v>1.3535205400000001</v>
      </c>
      <c r="AH127">
        <v>7.9810299999999904E-2</v>
      </c>
      <c r="AI127">
        <v>44.962600000000002</v>
      </c>
      <c r="AJ127">
        <v>0.50689226647180596</v>
      </c>
      <c r="AK127">
        <v>0.87939482592198803</v>
      </c>
      <c r="AL127">
        <v>3.9807210881932897E-2</v>
      </c>
      <c r="AM127">
        <v>3.0103253370579099E-2</v>
      </c>
      <c r="AN127">
        <v>4.8929554785532799E-2</v>
      </c>
      <c r="AO127">
        <v>1.7750374755908199E-3</v>
      </c>
      <c r="AP127">
        <v>39.539877799999999</v>
      </c>
      <c r="AQ127">
        <v>1.8161463287828401</v>
      </c>
      <c r="AR127">
        <v>2.2358496160043102</v>
      </c>
      <c r="AS127">
        <v>1.3444196691676</v>
      </c>
      <c r="AT127">
        <v>0.82160900241748802</v>
      </c>
      <c r="AU127">
        <v>90.953450000000004</v>
      </c>
      <c r="AV127">
        <v>44.936293413954701</v>
      </c>
      <c r="AW127">
        <v>2.6306586045237099E-2</v>
      </c>
      <c r="AX127">
        <v>9.1008708323916301E-3</v>
      </c>
      <c r="AY127">
        <v>-2.6310628782844198E-2</v>
      </c>
      <c r="AZ127">
        <v>-3.5849616004318401E-2</v>
      </c>
      <c r="BA127">
        <v>6.7238512925645198E-3</v>
      </c>
      <c r="BB127">
        <v>-1.6295280001962901E-2</v>
      </c>
      <c r="BC127">
        <v>-1.4700024579264E-2</v>
      </c>
      <c r="BD127">
        <v>-5.3059373954771102E-2</v>
      </c>
      <c r="BE127">
        <v>-7.9365960000008201E-2</v>
      </c>
      <c r="BF127">
        <v>1.9517798966526101</v>
      </c>
      <c r="BG127">
        <v>-5.6425980845560604</v>
      </c>
      <c r="BH127">
        <v>-7.6883367656320196</v>
      </c>
      <c r="BI127">
        <v>1.9517798966526101</v>
      </c>
      <c r="BJ127">
        <v>-7.3816363758068899</v>
      </c>
      <c r="BK127">
        <v>-15.376673531264</v>
      </c>
      <c r="BL127">
        <v>-2.8910012313546898</v>
      </c>
      <c r="BM127">
        <v>-3.9391412826916699</v>
      </c>
      <c r="BN127">
        <v>1.36255261325012</v>
      </c>
      <c r="BO127">
        <v>-110.061496784342</v>
      </c>
      <c r="BP127">
        <v>45.866827571336501</v>
      </c>
      <c r="BQ127">
        <v>-155.928324355679</v>
      </c>
      <c r="BR127">
        <v>-18.694699355573398</v>
      </c>
      <c r="BS127">
        <v>-8.1623483344679393</v>
      </c>
      <c r="BT127">
        <v>2.2903579447387101</v>
      </c>
    </row>
    <row r="128" spans="1:72" x14ac:dyDescent="0.2">
      <c r="A128">
        <v>126</v>
      </c>
      <c r="B128" s="152">
        <v>44777.333333333336</v>
      </c>
      <c r="C128">
        <v>0</v>
      </c>
      <c r="D128">
        <v>0.191428571428571</v>
      </c>
      <c r="E128">
        <v>0</v>
      </c>
      <c r="F128">
        <v>0</v>
      </c>
      <c r="G128">
        <v>2.2000000000000002</v>
      </c>
      <c r="H128">
        <v>8.5719999999999992</v>
      </c>
      <c r="I128">
        <v>1.3480000000000001</v>
      </c>
      <c r="J128">
        <v>32.873333333333299</v>
      </c>
      <c r="K128">
        <v>3.6825000000000001</v>
      </c>
      <c r="L128">
        <v>42.789677419354803</v>
      </c>
      <c r="M128">
        <v>17.808695652173899</v>
      </c>
      <c r="N128">
        <v>1600.5</v>
      </c>
      <c r="O128">
        <v>89.552499999999995</v>
      </c>
      <c r="P128">
        <v>1.9154</v>
      </c>
      <c r="Q128">
        <v>51.709487179487198</v>
      </c>
      <c r="R128">
        <v>7.1055000000000001</v>
      </c>
      <c r="S128">
        <v>-0.53275862068965496</v>
      </c>
      <c r="T128">
        <v>7</v>
      </c>
      <c r="U128">
        <v>1.6744399999999999</v>
      </c>
      <c r="V128">
        <v>7.00599999999999E-2</v>
      </c>
      <c r="W128">
        <v>4.9792199999999998</v>
      </c>
      <c r="X128">
        <v>4.0557400000000001</v>
      </c>
      <c r="Y128">
        <v>78.098559999999907</v>
      </c>
      <c r="Z128">
        <v>2.3574799999999998</v>
      </c>
      <c r="AA128">
        <v>2.2000000000000001E-4</v>
      </c>
      <c r="AB128">
        <v>5.9999999999999995E-4</v>
      </c>
      <c r="AC128">
        <v>0.191428571428571</v>
      </c>
      <c r="AD128">
        <v>0.191428571428571</v>
      </c>
      <c r="AE128">
        <v>39.566693813333302</v>
      </c>
      <c r="AF128">
        <v>1.7954911200000001</v>
      </c>
      <c r="AG128">
        <v>1.3515316639999999</v>
      </c>
      <c r="AH128">
        <v>8.0062480000000005E-2</v>
      </c>
      <c r="AI128">
        <v>44.993333333333297</v>
      </c>
      <c r="AJ128">
        <v>0.50662513896969796</v>
      </c>
      <c r="AK128">
        <v>0.87939014253963499</v>
      </c>
      <c r="AL128">
        <v>3.9905714624388799E-2</v>
      </c>
      <c r="AM128">
        <v>3.0038487124018302E-2</v>
      </c>
      <c r="AN128">
        <v>4.8896132760408897E-2</v>
      </c>
      <c r="AO128">
        <v>1.77942984145799E-3</v>
      </c>
      <c r="AP128">
        <v>39.566693813333302</v>
      </c>
      <c r="AQ128">
        <v>1.80261915152868</v>
      </c>
      <c r="AR128">
        <v>2.2398284083194899</v>
      </c>
      <c r="AS128">
        <v>1.39529280182663</v>
      </c>
      <c r="AT128">
        <v>0.848313397696422</v>
      </c>
      <c r="AU128">
        <v>91.165439999999904</v>
      </c>
      <c r="AV128">
        <v>45.0044341750081</v>
      </c>
      <c r="AW128">
        <v>-1.11008416748177E-2</v>
      </c>
      <c r="AX128">
        <v>-4.3761137826637597E-2</v>
      </c>
      <c r="AY128">
        <v>-7.1280315286867896E-3</v>
      </c>
      <c r="AZ128">
        <v>-3.9828408319497702E-2</v>
      </c>
      <c r="BA128">
        <v>-3.2378921628163602E-2</v>
      </c>
      <c r="BB128">
        <v>-1.8103821963407998E-2</v>
      </c>
      <c r="BC128">
        <v>-3.96996200609825E-3</v>
      </c>
      <c r="BD128">
        <v>-9.0717577674822095E-2</v>
      </c>
      <c r="BE128">
        <v>-7.9616736000004407E-2</v>
      </c>
      <c r="BF128">
        <v>-9.5251232831611592</v>
      </c>
      <c r="BG128">
        <v>-1.55149939990073</v>
      </c>
      <c r="BH128">
        <v>-8.6691187262588301</v>
      </c>
      <c r="BI128">
        <v>-9.5251232831611592</v>
      </c>
      <c r="BJ128">
        <v>-22.153245366123802</v>
      </c>
      <c r="BK128">
        <v>-17.3382374525176</v>
      </c>
      <c r="BL128">
        <v>0.16288496786635001</v>
      </c>
      <c r="BM128">
        <v>0.91013191835368601</v>
      </c>
      <c r="BN128">
        <v>5.5875746563701503</v>
      </c>
      <c r="BO128">
        <v>-486.091642708432</v>
      </c>
      <c r="BP128">
        <v>-223.84039715428699</v>
      </c>
      <c r="BQ128">
        <v>-262.25124555414499</v>
      </c>
      <c r="BR128">
        <v>-1.14552787114368</v>
      </c>
      <c r="BS128">
        <v>-18.343196052859302</v>
      </c>
      <c r="BT128">
        <v>6.24497425553667E-2</v>
      </c>
    </row>
    <row r="129" spans="1:72" x14ac:dyDescent="0.2">
      <c r="A129">
        <v>127</v>
      </c>
      <c r="B129" s="152">
        <v>44777.347222222219</v>
      </c>
      <c r="C129">
        <v>0</v>
      </c>
      <c r="D129">
        <v>0.185714285714285</v>
      </c>
      <c r="E129">
        <v>0</v>
      </c>
      <c r="F129">
        <v>0</v>
      </c>
      <c r="G129">
        <v>2.2000000000000002</v>
      </c>
      <c r="H129">
        <v>8.5625</v>
      </c>
      <c r="I129">
        <v>1.3474999999999999</v>
      </c>
      <c r="J129">
        <v>32.8257575757575</v>
      </c>
      <c r="K129">
        <v>3.6692499999999999</v>
      </c>
      <c r="L129">
        <v>42.738571428571397</v>
      </c>
      <c r="M129">
        <v>17.7</v>
      </c>
      <c r="N129">
        <v>1600</v>
      </c>
      <c r="O129">
        <v>88.908108108108095</v>
      </c>
      <c r="P129">
        <v>1.91625</v>
      </c>
      <c r="Q129">
        <v>51.743499999999997</v>
      </c>
      <c r="R129">
        <v>7.0979487179487197</v>
      </c>
      <c r="S129">
        <v>-0.30290322580645102</v>
      </c>
      <c r="T129">
        <v>7</v>
      </c>
      <c r="U129">
        <v>1.68035</v>
      </c>
      <c r="V129">
        <v>5.2400000000000002E-2</v>
      </c>
      <c r="W129">
        <v>4.946625</v>
      </c>
      <c r="X129">
        <v>4.1094499999999998</v>
      </c>
      <c r="Y129">
        <v>78.232624999999999</v>
      </c>
      <c r="Z129">
        <v>2.4261750000000002</v>
      </c>
      <c r="AA129">
        <v>3.9999999999999899E-4</v>
      </c>
      <c r="AB129">
        <v>0</v>
      </c>
      <c r="AC129">
        <v>0.185714285714285</v>
      </c>
      <c r="AD129">
        <v>0.185714285714285</v>
      </c>
      <c r="AE129">
        <v>39.511700075757503</v>
      </c>
      <c r="AF129">
        <v>1.79350125</v>
      </c>
      <c r="AG129">
        <v>1.3510277500000001</v>
      </c>
      <c r="AH129">
        <v>7.9973749999999996E-2</v>
      </c>
      <c r="AI129">
        <v>44.935757575757499</v>
      </c>
      <c r="AJ129">
        <v>0.505053998581251</v>
      </c>
      <c r="AK129">
        <v>0.87929306653269301</v>
      </c>
      <c r="AL129">
        <v>3.9912562884387097E-2</v>
      </c>
      <c r="AM129">
        <v>3.0065761052816099E-2</v>
      </c>
      <c r="AN129">
        <v>4.89587829089339E-2</v>
      </c>
      <c r="AO129">
        <v>1.7797352112106099E-3</v>
      </c>
      <c r="AP129">
        <v>39.511700075757503</v>
      </c>
      <c r="AQ129">
        <v>1.82649116369628</v>
      </c>
      <c r="AR129">
        <v>2.2251660300817</v>
      </c>
      <c r="AS129">
        <v>1.4359504697693</v>
      </c>
      <c r="AT129">
        <v>0.84866748651600499</v>
      </c>
      <c r="AU129">
        <v>91.395224999999996</v>
      </c>
      <c r="AV129">
        <v>44.999307739304797</v>
      </c>
      <c r="AW129">
        <v>-6.3550163547290595E-2</v>
      </c>
      <c r="AX129">
        <v>-8.4922719769305793E-2</v>
      </c>
      <c r="AY129">
        <v>-3.2989913696283402E-2</v>
      </c>
      <c r="AZ129">
        <v>-2.5166030081706401E-2</v>
      </c>
      <c r="BA129">
        <v>-6.2857864887901696E-2</v>
      </c>
      <c r="BB129">
        <v>-1.14391045825938E-2</v>
      </c>
      <c r="BC129">
        <v>-1.8394140342128801E-2</v>
      </c>
      <c r="BD129">
        <v>-0.14307866354729501</v>
      </c>
      <c r="BE129">
        <v>-7.9528500000005206E-2</v>
      </c>
      <c r="BF129">
        <v>-19.053174307216</v>
      </c>
      <c r="BG129">
        <v>-7.4015832010892302</v>
      </c>
      <c r="BH129">
        <v>-5.6462246978187602</v>
      </c>
      <c r="BI129">
        <v>-19.053174307216</v>
      </c>
      <c r="BJ129">
        <v>-52.909515016610598</v>
      </c>
      <c r="BK129">
        <v>-11.292449395637499</v>
      </c>
      <c r="BL129">
        <v>0.38846982039554501</v>
      </c>
      <c r="BM129">
        <v>0.296340368632451</v>
      </c>
      <c r="BN129">
        <v>0.762840130877384</v>
      </c>
      <c r="BO129">
        <v>-1086.4827813479999</v>
      </c>
      <c r="BP129">
        <v>-447.74959621957697</v>
      </c>
      <c r="BQ129">
        <v>-638.73318512842195</v>
      </c>
      <c r="BR129">
        <v>21.0979469266297</v>
      </c>
      <c r="BS129">
        <v>-45.288245293724103</v>
      </c>
      <c r="BT129">
        <v>-0.46585922660053702</v>
      </c>
    </row>
    <row r="130" spans="1:72" x14ac:dyDescent="0.2">
      <c r="A130">
        <v>128</v>
      </c>
      <c r="B130" s="152">
        <v>44777.361111111109</v>
      </c>
      <c r="C130">
        <v>0</v>
      </c>
      <c r="D130">
        <v>0</v>
      </c>
      <c r="E130">
        <v>0</v>
      </c>
      <c r="F130">
        <v>0</v>
      </c>
      <c r="G130">
        <v>2.2000000000000002</v>
      </c>
      <c r="H130">
        <v>8.5559999999999992</v>
      </c>
      <c r="I130">
        <v>1.3480000000000001</v>
      </c>
      <c r="J130">
        <v>32.840625000000003</v>
      </c>
      <c r="K130">
        <v>3.6737499999999899</v>
      </c>
      <c r="L130">
        <v>42.795769230769203</v>
      </c>
      <c r="M130">
        <v>17.9838709677419</v>
      </c>
      <c r="N130">
        <v>1600.22580645161</v>
      </c>
      <c r="O130">
        <v>89.377777777777794</v>
      </c>
      <c r="P130">
        <v>1.9174</v>
      </c>
      <c r="Q130">
        <v>51.756249999999902</v>
      </c>
      <c r="R130">
        <v>7.1067567567567496</v>
      </c>
      <c r="S130">
        <v>-0.54866666666666597</v>
      </c>
      <c r="T130">
        <v>7</v>
      </c>
      <c r="U130">
        <v>1.71057999999999</v>
      </c>
      <c r="V130">
        <v>6.0839999999999998E-2</v>
      </c>
      <c r="W130">
        <v>4.8944799999999997</v>
      </c>
      <c r="X130">
        <v>4.0803999999999903</v>
      </c>
      <c r="Y130">
        <v>78.113519999999994</v>
      </c>
      <c r="Z130">
        <v>2.3571399999999998</v>
      </c>
      <c r="AA130">
        <v>6.8799999999999998E-3</v>
      </c>
      <c r="AB130">
        <v>0</v>
      </c>
      <c r="AC130">
        <v>0</v>
      </c>
      <c r="AD130">
        <v>0</v>
      </c>
      <c r="AE130">
        <v>39.521492039999998</v>
      </c>
      <c r="AF130">
        <v>1.79213976</v>
      </c>
      <c r="AG130">
        <v>1.351525072</v>
      </c>
      <c r="AH130">
        <v>7.9913040000000005E-2</v>
      </c>
      <c r="AI130">
        <v>44.944625000000002</v>
      </c>
      <c r="AJ130">
        <v>0.50594944434714995</v>
      </c>
      <c r="AK130">
        <v>0.87933745225374504</v>
      </c>
      <c r="AL130">
        <v>3.9874395659102703E-2</v>
      </c>
      <c r="AM130">
        <v>3.0070894395047201E-2</v>
      </c>
      <c r="AN130">
        <v>4.8949123504757198E-2</v>
      </c>
      <c r="AO130">
        <v>1.77803330209118E-3</v>
      </c>
      <c r="AP130">
        <v>39.521492039999998</v>
      </c>
      <c r="AQ130">
        <v>1.8135795652328901</v>
      </c>
      <c r="AR130">
        <v>2.2017093737476099</v>
      </c>
      <c r="AS130">
        <v>1.3950915701925899</v>
      </c>
      <c r="AT130">
        <v>0.86546700051134795</v>
      </c>
      <c r="AU130">
        <v>91.156120000000001</v>
      </c>
      <c r="AV130">
        <v>44.9318725491731</v>
      </c>
      <c r="AW130">
        <v>1.27524508268876E-2</v>
      </c>
      <c r="AX130">
        <v>-4.3566498192595997E-2</v>
      </c>
      <c r="AY130">
        <v>-2.1439805232892701E-2</v>
      </c>
      <c r="AZ130">
        <v>-1.7093737476177001E-3</v>
      </c>
      <c r="BA130">
        <v>-3.2235064739217799E-2</v>
      </c>
      <c r="BB130">
        <v>-7.76988067098956E-4</v>
      </c>
      <c r="BC130">
        <v>-1.1963244001066501E-2</v>
      </c>
      <c r="BD130">
        <v>-6.6715677173106502E-2</v>
      </c>
      <c r="BE130">
        <v>-7.9468127999994198E-2</v>
      </c>
      <c r="BF130" t="e">
        <f t="shared" ref="BF130:BK130" si="23">-inf</f>
        <v>#NAME?</v>
      </c>
      <c r="BG130" t="e">
        <f t="shared" si="23"/>
        <v>#NAME?</v>
      </c>
      <c r="BH130" t="e">
        <f t="shared" si="23"/>
        <v>#NAME?</v>
      </c>
      <c r="BI130" t="e">
        <f t="shared" si="23"/>
        <v>#NAME?</v>
      </c>
      <c r="BJ130" t="e">
        <f t="shared" si="23"/>
        <v>#NAME?</v>
      </c>
      <c r="BK130" t="e">
        <f t="shared" si="23"/>
        <v>#NAME?</v>
      </c>
      <c r="BO130" t="e">
        <f>-inf</f>
        <v>#NAME?</v>
      </c>
      <c r="BP130" t="e">
        <f>-inf</f>
        <v>#NAME?</v>
      </c>
    </row>
    <row r="131" spans="1:72" x14ac:dyDescent="0.2">
      <c r="A131">
        <v>129</v>
      </c>
      <c r="B131" s="152">
        <v>44777.375</v>
      </c>
      <c r="C131">
        <v>0</v>
      </c>
      <c r="D131">
        <v>0.21666666666666601</v>
      </c>
      <c r="E131">
        <v>0</v>
      </c>
      <c r="F131">
        <v>0</v>
      </c>
      <c r="G131">
        <v>2.2000000000000002</v>
      </c>
      <c r="H131">
        <v>8.5875000000000004</v>
      </c>
      <c r="I131">
        <v>1.35</v>
      </c>
      <c r="J131">
        <v>32.8586956521739</v>
      </c>
      <c r="K131">
        <v>3.67274999999999</v>
      </c>
      <c r="L131">
        <v>42.773793103448199</v>
      </c>
      <c r="M131">
        <v>17.71</v>
      </c>
      <c r="N131">
        <v>1600.25</v>
      </c>
      <c r="O131">
        <v>89.510344827586195</v>
      </c>
      <c r="P131">
        <v>1.9195</v>
      </c>
      <c r="Q131">
        <v>51.803999999999903</v>
      </c>
      <c r="R131">
        <v>7.0972222222222197</v>
      </c>
      <c r="S131">
        <v>-0.48531249999999898</v>
      </c>
      <c r="T131">
        <v>7</v>
      </c>
      <c r="U131">
        <v>1.6855249999999999</v>
      </c>
      <c r="V131">
        <v>8.0374999999999905E-2</v>
      </c>
      <c r="W131">
        <v>4.8688500000000001</v>
      </c>
      <c r="X131">
        <v>4.086875</v>
      </c>
      <c r="Y131">
        <v>77.847375</v>
      </c>
      <c r="Z131">
        <v>2.3171249999999999</v>
      </c>
      <c r="AA131">
        <v>2.8249999999999998E-3</v>
      </c>
      <c r="AB131">
        <v>0</v>
      </c>
      <c r="AC131">
        <v>0.21666666666666601</v>
      </c>
      <c r="AD131">
        <v>0.21666666666666601</v>
      </c>
      <c r="AE131">
        <v>39.5641591521739</v>
      </c>
      <c r="AF131">
        <v>1.7987377499999999</v>
      </c>
      <c r="AG131">
        <v>1.35353805</v>
      </c>
      <c r="AH131">
        <v>8.0207249999999994E-2</v>
      </c>
      <c r="AI131">
        <v>44.996195652173903</v>
      </c>
      <c r="AJ131">
        <v>0.50822727358724495</v>
      </c>
      <c r="AK131">
        <v>0.87927787180075601</v>
      </c>
      <c r="AL131">
        <v>3.9975329556846503E-2</v>
      </c>
      <c r="AM131">
        <v>3.0081166427113299E-2</v>
      </c>
      <c r="AN131">
        <v>4.8893022356962502E-2</v>
      </c>
      <c r="AO131">
        <v>1.7825340306547601E-3</v>
      </c>
      <c r="AP131">
        <v>39.5641591521739</v>
      </c>
      <c r="AQ131">
        <v>1.8164574516373799</v>
      </c>
      <c r="AR131">
        <v>2.19018009765513</v>
      </c>
      <c r="AS131">
        <v>1.3714083824390999</v>
      </c>
      <c r="AT131">
        <v>0.85662977531314199</v>
      </c>
      <c r="AU131">
        <v>90.805750000000003</v>
      </c>
      <c r="AV131">
        <v>44.942205083905499</v>
      </c>
      <c r="AW131">
        <v>5.3990568268382298E-2</v>
      </c>
      <c r="AX131">
        <v>-1.7870332439107801E-2</v>
      </c>
      <c r="AY131">
        <v>-1.7719701637383699E-2</v>
      </c>
      <c r="AZ131">
        <v>9.8199023448679503E-3</v>
      </c>
      <c r="BA131">
        <v>-1.32026819926546E-2</v>
      </c>
      <c r="BB131">
        <v>4.4635919749399797E-3</v>
      </c>
      <c r="BC131">
        <v>-9.8511868322015105E-3</v>
      </c>
      <c r="BD131">
        <v>-2.57701317316236E-2</v>
      </c>
      <c r="BE131">
        <v>-7.9760700000005999E-2</v>
      </c>
      <c r="BF131">
        <v>-3.4366023921361202</v>
      </c>
      <c r="BG131">
        <v>-3.4076349302661102</v>
      </c>
      <c r="BH131">
        <v>1.88844275862845</v>
      </c>
      <c r="BI131">
        <v>-3.4366023921361202</v>
      </c>
      <c r="BJ131">
        <v>-13.688474644804399</v>
      </c>
      <c r="BK131">
        <v>3.7768855172569</v>
      </c>
      <c r="BL131">
        <v>0.99157090097583001</v>
      </c>
      <c r="BM131">
        <v>-0.54950865510357505</v>
      </c>
      <c r="BN131">
        <v>-0.55417989229291598</v>
      </c>
      <c r="BO131">
        <v>-256.47793750524801</v>
      </c>
      <c r="BP131">
        <v>-80.760156215198904</v>
      </c>
      <c r="BQ131">
        <v>-175.717781290049</v>
      </c>
      <c r="BR131">
        <v>9.6191095838883101</v>
      </c>
      <c r="BS131">
        <v>-12.31383368795</v>
      </c>
      <c r="BT131">
        <v>-0.78116286346317199</v>
      </c>
    </row>
    <row r="132" spans="1:72" x14ac:dyDescent="0.2">
      <c r="A132">
        <v>130</v>
      </c>
      <c r="B132" s="152">
        <v>44777.388888888891</v>
      </c>
      <c r="C132">
        <v>0</v>
      </c>
      <c r="D132">
        <v>0.187142857142857</v>
      </c>
      <c r="E132">
        <v>0</v>
      </c>
      <c r="F132">
        <v>0</v>
      </c>
      <c r="G132">
        <v>2.2000000000000002</v>
      </c>
      <c r="H132">
        <v>8.57</v>
      </c>
      <c r="I132">
        <v>1.3480000000000001</v>
      </c>
      <c r="J132">
        <v>32.85</v>
      </c>
      <c r="K132">
        <v>3.6739999999999999</v>
      </c>
      <c r="L132">
        <v>42.765652173912997</v>
      </c>
      <c r="M132">
        <v>17.8192307692307</v>
      </c>
      <c r="N132">
        <v>1600</v>
      </c>
      <c r="O132">
        <v>89.45</v>
      </c>
      <c r="P132">
        <v>1.92133333333333</v>
      </c>
      <c r="Q132">
        <v>51.843249999999898</v>
      </c>
      <c r="R132">
        <v>7.0943243243243197</v>
      </c>
      <c r="S132">
        <v>-0.55238095238095197</v>
      </c>
      <c r="T132">
        <v>7</v>
      </c>
      <c r="U132">
        <v>1.7023600000000001</v>
      </c>
      <c r="V132">
        <v>7.5859999999999997E-2</v>
      </c>
      <c r="W132">
        <v>4.8906799999999997</v>
      </c>
      <c r="X132">
        <v>4.0387599999999999</v>
      </c>
      <c r="Y132">
        <v>77.716939999999994</v>
      </c>
      <c r="Z132">
        <v>2.2835399999999999</v>
      </c>
      <c r="AA132">
        <v>0</v>
      </c>
      <c r="AB132">
        <v>1.9259999999999999E-2</v>
      </c>
      <c r="AC132">
        <v>0.187142857142857</v>
      </c>
      <c r="AD132">
        <v>0.187142857142857</v>
      </c>
      <c r="AE132">
        <v>39.541798800000002</v>
      </c>
      <c r="AF132">
        <v>1.7950721999999999</v>
      </c>
      <c r="AG132">
        <v>1.3515308399999999</v>
      </c>
      <c r="AH132">
        <v>8.0043799999999998E-2</v>
      </c>
      <c r="AI132">
        <v>44.968000000000004</v>
      </c>
      <c r="AJ132">
        <v>0.50879253351971898</v>
      </c>
      <c r="AK132">
        <v>0.87933194271481896</v>
      </c>
      <c r="AL132">
        <v>3.9918880092510198E-2</v>
      </c>
      <c r="AM132">
        <v>3.00553913894324E-2</v>
      </c>
      <c r="AN132">
        <v>4.8923679060665297E-2</v>
      </c>
      <c r="AO132">
        <v>1.7800169009073101E-3</v>
      </c>
      <c r="AP132">
        <v>39.541798800000002</v>
      </c>
      <c r="AQ132">
        <v>1.7950721999999999</v>
      </c>
      <c r="AR132">
        <v>2.2000000000000002</v>
      </c>
      <c r="AS132">
        <v>1.3515308399999999</v>
      </c>
      <c r="AT132">
        <v>0.86614805736262901</v>
      </c>
      <c r="AU132">
        <v>90.632279999999994</v>
      </c>
      <c r="AV132">
        <v>44.88840184</v>
      </c>
      <c r="AW132">
        <v>7.9598159999996199E-2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-7.9598159999996199E-2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2" x14ac:dyDescent="0.2">
      <c r="A133">
        <v>131</v>
      </c>
      <c r="B133" s="152">
        <v>44777.402777777781</v>
      </c>
      <c r="C133">
        <v>0</v>
      </c>
      <c r="D133">
        <v>0</v>
      </c>
      <c r="E133">
        <v>0</v>
      </c>
      <c r="F133">
        <v>0</v>
      </c>
      <c r="G133">
        <v>2.2000000000000002</v>
      </c>
      <c r="H133">
        <v>8.5440000000000005</v>
      </c>
      <c r="I133">
        <v>1.35</v>
      </c>
      <c r="J133">
        <v>32.851739130434702</v>
      </c>
      <c r="K133">
        <v>3.7317499999999901</v>
      </c>
      <c r="L133">
        <v>42.76</v>
      </c>
      <c r="M133">
        <v>17.511111111111099</v>
      </c>
      <c r="N133">
        <v>1599.78125</v>
      </c>
      <c r="O133">
        <v>89.502702702702706</v>
      </c>
      <c r="P133">
        <v>1.92214285714285</v>
      </c>
      <c r="Q133">
        <v>51.903750000000002</v>
      </c>
      <c r="R133">
        <v>7.09794871794871</v>
      </c>
      <c r="S133">
        <v>-0.54499999999999904</v>
      </c>
      <c r="T133">
        <v>7</v>
      </c>
      <c r="U133">
        <v>1.6864399999999999</v>
      </c>
      <c r="V133">
        <v>6.608E-2</v>
      </c>
      <c r="W133">
        <v>4.9572000000000003</v>
      </c>
      <c r="X133">
        <v>4.0165199999999999</v>
      </c>
      <c r="Y133">
        <v>77.798640000000006</v>
      </c>
      <c r="Z133">
        <v>2.23403999999999</v>
      </c>
      <c r="AA133">
        <v>0</v>
      </c>
      <c r="AB133">
        <v>1.25399999999999E-2</v>
      </c>
      <c r="AC133">
        <v>0</v>
      </c>
      <c r="AD133">
        <v>0</v>
      </c>
      <c r="AE133">
        <v>39.5232360904347</v>
      </c>
      <c r="AF133">
        <v>1.78962624</v>
      </c>
      <c r="AG133">
        <v>1.353520128</v>
      </c>
      <c r="AH133">
        <v>7.9800960000000004E-2</v>
      </c>
      <c r="AI133">
        <v>44.945739130434703</v>
      </c>
      <c r="AJ133">
        <v>0.50801962721243898</v>
      </c>
      <c r="AK133">
        <v>0.87935445840007997</v>
      </c>
      <c r="AL133">
        <v>3.9817483806560902E-2</v>
      </c>
      <c r="AM133">
        <v>3.0114537088199E-2</v>
      </c>
      <c r="AN133">
        <v>4.8947910137054101E-2</v>
      </c>
      <c r="AO133">
        <v>1.77549555405938E-3</v>
      </c>
      <c r="AP133">
        <v>39.5232360904347</v>
      </c>
      <c r="AQ133">
        <v>1.7851873824500499</v>
      </c>
      <c r="AR133">
        <v>2.2299230372872398</v>
      </c>
      <c r="AS133">
        <v>1.3222338815144901</v>
      </c>
      <c r="AT133">
        <v>0.85674462011614605</v>
      </c>
      <c r="AU133">
        <v>90.692840000000004</v>
      </c>
      <c r="AV133">
        <v>44.860580391686497</v>
      </c>
      <c r="AW133">
        <v>8.5158738748212601E-2</v>
      </c>
      <c r="AX133">
        <v>3.12862464855094E-2</v>
      </c>
      <c r="AY133">
        <v>4.4388575499412202E-3</v>
      </c>
      <c r="AZ133">
        <v>-2.9923037287248499E-2</v>
      </c>
      <c r="BA133">
        <v>2.3114725698049898E-2</v>
      </c>
      <c r="BB133">
        <v>-1.3601380585112901E-2</v>
      </c>
      <c r="BC133">
        <v>2.48032659039533E-3</v>
      </c>
      <c r="BD133">
        <v>5.8020667482021598E-3</v>
      </c>
      <c r="BE133">
        <v>-7.9356672000010495E-2</v>
      </c>
      <c r="BF133" t="s">
        <v>167</v>
      </c>
      <c r="BG133" t="s">
        <v>167</v>
      </c>
      <c r="BH133" t="e">
        <f>-inf</f>
        <v>#NAME?</v>
      </c>
      <c r="BI133" t="s">
        <v>167</v>
      </c>
      <c r="BJ133" t="s">
        <v>167</v>
      </c>
      <c r="BK133" t="e">
        <f>-inf</f>
        <v>#NAME?</v>
      </c>
      <c r="BP133" t="s">
        <v>167</v>
      </c>
      <c r="BR133" t="e">
        <f>-inf</f>
        <v>#NAME?</v>
      </c>
    </row>
    <row r="134" spans="1:72" x14ac:dyDescent="0.2">
      <c r="A134">
        <v>132</v>
      </c>
      <c r="B134" s="152">
        <v>44777.416666666664</v>
      </c>
      <c r="C134">
        <v>0</v>
      </c>
      <c r="D134">
        <v>0.22</v>
      </c>
      <c r="E134">
        <v>0</v>
      </c>
      <c r="F134">
        <v>0</v>
      </c>
      <c r="G134">
        <v>2.2000000000000002</v>
      </c>
      <c r="H134">
        <v>8.5625</v>
      </c>
      <c r="I134">
        <v>1.35</v>
      </c>
      <c r="J134">
        <v>32.843571428571401</v>
      </c>
      <c r="K134">
        <v>3.758</v>
      </c>
      <c r="L134">
        <v>42.774166666666602</v>
      </c>
      <c r="M134">
        <v>17.8692307692307</v>
      </c>
      <c r="N134">
        <v>1600.12121212121</v>
      </c>
      <c r="O134">
        <v>89.913157894736798</v>
      </c>
      <c r="P134">
        <v>1.92625</v>
      </c>
      <c r="Q134">
        <v>51.950769230769197</v>
      </c>
      <c r="R134">
        <v>7.1</v>
      </c>
      <c r="S134">
        <v>-0.39258064516128999</v>
      </c>
      <c r="T134">
        <v>7</v>
      </c>
      <c r="U134">
        <v>1.62985</v>
      </c>
      <c r="V134">
        <v>7.8325000000000006E-2</v>
      </c>
      <c r="W134">
        <v>4.8867250000000002</v>
      </c>
      <c r="X134">
        <v>3.998675</v>
      </c>
      <c r="Y134">
        <v>77.888525000000001</v>
      </c>
      <c r="Z134">
        <v>2.1969750000000001</v>
      </c>
      <c r="AA134">
        <v>0</v>
      </c>
      <c r="AB134">
        <v>6.9749999999999899E-3</v>
      </c>
      <c r="AC134">
        <v>0.22</v>
      </c>
      <c r="AD134">
        <v>0.22</v>
      </c>
      <c r="AE134">
        <v>39.529513928571397</v>
      </c>
      <c r="AF134">
        <v>1.79350125</v>
      </c>
      <c r="AG134">
        <v>1.35352775</v>
      </c>
      <c r="AH134">
        <v>7.9973749999999996E-2</v>
      </c>
      <c r="AI134">
        <v>44.956071428571398</v>
      </c>
      <c r="AJ134">
        <v>0.50751396214745903</v>
      </c>
      <c r="AK134">
        <v>0.87929199933268098</v>
      </c>
      <c r="AL134">
        <v>3.9894527991610799E-2</v>
      </c>
      <c r="AM134">
        <v>3.0107785377789398E-2</v>
      </c>
      <c r="AN134">
        <v>4.89366603906988E-2</v>
      </c>
      <c r="AO134">
        <v>1.7789310199639299E-3</v>
      </c>
      <c r="AP134">
        <v>39.529513928571397</v>
      </c>
      <c r="AQ134">
        <v>1.7772559719654</v>
      </c>
      <c r="AR134">
        <v>2.1982209017968799</v>
      </c>
      <c r="AS134">
        <v>1.30029667411519</v>
      </c>
      <c r="AT134">
        <v>0.82717163120603598</v>
      </c>
      <c r="AU134">
        <v>90.600750000000005</v>
      </c>
      <c r="AV134">
        <v>44.805287476448903</v>
      </c>
      <c r="AW134">
        <v>0.15078395212253001</v>
      </c>
      <c r="AX134">
        <v>5.3231075884809999E-2</v>
      </c>
      <c r="AY134">
        <v>1.6245278034594701E-2</v>
      </c>
      <c r="AZ134">
        <v>1.77909820311272E-3</v>
      </c>
      <c r="BA134">
        <v>3.9327657585749499E-2</v>
      </c>
      <c r="BB134">
        <v>8.0868100141487603E-4</v>
      </c>
      <c r="BC134">
        <v>9.05785710190876E-3</v>
      </c>
      <c r="BD134">
        <v>7.1255452122517396E-2</v>
      </c>
      <c r="BE134">
        <v>-7.95285000000132E-2</v>
      </c>
      <c r="BF134">
        <v>10.0816431600018</v>
      </c>
      <c r="BG134">
        <v>3.0767572035217299</v>
      </c>
      <c r="BH134">
        <v>0.33695041725619801</v>
      </c>
      <c r="BI134">
        <v>10.0816431600018</v>
      </c>
      <c r="BJ134">
        <v>26.316800727047202</v>
      </c>
      <c r="BK134">
        <v>0.67390083451239602</v>
      </c>
      <c r="BL134">
        <v>0.305184100914076</v>
      </c>
      <c r="BM134">
        <v>3.3422172547528897E-2</v>
      </c>
      <c r="BN134">
        <v>0.109514789425215</v>
      </c>
      <c r="BO134">
        <v>542.72243038729096</v>
      </c>
      <c r="BP134">
        <v>236.918614260044</v>
      </c>
      <c r="BQ134">
        <v>305.80381612724602</v>
      </c>
      <c r="BR134">
        <v>-16.464892537490801</v>
      </c>
      <c r="BS134">
        <v>22.284143463046401</v>
      </c>
      <c r="BT134">
        <v>-0.73886135963871902</v>
      </c>
    </row>
    <row r="135" spans="1:72" x14ac:dyDescent="0.2">
      <c r="A135">
        <v>133</v>
      </c>
      <c r="B135" s="152">
        <v>44777.430555555555</v>
      </c>
      <c r="C135">
        <v>0</v>
      </c>
      <c r="D135">
        <v>0.19428571428571401</v>
      </c>
      <c r="E135">
        <v>0</v>
      </c>
      <c r="F135">
        <v>0</v>
      </c>
      <c r="G135">
        <v>2.2000000000000002</v>
      </c>
      <c r="H135">
        <v>8.5599999999999898</v>
      </c>
      <c r="I135">
        <v>1.3480000000000001</v>
      </c>
      <c r="J135">
        <v>32.841212121212102</v>
      </c>
      <c r="K135">
        <v>3.8272499999999998</v>
      </c>
      <c r="L135">
        <v>42.7766666666666</v>
      </c>
      <c r="M135">
        <v>17.762962962962899</v>
      </c>
      <c r="N135">
        <v>1600.2121212121201</v>
      </c>
      <c r="O135">
        <v>89.844444444444406</v>
      </c>
      <c r="P135">
        <v>1.9286666666666601</v>
      </c>
      <c r="Q135">
        <v>52.020499999999998</v>
      </c>
      <c r="R135">
        <v>7.1002702702702596</v>
      </c>
      <c r="S135">
        <v>-0.76030303030303004</v>
      </c>
      <c r="T135">
        <v>7</v>
      </c>
      <c r="U135">
        <v>1.6086400000000001</v>
      </c>
      <c r="V135">
        <v>6.7979999999999999E-2</v>
      </c>
      <c r="W135">
        <v>4.9359799999999998</v>
      </c>
      <c r="X135">
        <v>3.9834599999999898</v>
      </c>
      <c r="Y135">
        <v>77.950680000000006</v>
      </c>
      <c r="Z135">
        <v>2.33006</v>
      </c>
      <c r="AA135">
        <v>0</v>
      </c>
      <c r="AB135">
        <v>1.4959999999999999E-2</v>
      </c>
      <c r="AC135">
        <v>0.19428571428571401</v>
      </c>
      <c r="AD135">
        <v>0.19428571428571401</v>
      </c>
      <c r="AE135">
        <v>39.525202521212101</v>
      </c>
      <c r="AF135">
        <v>1.79297759999999</v>
      </c>
      <c r="AG135">
        <v>1.3515267200000001</v>
      </c>
      <c r="AH135">
        <v>7.9950399999999894E-2</v>
      </c>
      <c r="AI135">
        <v>44.949212121212099</v>
      </c>
      <c r="AJ135">
        <v>0.50705397978840105</v>
      </c>
      <c r="AK135">
        <v>0.87933026311176699</v>
      </c>
      <c r="AL135">
        <v>3.98889661328206E-2</v>
      </c>
      <c r="AM135">
        <v>3.00678622876728E-2</v>
      </c>
      <c r="AN135">
        <v>4.8944128187772801E-2</v>
      </c>
      <c r="AO135">
        <v>1.77868301193805E-3</v>
      </c>
      <c r="AP135">
        <v>39.525202521212101</v>
      </c>
      <c r="AQ135">
        <v>1.7704934944913699</v>
      </c>
      <c r="AR135">
        <v>2.2203775344123899</v>
      </c>
      <c r="AS135">
        <v>1.3790640623988999</v>
      </c>
      <c r="AT135">
        <v>0.81566731404681303</v>
      </c>
      <c r="AU135">
        <v>90.808819999999997</v>
      </c>
      <c r="AV135">
        <v>44.895137612514802</v>
      </c>
      <c r="AW135">
        <v>5.4074508697325899E-2</v>
      </c>
      <c r="AX135">
        <v>-2.7537342398907101E-2</v>
      </c>
      <c r="AY135">
        <v>2.2484105508621299E-2</v>
      </c>
      <c r="AZ135">
        <v>-2.03775344123928E-2</v>
      </c>
      <c r="BA135">
        <v>-2.03749892557855E-2</v>
      </c>
      <c r="BB135">
        <v>-9.2625156419967603E-3</v>
      </c>
      <c r="BC135">
        <v>1.2540092809091E-2</v>
      </c>
      <c r="BD135">
        <v>-2.5430771302678599E-2</v>
      </c>
      <c r="BE135">
        <v>-7.9505280000004605E-2</v>
      </c>
      <c r="BF135">
        <v>-5.9056800487852303</v>
      </c>
      <c r="BG135">
        <v>4.8219589019714801</v>
      </c>
      <c r="BH135">
        <v>-4.3701820124616999</v>
      </c>
      <c r="BI135">
        <v>-5.9056800487852303</v>
      </c>
      <c r="BJ135">
        <v>-2.16744229362748</v>
      </c>
      <c r="BK135">
        <v>-8.7403640249234105</v>
      </c>
      <c r="BL135">
        <v>-0.816495113541299</v>
      </c>
      <c r="BM135">
        <v>0.73999640623277996</v>
      </c>
      <c r="BN135">
        <v>-0.90630843217575496</v>
      </c>
      <c r="BO135">
        <v>-114.287601308386</v>
      </c>
      <c r="BP135">
        <v>-138.783481146452</v>
      </c>
      <c r="BQ135">
        <v>24.495879838066902</v>
      </c>
      <c r="BR135">
        <v>1.29929205801148</v>
      </c>
      <c r="BS135">
        <v>0.19482972588660299</v>
      </c>
      <c r="BT135">
        <v>6.6688594468777698</v>
      </c>
    </row>
    <row r="136" spans="1:72" x14ac:dyDescent="0.2">
      <c r="A136">
        <v>134</v>
      </c>
      <c r="B136" s="152">
        <v>44777.444444444445</v>
      </c>
      <c r="C136">
        <v>0</v>
      </c>
      <c r="D136">
        <v>0.29222222222222199</v>
      </c>
      <c r="E136">
        <v>0</v>
      </c>
      <c r="F136">
        <v>0</v>
      </c>
      <c r="G136">
        <v>2.2000000000000002</v>
      </c>
      <c r="H136">
        <v>8.5574999999999992</v>
      </c>
      <c r="I136">
        <v>1.3474999999999999</v>
      </c>
      <c r="J136">
        <v>32.838437499999898</v>
      </c>
      <c r="K136">
        <v>3.89205128205128</v>
      </c>
      <c r="L136">
        <v>42.747297297297301</v>
      </c>
      <c r="M136">
        <v>17.5888888888888</v>
      </c>
      <c r="N136">
        <v>1600.1666666666599</v>
      </c>
      <c r="O136">
        <v>88.939473684210498</v>
      </c>
      <c r="P136">
        <v>1.9303333333333299</v>
      </c>
      <c r="Q136">
        <v>52.146923076923002</v>
      </c>
      <c r="R136">
        <v>7.0929999999999902</v>
      </c>
      <c r="S136">
        <v>-0.440357142857142</v>
      </c>
      <c r="T136">
        <v>7</v>
      </c>
      <c r="U136">
        <v>1.598725</v>
      </c>
      <c r="V136">
        <v>7.2899999999999895E-2</v>
      </c>
      <c r="W136">
        <v>4.9082999999999997</v>
      </c>
      <c r="X136">
        <v>4.0837000000000003</v>
      </c>
      <c r="Y136">
        <v>77.755350000000007</v>
      </c>
      <c r="Z136">
        <v>2.1920999999999999</v>
      </c>
      <c r="AA136">
        <v>3.1749999999999999E-3</v>
      </c>
      <c r="AB136">
        <v>1.2574999999999999E-2</v>
      </c>
      <c r="AC136">
        <v>0.29222222222222199</v>
      </c>
      <c r="AD136">
        <v>0.29222222222222199</v>
      </c>
      <c r="AE136">
        <v>39.5204757999999</v>
      </c>
      <c r="AF136">
        <v>1.7924539499999901</v>
      </c>
      <c r="AG136">
        <v>1.3510256899999999</v>
      </c>
      <c r="AH136">
        <v>7.9927049999999902E-2</v>
      </c>
      <c r="AI136">
        <v>44.943437499999902</v>
      </c>
      <c r="AJ136">
        <v>0.508266965552852</v>
      </c>
      <c r="AK136">
        <v>0.87933807466329195</v>
      </c>
      <c r="AL136">
        <v>3.9882440011403203E-2</v>
      </c>
      <c r="AM136">
        <v>3.0060577587106001E-2</v>
      </c>
      <c r="AN136">
        <v>4.89504168433934E-2</v>
      </c>
      <c r="AO136">
        <v>1.77839200661943E-3</v>
      </c>
      <c r="AP136">
        <v>39.5204757999999</v>
      </c>
      <c r="AQ136">
        <v>1.8150462872614299</v>
      </c>
      <c r="AR136">
        <v>2.2079260961665801</v>
      </c>
      <c r="AS136">
        <v>1.29741136759767</v>
      </c>
      <c r="AT136">
        <v>0.81257910450348403</v>
      </c>
      <c r="AU136">
        <v>90.538174999999995</v>
      </c>
      <c r="AV136">
        <v>44.840859551025602</v>
      </c>
      <c r="AW136">
        <v>0.1025779489743</v>
      </c>
      <c r="AX136">
        <v>5.3614322402322598E-2</v>
      </c>
      <c r="AY136">
        <v>-2.2592337261437102E-2</v>
      </c>
      <c r="AZ136">
        <v>-7.9260961665861204E-3</v>
      </c>
      <c r="BA136">
        <v>3.96841620401183E-2</v>
      </c>
      <c r="BB136">
        <v>-3.60277098481187E-3</v>
      </c>
      <c r="BC136">
        <v>-1.2604138176848001E-2</v>
      </c>
      <c r="BD136">
        <v>2.3095888974299299E-2</v>
      </c>
      <c r="BE136">
        <v>-7.9482060000000798E-2</v>
      </c>
      <c r="BF136">
        <v>7.6446277189623499</v>
      </c>
      <c r="BG136">
        <v>-3.2213408642733601</v>
      </c>
      <c r="BH136">
        <v>-1.1301467918136101</v>
      </c>
      <c r="BI136">
        <v>7.6446277189623499</v>
      </c>
      <c r="BJ136">
        <v>8.8465737093779904</v>
      </c>
      <c r="BK136">
        <v>-2.2602935836272202</v>
      </c>
      <c r="BL136">
        <v>-0.42138623131155001</v>
      </c>
      <c r="BM136">
        <v>-0.147835425525078</v>
      </c>
      <c r="BN136">
        <v>0.35083117230704403</v>
      </c>
      <c r="BO136">
        <v>231.02041839396799</v>
      </c>
      <c r="BP136">
        <v>179.64875139561499</v>
      </c>
      <c r="BQ136">
        <v>51.371666998353497</v>
      </c>
      <c r="BR136">
        <v>-15.2561607058632</v>
      </c>
      <c r="BS136">
        <v>5.7887226217930499</v>
      </c>
      <c r="BT136">
        <v>-2.6354969312966698</v>
      </c>
    </row>
    <row r="137" spans="1:72" x14ac:dyDescent="0.2">
      <c r="A137">
        <v>135</v>
      </c>
      <c r="B137" s="152">
        <v>44777.458333333336</v>
      </c>
      <c r="C137">
        <v>0</v>
      </c>
      <c r="D137">
        <v>0.19428571428571401</v>
      </c>
      <c r="E137">
        <v>0</v>
      </c>
      <c r="F137">
        <v>0</v>
      </c>
      <c r="G137">
        <v>2.2000000000000002</v>
      </c>
      <c r="H137">
        <v>8.5519999999999996</v>
      </c>
      <c r="I137">
        <v>1.3480000000000001</v>
      </c>
      <c r="J137">
        <v>32.848571428571397</v>
      </c>
      <c r="K137">
        <v>3.895</v>
      </c>
      <c r="L137">
        <v>42.765925925925899</v>
      </c>
      <c r="M137">
        <v>17.8888888888888</v>
      </c>
      <c r="N137">
        <v>1600.0833333333301</v>
      </c>
      <c r="O137">
        <v>89.545714285714197</v>
      </c>
      <c r="P137">
        <v>1.9355</v>
      </c>
      <c r="Q137">
        <v>52.2341025641025</v>
      </c>
      <c r="R137">
        <v>7.0971052631578901</v>
      </c>
      <c r="S137">
        <v>-0.65800000000000003</v>
      </c>
      <c r="T137">
        <v>7</v>
      </c>
      <c r="U137">
        <v>1.6174199999999901</v>
      </c>
      <c r="V137">
        <v>6.0720000000000003E-2</v>
      </c>
      <c r="W137">
        <v>4.9337200000000001</v>
      </c>
      <c r="X137">
        <v>4.0544399999999996</v>
      </c>
      <c r="Y137">
        <v>77.773380000000003</v>
      </c>
      <c r="Z137">
        <v>2.1283399999999899</v>
      </c>
      <c r="AA137">
        <v>2.4399999999999999E-3</v>
      </c>
      <c r="AB137">
        <v>2.35599999999999E-2</v>
      </c>
      <c r="AC137">
        <v>0.19428571428571401</v>
      </c>
      <c r="AD137">
        <v>0.19428571428571401</v>
      </c>
      <c r="AE137">
        <v>39.526315108571403</v>
      </c>
      <c r="AF137">
        <v>1.79130192</v>
      </c>
      <c r="AG137">
        <v>1.351523424</v>
      </c>
      <c r="AH137">
        <v>7.9875679999999893E-2</v>
      </c>
      <c r="AI137">
        <v>44.948571428571398</v>
      </c>
      <c r="AJ137">
        <v>0.50822421641661197</v>
      </c>
      <c r="AK137">
        <v>0.87936754945334294</v>
      </c>
      <c r="AL137">
        <v>3.9852254767353101E-2</v>
      </c>
      <c r="AM137">
        <v>3.0068217543859601E-2</v>
      </c>
      <c r="AN137">
        <v>4.8944825832697603E-2</v>
      </c>
      <c r="AO137">
        <v>1.7770460208492199E-3</v>
      </c>
      <c r="AP137">
        <v>39.526315108571403</v>
      </c>
      <c r="AQ137">
        <v>1.80204135194168</v>
      </c>
      <c r="AR137">
        <v>2.2193609068677498</v>
      </c>
      <c r="AS137">
        <v>1.2596745176373501</v>
      </c>
      <c r="AT137">
        <v>0.82201201211655694</v>
      </c>
      <c r="AU137">
        <v>90.507299999999901</v>
      </c>
      <c r="AV137">
        <v>44.807391885018198</v>
      </c>
      <c r="AW137">
        <v>0.14117954355321399</v>
      </c>
      <c r="AX137">
        <v>9.1848906362647503E-2</v>
      </c>
      <c r="AY137">
        <v>-1.0739431941684901E-2</v>
      </c>
      <c r="AZ137">
        <v>-1.93609068677567E-2</v>
      </c>
      <c r="BA137">
        <v>6.7959537164964098E-2</v>
      </c>
      <c r="BB137">
        <v>-8.80041221261668E-3</v>
      </c>
      <c r="BC137">
        <v>-5.9953220737266402E-3</v>
      </c>
      <c r="BD137">
        <v>6.1748567553205902E-2</v>
      </c>
      <c r="BE137">
        <v>-7.9430976000008202E-2</v>
      </c>
      <c r="BF137">
        <v>19.697988496891298</v>
      </c>
      <c r="BG137">
        <v>-2.3031869972976202</v>
      </c>
      <c r="BH137">
        <v>-4.1521552718840899</v>
      </c>
      <c r="BI137">
        <v>19.697988496891298</v>
      </c>
      <c r="BJ137">
        <v>34.789602999187302</v>
      </c>
      <c r="BK137">
        <v>-8.3043105437681906</v>
      </c>
      <c r="BL137">
        <v>-0.116924984379044</v>
      </c>
      <c r="BM137">
        <v>-0.21079082630895901</v>
      </c>
      <c r="BN137">
        <v>1.8027868673954399</v>
      </c>
      <c r="BO137">
        <v>784.70519940592499</v>
      </c>
      <c r="BP137">
        <v>462.902729676945</v>
      </c>
      <c r="BQ137">
        <v>321.80246972897902</v>
      </c>
      <c r="BR137">
        <v>-41.790890988483397</v>
      </c>
      <c r="BS137">
        <v>26.910407600430801</v>
      </c>
      <c r="BT137">
        <v>-1.55296387958888</v>
      </c>
    </row>
    <row r="138" spans="1:72" x14ac:dyDescent="0.2">
      <c r="A138">
        <v>136</v>
      </c>
      <c r="B138" s="152">
        <v>44777.472222222219</v>
      </c>
      <c r="C138">
        <v>0</v>
      </c>
      <c r="D138">
        <v>0.223333333333333</v>
      </c>
      <c r="E138">
        <v>0</v>
      </c>
      <c r="F138">
        <v>0</v>
      </c>
      <c r="G138">
        <v>2.2000000000000002</v>
      </c>
      <c r="H138">
        <v>8.5775000000000006</v>
      </c>
      <c r="I138">
        <v>1.3574999999999999</v>
      </c>
      <c r="J138">
        <v>32.911999999999999</v>
      </c>
      <c r="K138">
        <v>3.8744999999999998</v>
      </c>
      <c r="L138">
        <v>42.820303030303002</v>
      </c>
      <c r="M138">
        <v>17.604761904761901</v>
      </c>
      <c r="N138">
        <v>1600.0277777777701</v>
      </c>
      <c r="O138">
        <v>89.397368421052605</v>
      </c>
      <c r="P138">
        <v>1.9381999999999999</v>
      </c>
      <c r="Q138">
        <v>52.3597368421052</v>
      </c>
      <c r="R138">
        <v>7.09</v>
      </c>
      <c r="S138">
        <v>-0.45750000000000002</v>
      </c>
      <c r="T138">
        <v>7</v>
      </c>
      <c r="U138">
        <v>1.608225</v>
      </c>
      <c r="V138">
        <v>5.5849999999999997E-2</v>
      </c>
      <c r="W138">
        <v>4.9372249999999998</v>
      </c>
      <c r="X138">
        <v>4.0269499999999896</v>
      </c>
      <c r="Y138">
        <v>77.673175000000001</v>
      </c>
      <c r="Z138">
        <v>2.1985749999999999</v>
      </c>
      <c r="AA138">
        <v>0</v>
      </c>
      <c r="AB138">
        <v>2.3800000000000002E-2</v>
      </c>
      <c r="AC138">
        <v>0.223333333333333</v>
      </c>
      <c r="AD138">
        <v>0.223333333333333</v>
      </c>
      <c r="AE138">
        <v>39.609655099999998</v>
      </c>
      <c r="AF138">
        <v>1.79664315</v>
      </c>
      <c r="AG138">
        <v>1.3610339300000001</v>
      </c>
      <c r="AH138">
        <v>8.011385E-2</v>
      </c>
      <c r="AI138">
        <v>45.046999999999997</v>
      </c>
      <c r="AJ138">
        <v>0.50995282605609904</v>
      </c>
      <c r="AK138">
        <v>0.879296181765711</v>
      </c>
      <c r="AL138">
        <v>3.9883746975381197E-2</v>
      </c>
      <c r="AM138">
        <v>3.0213641973938301E-2</v>
      </c>
      <c r="AN138">
        <v>4.8837880435989002E-2</v>
      </c>
      <c r="AO138">
        <v>1.7784502852576101E-3</v>
      </c>
      <c r="AP138">
        <v>39.609655099999998</v>
      </c>
      <c r="AQ138">
        <v>1.78982311298269</v>
      </c>
      <c r="AR138">
        <v>2.2209375792323298</v>
      </c>
      <c r="AS138">
        <v>1.30124364651068</v>
      </c>
      <c r="AT138">
        <v>0.82011888368407104</v>
      </c>
      <c r="AU138">
        <v>90.444149999999993</v>
      </c>
      <c r="AV138">
        <v>44.921659438725698</v>
      </c>
      <c r="AW138">
        <v>0.12534056127429899</v>
      </c>
      <c r="AX138">
        <v>5.9790283489318898E-2</v>
      </c>
      <c r="AY138">
        <v>6.8200370173025996E-3</v>
      </c>
      <c r="AZ138">
        <v>-2.0937579232335801E-2</v>
      </c>
      <c r="BA138">
        <v>4.3930046247501603E-2</v>
      </c>
      <c r="BB138">
        <v>-9.5170814692435695E-3</v>
      </c>
      <c r="BC138">
        <v>3.79598865656911E-3</v>
      </c>
      <c r="BD138">
        <v>4.5672741274285597E-2</v>
      </c>
      <c r="BE138">
        <v>-7.9667820000013795E-2</v>
      </c>
      <c r="BF138">
        <v>11.1549036360669</v>
      </c>
      <c r="BG138">
        <v>1.2723949659146601</v>
      </c>
      <c r="BH138">
        <v>-3.9062647821522098</v>
      </c>
      <c r="BI138">
        <v>11.1549036360669</v>
      </c>
      <c r="BJ138">
        <v>24.854597203963198</v>
      </c>
      <c r="BK138">
        <v>-7.8125295643044197</v>
      </c>
      <c r="BL138">
        <v>0.11406597559486301</v>
      </c>
      <c r="BM138">
        <v>-0.35018364206411801</v>
      </c>
      <c r="BN138">
        <v>-3.0700096171350202</v>
      </c>
      <c r="BO138">
        <v>523.71986933191101</v>
      </c>
      <c r="BP138">
        <v>262.14023544757299</v>
      </c>
      <c r="BQ138">
        <v>261.579633884337</v>
      </c>
      <c r="BR138">
        <v>-26.775865745618201</v>
      </c>
      <c r="BS138">
        <v>20.392635749536399</v>
      </c>
      <c r="BT138">
        <v>-1.31301642781644</v>
      </c>
    </row>
    <row r="139" spans="1:72" x14ac:dyDescent="0.2">
      <c r="A139">
        <v>137</v>
      </c>
      <c r="B139" s="152">
        <v>44777.486111111109</v>
      </c>
      <c r="C139">
        <v>0</v>
      </c>
      <c r="D139">
        <v>0</v>
      </c>
      <c r="E139">
        <v>0</v>
      </c>
      <c r="F139">
        <v>0</v>
      </c>
      <c r="G139">
        <v>2.2000000000000002</v>
      </c>
      <c r="H139">
        <v>8.5649999999999995</v>
      </c>
      <c r="I139">
        <v>1.3480000000000001</v>
      </c>
      <c r="J139">
        <v>32.876666666666601</v>
      </c>
      <c r="K139">
        <v>3.85774999999999</v>
      </c>
      <c r="L139">
        <v>42.778214285714199</v>
      </c>
      <c r="M139">
        <v>17.783999999999999</v>
      </c>
      <c r="N139">
        <v>1599.92</v>
      </c>
      <c r="O139">
        <v>89.244444444444397</v>
      </c>
      <c r="P139">
        <v>1.9427142857142801</v>
      </c>
      <c r="Q139">
        <v>52.486999999999902</v>
      </c>
      <c r="R139">
        <v>7.1033333333333299</v>
      </c>
      <c r="S139">
        <v>-0.58799999999999997</v>
      </c>
      <c r="T139">
        <v>7</v>
      </c>
      <c r="U139">
        <v>1.7077800000000001</v>
      </c>
      <c r="V139">
        <v>2.0519999999999899E-2</v>
      </c>
      <c r="W139">
        <v>4.9297399999999998</v>
      </c>
      <c r="X139">
        <v>3.9558</v>
      </c>
      <c r="Y139">
        <v>77.718720000000005</v>
      </c>
      <c r="Z139">
        <v>2.21136</v>
      </c>
      <c r="AA139">
        <v>1.1800000000000001E-3</v>
      </c>
      <c r="AB139">
        <v>2.1839999999999998E-2</v>
      </c>
      <c r="AC139">
        <v>0</v>
      </c>
      <c r="AD139">
        <v>0</v>
      </c>
      <c r="AE139">
        <v>39.564561266666601</v>
      </c>
      <c r="AF139">
        <v>1.7940248999999999</v>
      </c>
      <c r="AG139">
        <v>1.35152878</v>
      </c>
      <c r="AH139">
        <v>7.9997099999999904E-2</v>
      </c>
      <c r="AI139">
        <v>44.989666666666601</v>
      </c>
      <c r="AJ139">
        <v>0.509073763266644</v>
      </c>
      <c r="AK139">
        <v>0.87941441219835603</v>
      </c>
      <c r="AL139">
        <v>3.9876376797634998E-2</v>
      </c>
      <c r="AM139">
        <v>3.0040871163007798E-2</v>
      </c>
      <c r="AN139">
        <v>4.8900117804829203E-2</v>
      </c>
      <c r="AO139">
        <v>1.7781216427475901E-3</v>
      </c>
      <c r="AP139">
        <v>39.564561266666601</v>
      </c>
      <c r="AQ139">
        <v>1.7581996971248599</v>
      </c>
      <c r="AR139">
        <v>2.21757056278472</v>
      </c>
      <c r="AS139">
        <v>1.3088105478084</v>
      </c>
      <c r="AT139">
        <v>0.86938599143150996</v>
      </c>
      <c r="AU139">
        <v>90.523399999999995</v>
      </c>
      <c r="AV139">
        <v>44.849142074384602</v>
      </c>
      <c r="AW139">
        <v>0.140524592282012</v>
      </c>
      <c r="AX139">
        <v>4.2718232191596803E-2</v>
      </c>
      <c r="AY139">
        <v>3.5825202875139697E-2</v>
      </c>
      <c r="AZ139">
        <v>-1.7570562784725099E-2</v>
      </c>
      <c r="BA139">
        <v>3.1607341866295199E-2</v>
      </c>
      <c r="BB139">
        <v>-7.9866194476023306E-3</v>
      </c>
      <c r="BC139">
        <v>1.99691781731344E-2</v>
      </c>
      <c r="BD139">
        <v>6.0972872282011502E-2</v>
      </c>
      <c r="BE139">
        <v>-7.9551720000001297E-2</v>
      </c>
      <c r="BF139" t="s">
        <v>167</v>
      </c>
      <c r="BG139" t="s">
        <v>167</v>
      </c>
      <c r="BH139" t="e">
        <f>-inf</f>
        <v>#NAME?</v>
      </c>
      <c r="BI139" t="s">
        <v>167</v>
      </c>
      <c r="BJ139" t="s">
        <v>167</v>
      </c>
      <c r="BK139" t="e">
        <f>-inf</f>
        <v>#NAME?</v>
      </c>
      <c r="BP139" t="s">
        <v>167</v>
      </c>
      <c r="BR139" t="e">
        <f>-inf</f>
        <v>#NAME?</v>
      </c>
    </row>
    <row r="140" spans="1:72" x14ac:dyDescent="0.2">
      <c r="A140">
        <v>138</v>
      </c>
      <c r="B140" s="152">
        <v>44777.5</v>
      </c>
      <c r="C140">
        <v>0</v>
      </c>
      <c r="D140">
        <v>0.191428571428571</v>
      </c>
      <c r="E140">
        <v>0</v>
      </c>
      <c r="F140">
        <v>0</v>
      </c>
      <c r="G140">
        <v>2.2000000000000002</v>
      </c>
      <c r="H140">
        <v>8.5579999999999998</v>
      </c>
      <c r="I140">
        <v>1.35</v>
      </c>
      <c r="J140">
        <v>32.891578947368401</v>
      </c>
      <c r="K140">
        <v>3.9097499999999998</v>
      </c>
      <c r="L140">
        <v>42.846499999999999</v>
      </c>
      <c r="M140">
        <v>17.696000000000002</v>
      </c>
      <c r="N140">
        <v>1599.9117647058799</v>
      </c>
      <c r="O140">
        <v>89.687179487179506</v>
      </c>
      <c r="P140">
        <v>1.95133333333333</v>
      </c>
      <c r="Q140">
        <v>52.636499999999998</v>
      </c>
      <c r="R140">
        <v>7.0928947368420996</v>
      </c>
      <c r="S140">
        <v>-0.60499999999999998</v>
      </c>
      <c r="T140">
        <v>7</v>
      </c>
      <c r="U140">
        <v>1.6917</v>
      </c>
      <c r="V140">
        <v>1.745E-2</v>
      </c>
      <c r="W140">
        <v>4.9171750000000003</v>
      </c>
      <c r="X140">
        <v>4.0066749999999898</v>
      </c>
      <c r="Y140">
        <v>77.693550000000002</v>
      </c>
      <c r="Z140">
        <v>2.2556500000000002</v>
      </c>
      <c r="AA140">
        <v>0</v>
      </c>
      <c r="AB140">
        <v>2.2474999999999998E-2</v>
      </c>
      <c r="AC140">
        <v>0.191428571428571</v>
      </c>
      <c r="AD140">
        <v>0.191428571428571</v>
      </c>
      <c r="AE140">
        <v>39.574007667368399</v>
      </c>
      <c r="AF140">
        <v>1.79255868</v>
      </c>
      <c r="AG140">
        <v>1.3535258960000001</v>
      </c>
      <c r="AH140">
        <v>7.9931719999999998E-2</v>
      </c>
      <c r="AI140">
        <v>44.999578947368398</v>
      </c>
      <c r="AJ140">
        <v>0.50936027079942103</v>
      </c>
      <c r="AK140">
        <v>0.879430621198794</v>
      </c>
      <c r="AL140">
        <v>3.9835010058573601E-2</v>
      </c>
      <c r="AM140">
        <v>3.00786346819619E-2</v>
      </c>
      <c r="AN140">
        <v>4.8889346333065103E-2</v>
      </c>
      <c r="AO140">
        <v>1.77627706458072E-3</v>
      </c>
      <c r="AP140">
        <v>39.574007667368399</v>
      </c>
      <c r="AQ140">
        <v>1.7808116617315699</v>
      </c>
      <c r="AR140">
        <v>2.2119183835376601</v>
      </c>
      <c r="AS140">
        <v>1.33502392743109</v>
      </c>
      <c r="AT140">
        <v>0.861684770111381</v>
      </c>
      <c r="AU140">
        <v>90.564750000000004</v>
      </c>
      <c r="AV140">
        <v>44.901761640068699</v>
      </c>
      <c r="AW140">
        <v>9.7817307299671002E-2</v>
      </c>
      <c r="AX140">
        <v>1.8501968568905802E-2</v>
      </c>
      <c r="AY140">
        <v>1.1747018268429299E-2</v>
      </c>
      <c r="AZ140">
        <v>-1.1918383537667899E-2</v>
      </c>
      <c r="BA140">
        <v>1.36694603506173E-2</v>
      </c>
      <c r="BB140">
        <v>-5.4174470625763301E-3</v>
      </c>
      <c r="BC140">
        <v>6.5532126783316097E-3</v>
      </c>
      <c r="BD140">
        <v>1.8330603299667202E-2</v>
      </c>
      <c r="BE140">
        <v>-7.9486704000003794E-2</v>
      </c>
      <c r="BF140">
        <v>4.0271697755703002</v>
      </c>
      <c r="BG140">
        <v>2.5568758668845</v>
      </c>
      <c r="BH140">
        <v>-2.5941755212585602</v>
      </c>
      <c r="BI140">
        <v>4.0271697755703002</v>
      </c>
      <c r="BJ140">
        <v>13.1680912849096</v>
      </c>
      <c r="BK140">
        <v>-5.1883510425171302</v>
      </c>
      <c r="BL140">
        <v>0.63490640061789205</v>
      </c>
      <c r="BM140">
        <v>-0.644168402582729</v>
      </c>
      <c r="BN140">
        <v>-1.0145879801429301</v>
      </c>
      <c r="BO140">
        <v>253.82714682288</v>
      </c>
      <c r="BP140">
        <v>94.638489725902005</v>
      </c>
      <c r="BQ140">
        <v>159.18865709697801</v>
      </c>
      <c r="BR140">
        <v>-12.034539660986599</v>
      </c>
      <c r="BS140">
        <v>11.557223374681399</v>
      </c>
      <c r="BT140">
        <v>-1.0413002561974201</v>
      </c>
    </row>
    <row r="141" spans="1:72" x14ac:dyDescent="0.2">
      <c r="A141">
        <v>139</v>
      </c>
      <c r="B141" s="152">
        <v>44777.513888888891</v>
      </c>
      <c r="C141">
        <v>0</v>
      </c>
      <c r="D141">
        <v>0.29555555555555502</v>
      </c>
      <c r="E141">
        <v>0</v>
      </c>
      <c r="F141">
        <v>0</v>
      </c>
      <c r="G141">
        <v>2.2000000000000002</v>
      </c>
      <c r="H141">
        <v>8.5625</v>
      </c>
      <c r="I141">
        <v>1.345</v>
      </c>
      <c r="J141">
        <v>32.859499999999898</v>
      </c>
      <c r="K141">
        <v>3.8932499999999899</v>
      </c>
      <c r="L141">
        <v>42.770857142857103</v>
      </c>
      <c r="M141">
        <v>17.683333333333302</v>
      </c>
      <c r="N141">
        <v>1600.0909090908999</v>
      </c>
      <c r="O141">
        <v>88.351351351351298</v>
      </c>
      <c r="P141">
        <v>1.95811111111111</v>
      </c>
      <c r="Q141">
        <v>52.853749999999899</v>
      </c>
      <c r="R141">
        <v>7.0934210526315704</v>
      </c>
      <c r="S141">
        <v>-0.51</v>
      </c>
      <c r="T141">
        <v>7</v>
      </c>
      <c r="U141">
        <v>1.6951000000000001</v>
      </c>
      <c r="V141">
        <v>4.6179999999999999E-2</v>
      </c>
      <c r="W141">
        <v>4.9342999999999897</v>
      </c>
      <c r="X141">
        <v>4.0116800000000001</v>
      </c>
      <c r="Y141">
        <v>77.842140000000001</v>
      </c>
      <c r="Z141">
        <v>2.3010000000000002</v>
      </c>
      <c r="AA141">
        <v>4.4600000000000004E-3</v>
      </c>
      <c r="AB141">
        <v>9.8600000000000007E-3</v>
      </c>
      <c r="AC141">
        <v>0.29555555555555502</v>
      </c>
      <c r="AD141">
        <v>0.29555555555555502</v>
      </c>
      <c r="AE141">
        <v>39.545442499999901</v>
      </c>
      <c r="AF141">
        <v>1.79350125</v>
      </c>
      <c r="AG141">
        <v>1.3485277499999999</v>
      </c>
      <c r="AH141">
        <v>7.9973749999999996E-2</v>
      </c>
      <c r="AI141">
        <v>44.966999999999899</v>
      </c>
      <c r="AJ141">
        <v>0.50802100892909596</v>
      </c>
      <c r="AK141">
        <v>0.87943252829853003</v>
      </c>
      <c r="AL141">
        <v>3.9884832210287498E-2</v>
      </c>
      <c r="AM141">
        <v>2.9989275468676999E-2</v>
      </c>
      <c r="AN141">
        <v>4.8924767051393203E-2</v>
      </c>
      <c r="AO141">
        <v>1.7784986768074301E-3</v>
      </c>
      <c r="AP141">
        <v>39.545442499999901</v>
      </c>
      <c r="AQ141">
        <v>1.7830361901415199</v>
      </c>
      <c r="AR141">
        <v>2.21962181128186</v>
      </c>
      <c r="AS141">
        <v>1.36186467626579</v>
      </c>
      <c r="AT141">
        <v>0.86114641223571098</v>
      </c>
      <c r="AU141">
        <v>90.784219999999905</v>
      </c>
      <c r="AV141">
        <v>44.909965177689102</v>
      </c>
      <c r="AW141">
        <v>5.7034822310804097E-2</v>
      </c>
      <c r="AX141">
        <v>-1.3336926265798001E-2</v>
      </c>
      <c r="AY141">
        <v>1.0465059858471199E-2</v>
      </c>
      <c r="AZ141">
        <v>-1.9621811281866401E-2</v>
      </c>
      <c r="BA141">
        <v>-9.8899902251162897E-3</v>
      </c>
      <c r="BB141">
        <v>-8.9190051281211099E-3</v>
      </c>
      <c r="BC141">
        <v>5.8349888847143098E-3</v>
      </c>
      <c r="BD141">
        <v>-2.24936776891933E-2</v>
      </c>
      <c r="BE141">
        <v>-7.9528499999997407E-2</v>
      </c>
      <c r="BF141">
        <v>-1.8802057705542401</v>
      </c>
      <c r="BG141">
        <v>1.47533738606267</v>
      </c>
      <c r="BH141">
        <v>-2.7662327934962101</v>
      </c>
      <c r="BI141">
        <v>-1.8802057705542401</v>
      </c>
      <c r="BJ141">
        <v>-0.80973676898313096</v>
      </c>
      <c r="BK141">
        <v>-5.5324655869924202</v>
      </c>
      <c r="BL141">
        <v>-0.78466804493838904</v>
      </c>
      <c r="BM141">
        <v>1.4712393913570301</v>
      </c>
      <c r="BN141">
        <v>-1.87498318664494</v>
      </c>
      <c r="BO141">
        <v>-41.050723137373403</v>
      </c>
      <c r="BP141">
        <v>-44.184835608024599</v>
      </c>
      <c r="BQ141">
        <v>3.1341124706512402</v>
      </c>
      <c r="BR141">
        <v>-2.3361157770502099</v>
      </c>
      <c r="BS141">
        <v>-5.7654460761435301E-2</v>
      </c>
      <c r="BT141">
        <v>40.519254645649603</v>
      </c>
    </row>
    <row r="142" spans="1:72" x14ac:dyDescent="0.2">
      <c r="A142">
        <v>140</v>
      </c>
      <c r="B142" s="152">
        <v>44777.527777777781</v>
      </c>
      <c r="C142">
        <v>0</v>
      </c>
      <c r="D142">
        <v>0.17</v>
      </c>
      <c r="E142">
        <v>0</v>
      </c>
      <c r="F142">
        <v>0</v>
      </c>
      <c r="G142">
        <v>2.2000000000000002</v>
      </c>
      <c r="H142">
        <v>8.58</v>
      </c>
      <c r="I142">
        <v>1.35</v>
      </c>
      <c r="J142">
        <v>32.864137931034399</v>
      </c>
      <c r="K142">
        <v>3.8765000000000001</v>
      </c>
      <c r="L142">
        <v>42.757575757575701</v>
      </c>
      <c r="M142">
        <v>17.6677419354838</v>
      </c>
      <c r="N142">
        <v>1600.1666666666599</v>
      </c>
      <c r="O142">
        <v>88.010256410256304</v>
      </c>
      <c r="P142">
        <v>1.96383333333333</v>
      </c>
      <c r="Q142">
        <v>53.024000000000001</v>
      </c>
      <c r="R142">
        <v>7.1022499999999997</v>
      </c>
      <c r="S142">
        <v>-0.54600000000000004</v>
      </c>
      <c r="T142">
        <v>7</v>
      </c>
      <c r="U142">
        <v>1.7172499999999999</v>
      </c>
      <c r="V142">
        <v>5.4274999999999997E-2</v>
      </c>
      <c r="W142">
        <v>4.9043999999999901</v>
      </c>
      <c r="X142">
        <v>3.9836</v>
      </c>
      <c r="Y142">
        <v>77.845349999999996</v>
      </c>
      <c r="Z142">
        <v>2.3235000000000001</v>
      </c>
      <c r="AA142">
        <v>9.2750000000000003E-3</v>
      </c>
      <c r="AB142">
        <v>0</v>
      </c>
      <c r="AC142">
        <v>0.17</v>
      </c>
      <c r="AD142">
        <v>0.17</v>
      </c>
      <c r="AE142">
        <v>39.563745131034402</v>
      </c>
      <c r="AF142">
        <v>1.7971668000000001</v>
      </c>
      <c r="AG142">
        <v>1.35353496</v>
      </c>
      <c r="AH142">
        <v>8.0137200000000006E-2</v>
      </c>
      <c r="AI142">
        <v>44.994137931034402</v>
      </c>
      <c r="AJ142">
        <v>0.50823517565319498</v>
      </c>
      <c r="AK142">
        <v>0.87930888222986903</v>
      </c>
      <c r="AL142">
        <v>3.99422432040955E-2</v>
      </c>
      <c r="AM142">
        <v>3.0082473456312299E-2</v>
      </c>
      <c r="AN142">
        <v>4.8895258386149901E-2</v>
      </c>
      <c r="AO142">
        <v>1.78105868197389E-3</v>
      </c>
      <c r="AP142">
        <v>39.563745131034402</v>
      </c>
      <c r="AQ142">
        <v>1.77055571906228</v>
      </c>
      <c r="AR142">
        <v>2.2061717388992901</v>
      </c>
      <c r="AS142">
        <v>1.3751814755773899</v>
      </c>
      <c r="AT142">
        <v>0.87276685539044996</v>
      </c>
      <c r="AU142">
        <v>90.774099999999905</v>
      </c>
      <c r="AV142">
        <v>44.915654064573403</v>
      </c>
      <c r="AW142">
        <v>7.8483866461034696E-2</v>
      </c>
      <c r="AX142">
        <v>-2.1646515577393201E-2</v>
      </c>
      <c r="AY142">
        <v>2.6611080937713999E-2</v>
      </c>
      <c r="AZ142">
        <v>-6.1717388992938898E-3</v>
      </c>
      <c r="BA142">
        <v>-1.5992579591289802E-2</v>
      </c>
      <c r="BB142">
        <v>-2.8053358633154E-3</v>
      </c>
      <c r="BC142">
        <v>1.4807240450755E-2</v>
      </c>
      <c r="BD142">
        <v>-1.20717353897314E-3</v>
      </c>
      <c r="BE142">
        <v>-7.9691040000007901E-2</v>
      </c>
      <c r="BF142">
        <v>-5.3055185238708997</v>
      </c>
      <c r="BG142">
        <v>6.5223237592436298</v>
      </c>
      <c r="BH142">
        <v>-1.51268110276811</v>
      </c>
      <c r="BI142">
        <v>-5.3055185238708997</v>
      </c>
      <c r="BJ142">
        <v>2.4336104707454602</v>
      </c>
      <c r="BK142">
        <v>-3.0253622055362199</v>
      </c>
      <c r="BL142">
        <v>-1.2293470901850601</v>
      </c>
      <c r="BM142">
        <v>0.28511465862613899</v>
      </c>
      <c r="BN142">
        <v>-0.23192364540694399</v>
      </c>
      <c r="BO142">
        <v>-27.753816960059499</v>
      </c>
      <c r="BP142">
        <v>-124.67968531096599</v>
      </c>
      <c r="BQ142">
        <v>96.925868350906498</v>
      </c>
      <c r="BR142">
        <v>5.9940192850442999</v>
      </c>
      <c r="BS142">
        <v>4.5558178802938203</v>
      </c>
      <c r="BT142">
        <v>1.31568456916845</v>
      </c>
    </row>
    <row r="143" spans="1:72" x14ac:dyDescent="0.2">
      <c r="A143">
        <v>141</v>
      </c>
      <c r="B143" s="152">
        <v>44777.541666666664</v>
      </c>
      <c r="C143">
        <v>0</v>
      </c>
      <c r="D143">
        <v>0.38700000000000001</v>
      </c>
      <c r="E143">
        <v>0</v>
      </c>
      <c r="F143">
        <v>0</v>
      </c>
      <c r="G143">
        <v>2.2000000000000002</v>
      </c>
      <c r="H143">
        <v>8.5675000000000008</v>
      </c>
      <c r="I143">
        <v>1.3474999999999999</v>
      </c>
      <c r="J143">
        <v>32.852499999999999</v>
      </c>
      <c r="K143">
        <v>3.9245000000000001</v>
      </c>
      <c r="L143">
        <v>42.7590476190476</v>
      </c>
      <c r="M143">
        <v>17.759090909090901</v>
      </c>
      <c r="N143">
        <v>1600.1290322580601</v>
      </c>
      <c r="O143">
        <v>89.126315789473594</v>
      </c>
      <c r="P143">
        <v>1.97178571428571</v>
      </c>
      <c r="Q143">
        <v>53.190249999999899</v>
      </c>
      <c r="R143">
        <v>7.0857894736842102</v>
      </c>
      <c r="S143">
        <v>-0.41111111111111098</v>
      </c>
      <c r="T143">
        <v>7</v>
      </c>
      <c r="U143">
        <v>1.66872</v>
      </c>
      <c r="V143">
        <v>4.2479999999999997E-2</v>
      </c>
      <c r="W143">
        <v>4.8658799999999998</v>
      </c>
      <c r="X143">
        <v>3.9561799999999998</v>
      </c>
      <c r="Y143">
        <v>77.868399999999994</v>
      </c>
      <c r="Z143">
        <v>2.3292799999999998</v>
      </c>
      <c r="AA143">
        <v>1.6739999999999901E-2</v>
      </c>
      <c r="AB143">
        <v>0</v>
      </c>
      <c r="AC143">
        <v>0.38700000000000001</v>
      </c>
      <c r="AD143">
        <v>0.38700000000000001</v>
      </c>
      <c r="AE143">
        <v>39.542346699999896</v>
      </c>
      <c r="AF143">
        <v>1.79454855</v>
      </c>
      <c r="AG143">
        <v>1.35102981</v>
      </c>
      <c r="AH143">
        <v>8.0020450000000007E-2</v>
      </c>
      <c r="AI143">
        <v>44.967500000000001</v>
      </c>
      <c r="AJ143">
        <v>0.50780992931664104</v>
      </c>
      <c r="AK143">
        <v>0.87935390448657302</v>
      </c>
      <c r="AL143">
        <v>3.99076788791905E-2</v>
      </c>
      <c r="AM143">
        <v>3.0044583532551201E-2</v>
      </c>
      <c r="AN143">
        <v>4.8924223049980502E-2</v>
      </c>
      <c r="AO143">
        <v>1.7795174292544601E-3</v>
      </c>
      <c r="AP143">
        <v>39.542346699999896</v>
      </c>
      <c r="AQ143">
        <v>1.75836859238875</v>
      </c>
      <c r="AR143">
        <v>2.1888440871207999</v>
      </c>
      <c r="AS143">
        <v>1.3786024133560999</v>
      </c>
      <c r="AT143">
        <v>0.84739258524926597</v>
      </c>
      <c r="AU143">
        <v>90.688459999999907</v>
      </c>
      <c r="AV143">
        <v>44.8681617928656</v>
      </c>
      <c r="AW143">
        <v>9.9338207134337594E-2</v>
      </c>
      <c r="AX143">
        <v>-2.7572603356105001E-2</v>
      </c>
      <c r="AY143">
        <v>3.61799576112471E-2</v>
      </c>
      <c r="AZ143">
        <v>1.11559128791904E-2</v>
      </c>
      <c r="BA143">
        <v>-2.0408582513886199E-2</v>
      </c>
      <c r="BB143">
        <v>5.0708694905411298E-3</v>
      </c>
      <c r="BC143">
        <v>2.0161035827783599E-2</v>
      </c>
      <c r="BD143">
        <v>1.9763267134332602E-2</v>
      </c>
      <c r="BE143">
        <v>-7.9574940000004896E-2</v>
      </c>
      <c r="BF143">
        <v>-2.9686265456615999</v>
      </c>
      <c r="BG143">
        <v>3.89534427339008</v>
      </c>
      <c r="BH143">
        <v>1.2011103444434199</v>
      </c>
      <c r="BI143">
        <v>-2.9686265456615999</v>
      </c>
      <c r="BJ143">
        <v>1.8534354554569601</v>
      </c>
      <c r="BK143">
        <v>2.4022206888868398</v>
      </c>
      <c r="BL143">
        <v>-1.31217053188546</v>
      </c>
      <c r="BM143">
        <v>-0.40460136226927501</v>
      </c>
      <c r="BN143">
        <v>0.308345106400082</v>
      </c>
      <c r="BO143">
        <v>-3.5663305717410201</v>
      </c>
      <c r="BP143">
        <v>-69.762723823047693</v>
      </c>
      <c r="BQ143">
        <v>66.196393251306702</v>
      </c>
      <c r="BR143">
        <v>7.4488858165115701</v>
      </c>
      <c r="BS143">
        <v>3.0408860737215999</v>
      </c>
      <c r="BT143">
        <v>2.4495774047184802</v>
      </c>
    </row>
    <row r="144" spans="1:72" x14ac:dyDescent="0.2">
      <c r="A144">
        <v>142</v>
      </c>
      <c r="B144" s="152">
        <v>44777.555555555555</v>
      </c>
      <c r="C144">
        <v>0</v>
      </c>
      <c r="D144">
        <v>0.29666666666666602</v>
      </c>
      <c r="E144">
        <v>0</v>
      </c>
      <c r="F144">
        <v>0</v>
      </c>
      <c r="G144">
        <v>2.2000000000000002</v>
      </c>
      <c r="H144">
        <v>8.5540000000000003</v>
      </c>
      <c r="I144">
        <v>1.35</v>
      </c>
      <c r="J144">
        <v>32.872</v>
      </c>
      <c r="K144">
        <v>3.8592105263157799</v>
      </c>
      <c r="L144">
        <v>42.758620689655103</v>
      </c>
      <c r="M144">
        <v>17.527999999999999</v>
      </c>
      <c r="N144">
        <v>1599.9189189189101</v>
      </c>
      <c r="O144">
        <v>88.757575757575694</v>
      </c>
      <c r="P144">
        <v>1.9783846153846101</v>
      </c>
      <c r="Q144">
        <v>53.378974358974297</v>
      </c>
      <c r="R144">
        <v>7.0902777777777697</v>
      </c>
      <c r="S144">
        <v>-0.53</v>
      </c>
      <c r="T144">
        <v>7</v>
      </c>
      <c r="U144">
        <v>1.6774</v>
      </c>
      <c r="V144">
        <v>3.6479999999999999E-2</v>
      </c>
      <c r="W144">
        <v>4.8465199999999999</v>
      </c>
      <c r="X144">
        <v>4.0330599999999999</v>
      </c>
      <c r="Y144">
        <v>78.007539999999906</v>
      </c>
      <c r="Z144">
        <v>2.3310200000000001</v>
      </c>
      <c r="AA144">
        <v>1.7659999999999999E-2</v>
      </c>
      <c r="AB144">
        <v>0</v>
      </c>
      <c r="AC144">
        <v>0.29666666666666602</v>
      </c>
      <c r="AD144">
        <v>0.29666666666666602</v>
      </c>
      <c r="AE144">
        <v>39.551305360000001</v>
      </c>
      <c r="AF144">
        <v>1.79172084</v>
      </c>
      <c r="AG144">
        <v>1.353524248</v>
      </c>
      <c r="AH144">
        <v>7.9894359999999998E-2</v>
      </c>
      <c r="AI144">
        <v>44.975999999999999</v>
      </c>
      <c r="AJ144">
        <v>0.50701900559868895</v>
      </c>
      <c r="AK144">
        <v>0.87938690323728197</v>
      </c>
      <c r="AL144">
        <v>3.98372652081109E-2</v>
      </c>
      <c r="AM144">
        <v>3.0094366951262799E-2</v>
      </c>
      <c r="AN144">
        <v>4.8914976876556299E-2</v>
      </c>
      <c r="AO144">
        <v>1.77637762362148E-3</v>
      </c>
      <c r="AP144">
        <v>39.551305360000001</v>
      </c>
      <c r="AQ144">
        <v>1.7925387710416001</v>
      </c>
      <c r="AR144">
        <v>2.1801352777118899</v>
      </c>
      <c r="AS144">
        <v>1.3796322458362</v>
      </c>
      <c r="AT144">
        <v>0.85047367999124202</v>
      </c>
      <c r="AU144">
        <v>90.895539999999997</v>
      </c>
      <c r="AV144">
        <v>44.903611654589596</v>
      </c>
      <c r="AW144">
        <v>7.2388345410310195E-2</v>
      </c>
      <c r="AX144">
        <v>-2.61079978362019E-2</v>
      </c>
      <c r="AY144">
        <v>-8.1793104160676701E-4</v>
      </c>
      <c r="AZ144">
        <v>1.9864722288107199E-2</v>
      </c>
      <c r="BA144">
        <v>-1.9288902932311499E-2</v>
      </c>
      <c r="BB144">
        <v>9.0294192218669106E-3</v>
      </c>
      <c r="BC144">
        <v>-4.5650584809113801E-4</v>
      </c>
      <c r="BD144">
        <v>-7.0612065897015502E-3</v>
      </c>
      <c r="BE144">
        <v>-7.9449552000011803E-2</v>
      </c>
      <c r="BF144">
        <v>-3.6668536286800499</v>
      </c>
      <c r="BG144">
        <v>-0.11487795528184901</v>
      </c>
      <c r="BH144">
        <v>2.78998908540831</v>
      </c>
      <c r="BI144">
        <v>-3.6668536286800499</v>
      </c>
      <c r="BJ144">
        <v>-7.5634631679238096</v>
      </c>
      <c r="BK144">
        <v>5.5799781708166298</v>
      </c>
      <c r="BL144">
        <v>3.1328753998615802E-2</v>
      </c>
      <c r="BM144">
        <v>-0.76086731785163098</v>
      </c>
      <c r="BN144">
        <v>-24.286548960269698</v>
      </c>
      <c r="BO144">
        <v>-159.43767606012401</v>
      </c>
      <c r="BP144">
        <v>-86.171060273981297</v>
      </c>
      <c r="BQ144">
        <v>-73.266615786143603</v>
      </c>
      <c r="BR144">
        <v>11.813629339572699</v>
      </c>
      <c r="BS144">
        <v>-6.0967217164517802</v>
      </c>
      <c r="BT144">
        <v>-1.9377019140785201</v>
      </c>
    </row>
    <row r="145" spans="1:72" x14ac:dyDescent="0.2">
      <c r="A145">
        <v>143</v>
      </c>
      <c r="B145" s="152">
        <v>44777.569444444445</v>
      </c>
      <c r="C145">
        <v>0</v>
      </c>
      <c r="D145">
        <v>0</v>
      </c>
      <c r="E145">
        <v>0</v>
      </c>
      <c r="F145">
        <v>0</v>
      </c>
      <c r="G145">
        <v>2.2000000000000002</v>
      </c>
      <c r="H145">
        <v>8.5449999999999893</v>
      </c>
      <c r="I145">
        <v>1.35</v>
      </c>
      <c r="J145">
        <v>32.853043478260801</v>
      </c>
      <c r="K145">
        <v>3.8074999999999899</v>
      </c>
      <c r="L145">
        <v>42.757096774193499</v>
      </c>
      <c r="M145">
        <v>17.320833333333301</v>
      </c>
      <c r="N145">
        <v>1600.0303030303</v>
      </c>
      <c r="O145">
        <v>88.202777777777698</v>
      </c>
      <c r="P145">
        <v>1.9836111111111101</v>
      </c>
      <c r="Q145">
        <v>53.556249999999899</v>
      </c>
      <c r="R145">
        <v>7.2493939393939302</v>
      </c>
      <c r="S145">
        <v>-0.53214285714285703</v>
      </c>
      <c r="T145">
        <v>7</v>
      </c>
      <c r="U145">
        <v>1.6456999999999999</v>
      </c>
      <c r="V145">
        <v>2.6374999999999999E-2</v>
      </c>
      <c r="W145">
        <v>4.8445999999999998</v>
      </c>
      <c r="X145">
        <v>4.0486500000000003</v>
      </c>
      <c r="Y145">
        <v>78.091499999999996</v>
      </c>
      <c r="Z145">
        <v>2.2765</v>
      </c>
      <c r="AA145">
        <v>3.7499999999999999E-3</v>
      </c>
      <c r="AB145">
        <v>0</v>
      </c>
      <c r="AC145">
        <v>0</v>
      </c>
      <c r="AD145">
        <v>0</v>
      </c>
      <c r="AE145">
        <v>39.525321278260797</v>
      </c>
      <c r="AF145">
        <v>1.78983569999999</v>
      </c>
      <c r="AG145">
        <v>1.3535205400000001</v>
      </c>
      <c r="AH145">
        <v>7.9810299999999904E-2</v>
      </c>
      <c r="AI145">
        <v>44.9480434782608</v>
      </c>
      <c r="AJ145">
        <v>0.50614114568500801</v>
      </c>
      <c r="AK145">
        <v>0.87935576767378698</v>
      </c>
      <c r="AL145">
        <v>3.9820102533843403E-2</v>
      </c>
      <c r="AM145">
        <v>3.0113002374722499E-2</v>
      </c>
      <c r="AN145">
        <v>4.8945400728377199E-2</v>
      </c>
      <c r="AO145">
        <v>1.7756123253418099E-3</v>
      </c>
      <c r="AP145">
        <v>39.525321278260797</v>
      </c>
      <c r="AQ145">
        <v>1.7994679214734199</v>
      </c>
      <c r="AR145">
        <v>2.1792715941341401</v>
      </c>
      <c r="AS145">
        <v>1.34736416145983</v>
      </c>
      <c r="AT145">
        <v>0.83295648345381901</v>
      </c>
      <c r="AU145">
        <v>90.906949999999995</v>
      </c>
      <c r="AV145">
        <v>44.851424955328199</v>
      </c>
      <c r="AW145">
        <v>9.6618522932601494E-2</v>
      </c>
      <c r="AX145">
        <v>6.15637854016126E-3</v>
      </c>
      <c r="AY145">
        <v>-9.6322214734232397E-3</v>
      </c>
      <c r="AZ145">
        <v>2.0728405865850699E-2</v>
      </c>
      <c r="BA145">
        <v>4.5484189993609302E-3</v>
      </c>
      <c r="BB145">
        <v>9.4220026662958107E-3</v>
      </c>
      <c r="BC145">
        <v>-5.3816232816359796E-3</v>
      </c>
      <c r="BD145">
        <v>1.72525629325888E-2</v>
      </c>
      <c r="BE145">
        <v>-7.9365960000012697E-2</v>
      </c>
      <c r="BF145" t="s">
        <v>167</v>
      </c>
      <c r="BG145" t="e">
        <f>-inf</f>
        <v>#NAME?</v>
      </c>
      <c r="BH145" t="s">
        <v>167</v>
      </c>
      <c r="BI145" t="s">
        <v>167</v>
      </c>
      <c r="BK145" t="s">
        <v>167</v>
      </c>
      <c r="BP145" t="s">
        <v>167</v>
      </c>
    </row>
    <row r="146" spans="1:72" x14ac:dyDescent="0.2">
      <c r="A146">
        <v>144</v>
      </c>
      <c r="B146" s="152">
        <v>44777.583333333336</v>
      </c>
      <c r="C146">
        <v>0</v>
      </c>
      <c r="D146">
        <v>0</v>
      </c>
      <c r="E146">
        <v>0</v>
      </c>
      <c r="F146">
        <v>0</v>
      </c>
      <c r="G146">
        <v>2.2000000000000002</v>
      </c>
      <c r="H146">
        <v>8.5559999999999992</v>
      </c>
      <c r="I146">
        <v>1.3480000000000001</v>
      </c>
      <c r="J146">
        <v>32.862916666666599</v>
      </c>
      <c r="K146">
        <v>3.7867500000000001</v>
      </c>
      <c r="L146">
        <v>42.766874999999999</v>
      </c>
      <c r="M146">
        <v>17.6703703703703</v>
      </c>
      <c r="N146">
        <v>1600.42857142857</v>
      </c>
      <c r="O146">
        <v>87.823684210526295</v>
      </c>
      <c r="P146">
        <v>1.9939</v>
      </c>
      <c r="Q146">
        <v>53.830499999999901</v>
      </c>
      <c r="R146">
        <v>7.3499999999999899</v>
      </c>
      <c r="S146">
        <v>-0.53</v>
      </c>
      <c r="T146">
        <v>7</v>
      </c>
      <c r="U146">
        <v>1.6729799999999999</v>
      </c>
      <c r="V146">
        <v>7.0720000000000005E-2</v>
      </c>
      <c r="W146">
        <v>4.8512000000000004</v>
      </c>
      <c r="X146">
        <v>4.0609000000000002</v>
      </c>
      <c r="Y146">
        <v>77.892200000000003</v>
      </c>
      <c r="Z146">
        <v>2.5304600000000002</v>
      </c>
      <c r="AA146">
        <v>8.4399999999999996E-3</v>
      </c>
      <c r="AB146">
        <v>0</v>
      </c>
      <c r="AC146">
        <v>0</v>
      </c>
      <c r="AD146">
        <v>0</v>
      </c>
      <c r="AE146">
        <v>39.543783706666602</v>
      </c>
      <c r="AF146">
        <v>1.79213976</v>
      </c>
      <c r="AG146">
        <v>1.351525072</v>
      </c>
      <c r="AH146">
        <v>7.9913039999999894E-2</v>
      </c>
      <c r="AI146">
        <v>44.966916666666599</v>
      </c>
      <c r="AJ146">
        <v>0.50767321640249796</v>
      </c>
      <c r="AK146">
        <v>0.87939726888101</v>
      </c>
      <c r="AL146">
        <v>3.9854628532458101E-2</v>
      </c>
      <c r="AM146">
        <v>3.0055987205408401E-2</v>
      </c>
      <c r="AN146">
        <v>4.8924857719471498E-2</v>
      </c>
      <c r="AO146">
        <v>1.7771518690592801E-3</v>
      </c>
      <c r="AP146">
        <v>39.543783706666602</v>
      </c>
      <c r="AQ146">
        <v>1.80491257142786</v>
      </c>
      <c r="AR146">
        <v>2.18224050643264</v>
      </c>
      <c r="AS146">
        <v>1.4976723549341799</v>
      </c>
      <c r="AT146">
        <v>0.84932713757705103</v>
      </c>
      <c r="AU146">
        <v>91.007739999999998</v>
      </c>
      <c r="AV146">
        <v>45.028609139461302</v>
      </c>
      <c r="AW146">
        <v>-6.1692472794682297E-2</v>
      </c>
      <c r="AX146">
        <v>-0.146147282934181</v>
      </c>
      <c r="AY146">
        <v>-1.2772811427864199E-2</v>
      </c>
      <c r="AZ146">
        <v>1.7759493567356101E-2</v>
      </c>
      <c r="BA146">
        <v>-0.108135088251016</v>
      </c>
      <c r="BB146">
        <v>8.0724970760709894E-3</v>
      </c>
      <c r="BC146">
        <v>-7.1271290961505297E-3</v>
      </c>
      <c r="BD146">
        <v>-0.14116060079468901</v>
      </c>
      <c r="BE146">
        <v>-7.9468128000006896E-2</v>
      </c>
      <c r="BF146" t="e">
        <f>-inf</f>
        <v>#NAME?</v>
      </c>
      <c r="BG146" t="e">
        <f>-inf</f>
        <v>#NAME?</v>
      </c>
      <c r="BH146" t="s">
        <v>167</v>
      </c>
      <c r="BI146" t="e">
        <f>-inf</f>
        <v>#NAME?</v>
      </c>
      <c r="BJ146" t="e">
        <f>-inf</f>
        <v>#NAME?</v>
      </c>
      <c r="BK146" t="s">
        <v>167</v>
      </c>
      <c r="BP146" t="e">
        <f>-inf</f>
        <v>#NAME?</v>
      </c>
      <c r="BR146" t="s">
        <v>167</v>
      </c>
    </row>
    <row r="147" spans="1:72" x14ac:dyDescent="0.2">
      <c r="A147">
        <v>145</v>
      </c>
      <c r="B147" s="152">
        <v>44777.597222222219</v>
      </c>
      <c r="C147">
        <v>0</v>
      </c>
      <c r="D147">
        <v>0</v>
      </c>
      <c r="E147">
        <v>0</v>
      </c>
      <c r="F147">
        <v>0</v>
      </c>
      <c r="G147">
        <v>2.2000000000000002</v>
      </c>
      <c r="H147">
        <v>8.5574999999999992</v>
      </c>
      <c r="I147">
        <v>1.35</v>
      </c>
      <c r="J147">
        <v>32.841176470588202</v>
      </c>
      <c r="K147">
        <v>3.7310256410256399</v>
      </c>
      <c r="L147">
        <v>42.76</v>
      </c>
      <c r="M147">
        <v>17.2</v>
      </c>
      <c r="N147">
        <v>1600.1111111111099</v>
      </c>
      <c r="O147">
        <v>88.018749999999997</v>
      </c>
      <c r="P147">
        <v>2.0045999999999999</v>
      </c>
      <c r="Q147">
        <v>54.053076923076901</v>
      </c>
      <c r="R147">
        <v>7.3394736842105202</v>
      </c>
      <c r="S147">
        <v>-0.52749999999999997</v>
      </c>
      <c r="T147">
        <v>7</v>
      </c>
      <c r="U147">
        <v>1.7078</v>
      </c>
      <c r="V147">
        <v>1.8275E-2</v>
      </c>
      <c r="W147">
        <v>4.8491249999999999</v>
      </c>
      <c r="X147">
        <v>4.0054749999999997</v>
      </c>
      <c r="Y147">
        <v>77.754349999999903</v>
      </c>
      <c r="Z147">
        <v>2.3289249999999999</v>
      </c>
      <c r="AA147">
        <v>6.4999999999999997E-3</v>
      </c>
      <c r="AB147">
        <v>0</v>
      </c>
      <c r="AC147">
        <v>0</v>
      </c>
      <c r="AD147">
        <v>0</v>
      </c>
      <c r="AE147">
        <v>39.523214770588197</v>
      </c>
      <c r="AF147">
        <v>1.7924539500000001</v>
      </c>
      <c r="AG147">
        <v>1.3535256899999999</v>
      </c>
      <c r="AH147">
        <v>7.9927049999999999E-2</v>
      </c>
      <c r="AI147">
        <v>44.948676470588197</v>
      </c>
      <c r="AJ147">
        <v>0.50830872832951701</v>
      </c>
      <c r="AK147">
        <v>0.87929651936358699</v>
      </c>
      <c r="AL147">
        <v>3.9877791533480901E-2</v>
      </c>
      <c r="AM147">
        <v>3.01126928817507E-2</v>
      </c>
      <c r="AN147">
        <v>4.894471145195E-2</v>
      </c>
      <c r="AO147">
        <v>1.77818472702526E-3</v>
      </c>
      <c r="AP147">
        <v>39.523214770588197</v>
      </c>
      <c r="AQ147">
        <v>1.78027830826664</v>
      </c>
      <c r="AR147">
        <v>2.1813070983994001</v>
      </c>
      <c r="AS147">
        <v>1.3783923038558501</v>
      </c>
      <c r="AT147">
        <v>0.86808964624115004</v>
      </c>
      <c r="AU147">
        <v>90.645674999999997</v>
      </c>
      <c r="AV147">
        <v>44.863192481110097</v>
      </c>
      <c r="AW147">
        <v>8.5483989478106495E-2</v>
      </c>
      <c r="AX147">
        <v>-2.48666138558555E-2</v>
      </c>
      <c r="AY147">
        <v>1.21756417333538E-2</v>
      </c>
      <c r="AZ147">
        <v>1.86929016005952E-2</v>
      </c>
      <c r="BA147">
        <v>-1.8371733938685301E-2</v>
      </c>
      <c r="BB147">
        <v>8.4967734548160104E-3</v>
      </c>
      <c r="BC147">
        <v>6.79272219704937E-3</v>
      </c>
      <c r="BD147">
        <v>6.0019294780935201E-3</v>
      </c>
      <c r="BE147">
        <v>-7.9482060000012997E-2</v>
      </c>
      <c r="BF147" t="e">
        <f>-inf</f>
        <v>#NAME?</v>
      </c>
      <c r="BG147" t="s">
        <v>167</v>
      </c>
      <c r="BH147" t="s">
        <v>167</v>
      </c>
      <c r="BI147" t="e">
        <f>-inf</f>
        <v>#NAME?</v>
      </c>
      <c r="BK147" t="s">
        <v>167</v>
      </c>
      <c r="BP147" t="e">
        <f>-inf</f>
        <v>#NAME?</v>
      </c>
      <c r="BR147" t="s">
        <v>167</v>
      </c>
    </row>
    <row r="148" spans="1:72" x14ac:dyDescent="0.2">
      <c r="A148">
        <v>146</v>
      </c>
      <c r="B148" s="152">
        <v>44777.611111111109</v>
      </c>
      <c r="C148">
        <v>0</v>
      </c>
      <c r="D148">
        <v>0</v>
      </c>
      <c r="E148">
        <v>0</v>
      </c>
      <c r="F148">
        <v>0</v>
      </c>
      <c r="G148">
        <v>2.2000000000000002</v>
      </c>
      <c r="H148">
        <v>8.5724999999999998</v>
      </c>
      <c r="I148">
        <v>1.35</v>
      </c>
      <c r="J148">
        <v>32.888846153846103</v>
      </c>
      <c r="K148">
        <v>3.72874999999999</v>
      </c>
      <c r="L148">
        <v>42.779333333333298</v>
      </c>
      <c r="M148">
        <v>17.657894736842099</v>
      </c>
      <c r="N148">
        <v>1599.73529411764</v>
      </c>
      <c r="O148">
        <v>88.123529411764693</v>
      </c>
      <c r="P148">
        <v>1.9986999999999999</v>
      </c>
      <c r="Q148">
        <v>53.976750000000003</v>
      </c>
      <c r="R148">
        <v>7.2487179487179398</v>
      </c>
      <c r="S148">
        <v>-0.52</v>
      </c>
      <c r="T148">
        <v>7</v>
      </c>
      <c r="U148">
        <v>1.7312799999999999</v>
      </c>
      <c r="V148">
        <v>5.314E-2</v>
      </c>
      <c r="W148">
        <v>4.8663999999999996</v>
      </c>
      <c r="X148">
        <v>4.0850400000000002</v>
      </c>
      <c r="Y148">
        <v>77.803439999999995</v>
      </c>
      <c r="Z148">
        <v>2.2263799999999998</v>
      </c>
      <c r="AA148">
        <v>0</v>
      </c>
      <c r="AB148">
        <v>1.8099999999999901E-2</v>
      </c>
      <c r="AC148">
        <v>0</v>
      </c>
      <c r="AD148">
        <v>0</v>
      </c>
      <c r="AE148">
        <v>39.582597053846101</v>
      </c>
      <c r="AF148">
        <v>1.79559585</v>
      </c>
      <c r="AG148">
        <v>1.3535318700000001</v>
      </c>
      <c r="AH148">
        <v>8.0067149999999906E-2</v>
      </c>
      <c r="AI148">
        <v>45.011346153846098</v>
      </c>
      <c r="AJ148">
        <v>0.50875124613829603</v>
      </c>
      <c r="AK148">
        <v>0.87939154093625904</v>
      </c>
      <c r="AL148">
        <v>3.9892071742594799E-2</v>
      </c>
      <c r="AM148">
        <v>3.00709040199265E-2</v>
      </c>
      <c r="AN148">
        <v>4.8876565310455901E-2</v>
      </c>
      <c r="AO148">
        <v>1.77882149372594E-3</v>
      </c>
      <c r="AP148">
        <v>39.582597053846101</v>
      </c>
      <c r="AQ148">
        <v>1.8156418652972599</v>
      </c>
      <c r="AR148">
        <v>2.1890780014231099</v>
      </c>
      <c r="AS148">
        <v>1.31770025117107</v>
      </c>
      <c r="AT148">
        <v>0.88079085741430896</v>
      </c>
      <c r="AU148">
        <v>90.712540000000004</v>
      </c>
      <c r="AV148">
        <v>44.905017171737597</v>
      </c>
      <c r="AW148">
        <v>0.106328982108536</v>
      </c>
      <c r="AX148">
        <v>3.5831618828923301E-2</v>
      </c>
      <c r="AY148">
        <v>-2.0046015297269602E-2</v>
      </c>
      <c r="AZ148">
        <v>1.09219985768844E-2</v>
      </c>
      <c r="BA148">
        <v>2.6472682042516901E-2</v>
      </c>
      <c r="BB148">
        <v>4.96454480767476E-3</v>
      </c>
      <c r="BC148">
        <v>-1.11639906592954E-2</v>
      </c>
      <c r="BD148">
        <v>2.6707602108538099E-2</v>
      </c>
      <c r="BE148">
        <v>-7.9621379999997993E-2</v>
      </c>
      <c r="BF148" t="s">
        <v>167</v>
      </c>
      <c r="BG148" t="e">
        <f>-inf</f>
        <v>#NAME?</v>
      </c>
      <c r="BH148" t="s">
        <v>167</v>
      </c>
      <c r="BI148" t="s">
        <v>167</v>
      </c>
      <c r="BK148" t="s">
        <v>167</v>
      </c>
      <c r="BP148" t="s">
        <v>167</v>
      </c>
    </row>
    <row r="149" spans="1:72" x14ac:dyDescent="0.2">
      <c r="A149">
        <v>147</v>
      </c>
      <c r="B149" s="152">
        <v>44777.625</v>
      </c>
      <c r="C149">
        <v>0</v>
      </c>
      <c r="D149">
        <v>0</v>
      </c>
      <c r="E149">
        <v>0</v>
      </c>
      <c r="F149">
        <v>0</v>
      </c>
      <c r="G149">
        <v>2.19999999999999</v>
      </c>
      <c r="H149">
        <v>8.5599999999999898</v>
      </c>
      <c r="I149">
        <v>1.35</v>
      </c>
      <c r="J149">
        <v>32.86</v>
      </c>
      <c r="K149">
        <v>3.7409999999999899</v>
      </c>
      <c r="L149">
        <v>42.774999999999899</v>
      </c>
      <c r="M149">
        <v>17.2</v>
      </c>
      <c r="N149">
        <v>1600.10526315789</v>
      </c>
      <c r="O149">
        <v>87.916216216216199</v>
      </c>
      <c r="P149">
        <v>2.0161428571428499</v>
      </c>
      <c r="Q149">
        <v>54.412499999999902</v>
      </c>
      <c r="R149">
        <v>7.2171794871794797</v>
      </c>
      <c r="S149">
        <v>-0.51</v>
      </c>
      <c r="T149">
        <v>7</v>
      </c>
      <c r="U149">
        <v>1.708475</v>
      </c>
      <c r="V149">
        <v>4.2700000000000002E-2</v>
      </c>
      <c r="W149">
        <v>4.8719999999999999</v>
      </c>
      <c r="X149">
        <v>4.0419749999999999</v>
      </c>
      <c r="Y149">
        <v>78.075000000000003</v>
      </c>
      <c r="Z149">
        <v>2.3325999999999998</v>
      </c>
      <c r="AA149">
        <v>0</v>
      </c>
      <c r="AB149">
        <v>6.7749999999999998E-3</v>
      </c>
      <c r="AC149">
        <v>0</v>
      </c>
      <c r="AD149">
        <v>0</v>
      </c>
      <c r="AE149">
        <v>39.543990399999998</v>
      </c>
      <c r="AF149">
        <v>1.79297759999999</v>
      </c>
      <c r="AG149">
        <v>1.3535267200000001</v>
      </c>
      <c r="AH149">
        <v>7.9950399999999894E-2</v>
      </c>
      <c r="AI149">
        <v>44.97</v>
      </c>
      <c r="AJ149">
        <v>0.50648722894652498</v>
      </c>
      <c r="AK149">
        <v>0.87934156993551205</v>
      </c>
      <c r="AL149">
        <v>3.9870527018011997E-2</v>
      </c>
      <c r="AM149">
        <v>3.0098437180342399E-2</v>
      </c>
      <c r="AN149">
        <v>4.89215032243717E-2</v>
      </c>
      <c r="AO149">
        <v>1.7778607960862701E-3</v>
      </c>
      <c r="AP149">
        <v>39.543990399999998</v>
      </c>
      <c r="AQ149">
        <v>1.7965011428247699</v>
      </c>
      <c r="AR149">
        <v>2.1915970785248602</v>
      </c>
      <c r="AS149">
        <v>1.38056738107674</v>
      </c>
      <c r="AT149">
        <v>0.86532076847441497</v>
      </c>
      <c r="AU149">
        <v>91.030050000000003</v>
      </c>
      <c r="AV149">
        <v>44.912656002426402</v>
      </c>
      <c r="AW149">
        <v>5.7343997573596497E-2</v>
      </c>
      <c r="AX149">
        <v>-2.70406610767495E-2</v>
      </c>
      <c r="AY149">
        <v>-3.5235428247786201E-3</v>
      </c>
      <c r="AZ149">
        <v>8.4029214751315494E-3</v>
      </c>
      <c r="BA149">
        <v>-1.9977929269656001E-2</v>
      </c>
      <c r="BB149">
        <v>3.81950976142343E-3</v>
      </c>
      <c r="BC149">
        <v>-1.9651906553537599E-3</v>
      </c>
      <c r="BD149">
        <v>-2.2161282426396499E-2</v>
      </c>
      <c r="BE149">
        <v>-7.95052799999931E-2</v>
      </c>
      <c r="BF149" t="e">
        <f>-inf</f>
        <v>#NAME?</v>
      </c>
      <c r="BG149" t="e">
        <f>-inf</f>
        <v>#NAME?</v>
      </c>
      <c r="BH149" t="s">
        <v>167</v>
      </c>
      <c r="BI149" t="e">
        <f>-inf</f>
        <v>#NAME?</v>
      </c>
      <c r="BJ149" t="e">
        <f>-inf</f>
        <v>#NAME?</v>
      </c>
      <c r="BK149" t="s">
        <v>167</v>
      </c>
      <c r="BP149" t="e">
        <f>-inf</f>
        <v>#NAME?</v>
      </c>
      <c r="BR149" t="s">
        <v>167</v>
      </c>
    </row>
    <row r="150" spans="1:72" x14ac:dyDescent="0.2">
      <c r="A150">
        <v>148</v>
      </c>
      <c r="B150" s="152">
        <v>44777.638888888891</v>
      </c>
      <c r="C150">
        <v>0</v>
      </c>
      <c r="D150">
        <v>0</v>
      </c>
      <c r="E150">
        <v>0</v>
      </c>
      <c r="F150">
        <v>0</v>
      </c>
      <c r="G150">
        <v>2.2000000000000002</v>
      </c>
      <c r="H150">
        <v>8.57</v>
      </c>
      <c r="I150">
        <v>1.35</v>
      </c>
      <c r="J150">
        <v>32.8327777777777</v>
      </c>
      <c r="K150">
        <v>3.7367499999999998</v>
      </c>
      <c r="L150">
        <v>42.739600000000003</v>
      </c>
      <c r="M150">
        <v>17.45</v>
      </c>
      <c r="N150">
        <v>1599.6315789473599</v>
      </c>
      <c r="O150">
        <v>88.370588235294093</v>
      </c>
      <c r="P150">
        <v>2.0281666666666598</v>
      </c>
      <c r="Q150">
        <v>54.747435897435899</v>
      </c>
      <c r="R150">
        <v>7.2042499999999903</v>
      </c>
      <c r="S150">
        <v>-0.46299999999999902</v>
      </c>
      <c r="T150">
        <v>7</v>
      </c>
      <c r="U150">
        <v>1.7498199999999999</v>
      </c>
      <c r="V150">
        <v>4.9000000000000002E-2</v>
      </c>
      <c r="W150">
        <v>4.8332800000000002</v>
      </c>
      <c r="X150">
        <v>3.9728599999999998</v>
      </c>
      <c r="Y150">
        <v>78.046819999999997</v>
      </c>
      <c r="Z150">
        <v>2.3691</v>
      </c>
      <c r="AA150">
        <v>5.4000000000000001E-4</v>
      </c>
      <c r="AB150">
        <v>5.1200000000000004E-3</v>
      </c>
      <c r="AC150">
        <v>0</v>
      </c>
      <c r="AD150">
        <v>0</v>
      </c>
      <c r="AE150">
        <v>39.524576577777701</v>
      </c>
      <c r="AF150">
        <v>1.7950721999999999</v>
      </c>
      <c r="AG150">
        <v>1.3535308399999999</v>
      </c>
      <c r="AH150">
        <v>8.0043799999999998E-2</v>
      </c>
      <c r="AI150">
        <v>44.952777777777698</v>
      </c>
      <c r="AJ150">
        <v>0.50642135807426503</v>
      </c>
      <c r="AK150">
        <v>0.87924659012544004</v>
      </c>
      <c r="AL150">
        <v>3.9932397701291401E-2</v>
      </c>
      <c r="AM150">
        <v>3.0110060087746401E-2</v>
      </c>
      <c r="AN150">
        <v>4.8940245937094402E-2</v>
      </c>
      <c r="AO150">
        <v>1.78061966260891E-3</v>
      </c>
      <c r="AP150">
        <v>39.524576577777701</v>
      </c>
      <c r="AQ150">
        <v>1.7657822055512</v>
      </c>
      <c r="AR150">
        <v>2.1741794597070299</v>
      </c>
      <c r="AS150">
        <v>1.40217018884889</v>
      </c>
      <c r="AT150">
        <v>0.88614622078551197</v>
      </c>
      <c r="AU150">
        <v>90.971879999999999</v>
      </c>
      <c r="AV150">
        <v>44.866708431884902</v>
      </c>
      <c r="AW150">
        <v>8.6069345892866495E-2</v>
      </c>
      <c r="AX150">
        <v>-4.8639348848892899E-2</v>
      </c>
      <c r="AY150">
        <v>2.9289994448791198E-2</v>
      </c>
      <c r="AZ150">
        <v>2.5820540292964898E-2</v>
      </c>
      <c r="BA150">
        <v>-3.5935161144088103E-2</v>
      </c>
      <c r="BB150">
        <v>1.17366092240749E-2</v>
      </c>
      <c r="BC150">
        <v>1.6316889342273301E-2</v>
      </c>
      <c r="BD150">
        <v>6.4711858928632104E-3</v>
      </c>
      <c r="BE150">
        <v>-7.9598160000003304E-2</v>
      </c>
      <c r="BF150" t="e">
        <f>-inf</f>
        <v>#NAME?</v>
      </c>
      <c r="BG150" t="s">
        <v>167</v>
      </c>
      <c r="BH150" t="s">
        <v>167</v>
      </c>
      <c r="BI150" t="e">
        <f>-inf</f>
        <v>#NAME?</v>
      </c>
      <c r="BK150" t="s">
        <v>167</v>
      </c>
      <c r="BP150" t="e">
        <f>-inf</f>
        <v>#NAME?</v>
      </c>
      <c r="BR150" t="s">
        <v>167</v>
      </c>
    </row>
    <row r="151" spans="1:72" x14ac:dyDescent="0.2">
      <c r="A151">
        <v>149</v>
      </c>
      <c r="B151" s="152">
        <v>44777.652777777781</v>
      </c>
      <c r="C151">
        <v>0</v>
      </c>
      <c r="D151">
        <v>0</v>
      </c>
      <c r="E151">
        <v>0</v>
      </c>
      <c r="F151">
        <v>0</v>
      </c>
      <c r="G151">
        <v>2.2000000000000002</v>
      </c>
      <c r="H151">
        <v>8.5699999999999896</v>
      </c>
      <c r="I151">
        <v>1.35</v>
      </c>
      <c r="J151">
        <v>32.854736842105197</v>
      </c>
      <c r="K151">
        <v>3.78399999999999</v>
      </c>
      <c r="L151">
        <v>42.778695652173901</v>
      </c>
      <c r="M151">
        <v>17.428571428571399</v>
      </c>
      <c r="N151">
        <v>1600.3333333333301</v>
      </c>
      <c r="O151">
        <v>88.114705882352894</v>
      </c>
      <c r="P151">
        <v>2.0379999999999998</v>
      </c>
      <c r="Q151">
        <v>54.971499999999899</v>
      </c>
      <c r="R151">
        <v>7.1956410256410201</v>
      </c>
      <c r="S151">
        <v>-0.58363636363636295</v>
      </c>
      <c r="T151">
        <v>7</v>
      </c>
      <c r="U151">
        <v>1.760675</v>
      </c>
      <c r="V151">
        <v>6.1149999999999899E-2</v>
      </c>
      <c r="W151">
        <v>4.8007499999999999</v>
      </c>
      <c r="X151">
        <v>4.0318249999999898</v>
      </c>
      <c r="Y151">
        <v>78.018100000000004</v>
      </c>
      <c r="Z151">
        <v>2.2350249999999998</v>
      </c>
      <c r="AA151" s="153">
        <v>5.0000000000000002E-5</v>
      </c>
      <c r="AB151">
        <v>4.725E-3</v>
      </c>
      <c r="AC151">
        <v>0</v>
      </c>
      <c r="AD151">
        <v>0</v>
      </c>
      <c r="AE151">
        <v>39.546535642105198</v>
      </c>
      <c r="AF151">
        <v>1.7950721999999899</v>
      </c>
      <c r="AG151">
        <v>1.3535308399999999</v>
      </c>
      <c r="AH151">
        <v>8.0043799999999901E-2</v>
      </c>
      <c r="AI151">
        <v>44.974736842105202</v>
      </c>
      <c r="AJ151">
        <v>0.50688924290780202</v>
      </c>
      <c r="AK151">
        <v>0.87930554837803598</v>
      </c>
      <c r="AL151">
        <v>3.9912900575761801E-2</v>
      </c>
      <c r="AM151">
        <v>3.00953587511117E-2</v>
      </c>
      <c r="AN151">
        <v>4.8916350699808001E-2</v>
      </c>
      <c r="AO151">
        <v>1.7797502691569501E-3</v>
      </c>
      <c r="AP151">
        <v>39.546535642105198</v>
      </c>
      <c r="AQ151">
        <v>1.79198986143395</v>
      </c>
      <c r="AR151">
        <v>2.15954632075703</v>
      </c>
      <c r="AS151">
        <v>1.3228168613954601</v>
      </c>
      <c r="AT151">
        <v>0.89246721775669502</v>
      </c>
      <c r="AU151">
        <v>90.846374999999995</v>
      </c>
      <c r="AV151">
        <v>44.820888685691699</v>
      </c>
      <c r="AW151">
        <v>0.15384815641355201</v>
      </c>
      <c r="AX151">
        <v>3.0713978604534901E-2</v>
      </c>
      <c r="AY151">
        <v>3.0823385660447801E-3</v>
      </c>
      <c r="AZ151">
        <v>4.0453679242968298E-2</v>
      </c>
      <c r="BA151">
        <v>2.2691746428574099E-2</v>
      </c>
      <c r="BB151">
        <v>1.8388036019530998E-2</v>
      </c>
      <c r="BC151">
        <v>1.7171111925441099E-3</v>
      </c>
      <c r="BD151">
        <v>7.4249996413548097E-2</v>
      </c>
      <c r="BE151">
        <v>-7.9598160000004095E-2</v>
      </c>
      <c r="BF151" t="s">
        <v>167</v>
      </c>
      <c r="BG151" t="s">
        <v>167</v>
      </c>
      <c r="BH151" t="s">
        <v>167</v>
      </c>
      <c r="BI151" t="s">
        <v>167</v>
      </c>
      <c r="BJ151" t="s">
        <v>167</v>
      </c>
      <c r="BK151" t="s">
        <v>167</v>
      </c>
      <c r="BO151" t="s">
        <v>167</v>
      </c>
      <c r="BP151" t="s">
        <v>167</v>
      </c>
    </row>
    <row r="152" spans="1:72" x14ac:dyDescent="0.2">
      <c r="A152">
        <v>150</v>
      </c>
      <c r="B152" s="152">
        <v>44777.666666666664</v>
      </c>
      <c r="C152">
        <v>0</v>
      </c>
      <c r="D152">
        <v>0</v>
      </c>
      <c r="E152">
        <v>0</v>
      </c>
      <c r="F152">
        <v>0</v>
      </c>
      <c r="G152">
        <v>2.2000000000000002</v>
      </c>
      <c r="H152">
        <v>8.5749999999999993</v>
      </c>
      <c r="I152">
        <v>1.35</v>
      </c>
      <c r="J152">
        <v>32.893888888888803</v>
      </c>
      <c r="K152">
        <v>3.7595000000000001</v>
      </c>
      <c r="L152">
        <v>42.776538461538401</v>
      </c>
      <c r="M152">
        <v>17.664000000000001</v>
      </c>
      <c r="N152">
        <v>1600.07407407407</v>
      </c>
      <c r="O152">
        <v>87.389189189189196</v>
      </c>
      <c r="P152">
        <v>2.0447500000000001</v>
      </c>
      <c r="Q152">
        <v>55.291499999999999</v>
      </c>
      <c r="R152">
        <v>7.1897368421052601</v>
      </c>
      <c r="S152">
        <v>-0.46750000000000003</v>
      </c>
      <c r="T152">
        <v>7</v>
      </c>
      <c r="U152">
        <v>1.7196199999999999</v>
      </c>
      <c r="V152">
        <v>5.9299999999999999E-2</v>
      </c>
      <c r="W152">
        <v>4.8098999999999998</v>
      </c>
      <c r="X152">
        <v>3.90959999999999</v>
      </c>
      <c r="Y152">
        <v>77.869699999999995</v>
      </c>
      <c r="Z152">
        <v>2.3105199999999999</v>
      </c>
      <c r="AA152">
        <v>8.5999999999999998E-4</v>
      </c>
      <c r="AB152">
        <v>3.8E-3</v>
      </c>
      <c r="AC152">
        <v>0</v>
      </c>
      <c r="AD152">
        <v>0</v>
      </c>
      <c r="AE152">
        <v>39.589591888888798</v>
      </c>
      <c r="AF152">
        <v>1.7961194999999901</v>
      </c>
      <c r="AG152">
        <v>1.3535329</v>
      </c>
      <c r="AH152">
        <v>8.0090499999999898E-2</v>
      </c>
      <c r="AI152">
        <v>45.018888888888803</v>
      </c>
      <c r="AJ152">
        <v>0.50840817274098704</v>
      </c>
      <c r="AK152">
        <v>0.87939957795493195</v>
      </c>
      <c r="AL152">
        <v>3.9897019769479403E-2</v>
      </c>
      <c r="AM152">
        <v>3.0065888639336499E-2</v>
      </c>
      <c r="AN152">
        <v>4.8868376237134997E-2</v>
      </c>
      <c r="AO152">
        <v>1.77904213046375E-3</v>
      </c>
      <c r="AP152">
        <v>39.589591888888798</v>
      </c>
      <c r="AQ152">
        <v>1.7376655887252499</v>
      </c>
      <c r="AR152">
        <v>2.1636623128072099</v>
      </c>
      <c r="AS152">
        <v>1.36749916201897</v>
      </c>
      <c r="AT152">
        <v>0.87426886200885701</v>
      </c>
      <c r="AU152">
        <v>90.619339999999994</v>
      </c>
      <c r="AV152">
        <v>44.858418952440303</v>
      </c>
      <c r="AW152">
        <v>0.16046993644855601</v>
      </c>
      <c r="AX152">
        <v>-1.39662620189706E-2</v>
      </c>
      <c r="AY152">
        <v>5.84539112747475E-2</v>
      </c>
      <c r="AZ152">
        <v>3.63376871927827E-2</v>
      </c>
      <c r="BA152">
        <v>-1.03183764642667E-2</v>
      </c>
      <c r="BB152">
        <v>1.6517130542173901E-2</v>
      </c>
      <c r="BC152">
        <v>3.2544555790829897E-2</v>
      </c>
      <c r="BD152">
        <v>8.0825336448559604E-2</v>
      </c>
      <c r="BE152">
        <v>-7.9644599999997207E-2</v>
      </c>
      <c r="BF152" t="e">
        <f>-inf</f>
        <v>#NAME?</v>
      </c>
      <c r="BG152" t="s">
        <v>167</v>
      </c>
      <c r="BH152" t="s">
        <v>167</v>
      </c>
      <c r="BI152" t="e">
        <f>-inf</f>
        <v>#NAME?</v>
      </c>
      <c r="BK152" t="s">
        <v>167</v>
      </c>
      <c r="BP152" t="e">
        <f>-inf</f>
        <v>#NAME?</v>
      </c>
      <c r="BR152" t="s">
        <v>167</v>
      </c>
    </row>
    <row r="153" spans="1:72" x14ac:dyDescent="0.2">
      <c r="A153">
        <v>151</v>
      </c>
      <c r="B153" s="152">
        <v>44777.680555555555</v>
      </c>
      <c r="C153">
        <v>0</v>
      </c>
      <c r="D153">
        <v>0</v>
      </c>
      <c r="E153">
        <v>0</v>
      </c>
      <c r="F153">
        <v>0</v>
      </c>
      <c r="G153">
        <v>2.2000000000000002</v>
      </c>
      <c r="H153">
        <v>8.5599999999999898</v>
      </c>
      <c r="I153">
        <v>1.35</v>
      </c>
      <c r="J153">
        <v>32.850476190476101</v>
      </c>
      <c r="K153">
        <v>3.7502499999999999</v>
      </c>
      <c r="L153">
        <v>42.772499999999901</v>
      </c>
      <c r="M153">
        <v>17.269230769230699</v>
      </c>
      <c r="N153">
        <v>1599.59459459459</v>
      </c>
      <c r="O153">
        <v>88.354545454545402</v>
      </c>
      <c r="P153">
        <v>2.0563333333333298</v>
      </c>
      <c r="Q153">
        <v>55.530499999999897</v>
      </c>
      <c r="R153">
        <v>7.1741025641025598</v>
      </c>
      <c r="S153">
        <v>-0.50111111111111095</v>
      </c>
      <c r="T153">
        <v>7</v>
      </c>
      <c r="U153">
        <v>1.7043250000000001</v>
      </c>
      <c r="V153">
        <v>5.6749999999999898E-2</v>
      </c>
      <c r="W153">
        <v>4.7636749999999903</v>
      </c>
      <c r="X153">
        <v>3.9358749999999998</v>
      </c>
      <c r="Y153">
        <v>77.739350000000002</v>
      </c>
      <c r="Z153">
        <v>2.3211249999999999</v>
      </c>
      <c r="AA153">
        <v>0</v>
      </c>
      <c r="AB153">
        <v>4.3249999999999999E-3</v>
      </c>
      <c r="AC153">
        <v>0</v>
      </c>
      <c r="AD153">
        <v>0</v>
      </c>
      <c r="AE153">
        <v>39.5344665904761</v>
      </c>
      <c r="AF153">
        <v>1.79297759999999</v>
      </c>
      <c r="AG153">
        <v>1.3535267200000001</v>
      </c>
      <c r="AH153">
        <v>7.9950399999999894E-2</v>
      </c>
      <c r="AI153">
        <v>44.960476190476101</v>
      </c>
      <c r="AJ153">
        <v>0.50855154552329196</v>
      </c>
      <c r="AK153">
        <v>0.87931601131152204</v>
      </c>
      <c r="AL153">
        <v>3.9878972642638497E-2</v>
      </c>
      <c r="AM153">
        <v>3.0104812819725199E-2</v>
      </c>
      <c r="AN153">
        <v>4.8931866083438302E-2</v>
      </c>
      <c r="AO153">
        <v>1.77823739368969E-3</v>
      </c>
      <c r="AP153">
        <v>39.5344665904762</v>
      </c>
      <c r="AQ153">
        <v>1.7493438073009999</v>
      </c>
      <c r="AR153">
        <v>2.1428686808378301</v>
      </c>
      <c r="AS153">
        <v>1.37377581342783</v>
      </c>
      <c r="AT153">
        <v>0.86673711282398602</v>
      </c>
      <c r="AU153">
        <v>90.464349999999996</v>
      </c>
      <c r="AV153">
        <v>44.800454892042801</v>
      </c>
      <c r="AW153">
        <v>0.160021298433321</v>
      </c>
      <c r="AX153">
        <v>-2.0249093427835999E-2</v>
      </c>
      <c r="AY153">
        <v>4.36337926989964E-2</v>
      </c>
      <c r="AZ153">
        <v>5.7131319162161603E-2</v>
      </c>
      <c r="BA153">
        <v>-1.4960246538639499E-2</v>
      </c>
      <c r="BB153">
        <v>2.59687814373461E-2</v>
      </c>
      <c r="BC153">
        <v>2.43359385521584E-2</v>
      </c>
      <c r="BD153">
        <v>8.0516018433321998E-2</v>
      </c>
      <c r="BE153">
        <v>-7.9505279999999096E-2</v>
      </c>
      <c r="BF153" t="e">
        <f>-inf</f>
        <v>#NAME?</v>
      </c>
      <c r="BG153" t="s">
        <v>167</v>
      </c>
      <c r="BH153" t="s">
        <v>167</v>
      </c>
      <c r="BI153" t="e">
        <f>-inf</f>
        <v>#NAME?</v>
      </c>
      <c r="BK153" t="s">
        <v>167</v>
      </c>
      <c r="BP153" t="e">
        <f>-inf</f>
        <v>#NAME?</v>
      </c>
      <c r="BR153" t="s">
        <v>167</v>
      </c>
    </row>
    <row r="154" spans="1:72" x14ac:dyDescent="0.2">
      <c r="A154">
        <v>152</v>
      </c>
      <c r="B154" s="152">
        <v>44777.694444444445</v>
      </c>
      <c r="C154">
        <v>0</v>
      </c>
      <c r="D154">
        <v>0</v>
      </c>
      <c r="E154">
        <v>0</v>
      </c>
      <c r="F154">
        <v>0</v>
      </c>
      <c r="G154">
        <v>2.2000000000000002</v>
      </c>
      <c r="H154">
        <v>8.58</v>
      </c>
      <c r="I154">
        <v>1.35</v>
      </c>
      <c r="J154">
        <v>32.8466666666666</v>
      </c>
      <c r="K154">
        <v>3.7102499999999998</v>
      </c>
      <c r="L154">
        <v>42.747741935483802</v>
      </c>
      <c r="M154">
        <v>17.2454545454545</v>
      </c>
      <c r="N154">
        <v>1600.3636363636299</v>
      </c>
      <c r="O154">
        <v>87.996875000000003</v>
      </c>
      <c r="P154">
        <v>2.0607499999999899</v>
      </c>
      <c r="Q154">
        <v>55.7774358974359</v>
      </c>
      <c r="R154">
        <v>7.1664999999999903</v>
      </c>
      <c r="S154">
        <v>-0.44857142857142801</v>
      </c>
      <c r="T154">
        <v>7</v>
      </c>
      <c r="U154">
        <v>1.6378200000000001</v>
      </c>
      <c r="V154">
        <v>4.768E-2</v>
      </c>
      <c r="W154">
        <v>4.7789400000000004</v>
      </c>
      <c r="X154">
        <v>3.9537</v>
      </c>
      <c r="Y154">
        <v>78.330960000000005</v>
      </c>
      <c r="Z154">
        <v>2.3389199999999999</v>
      </c>
      <c r="AA154">
        <v>2.2000000000000001E-4</v>
      </c>
      <c r="AB154">
        <v>2.2599999999999999E-3</v>
      </c>
      <c r="AC154">
        <v>0</v>
      </c>
      <c r="AD154">
        <v>0</v>
      </c>
      <c r="AE154">
        <v>39.546273866666603</v>
      </c>
      <c r="AF154">
        <v>1.7971668000000001</v>
      </c>
      <c r="AG154">
        <v>1.35353496</v>
      </c>
      <c r="AH154">
        <v>8.0137199999999895E-2</v>
      </c>
      <c r="AI154">
        <v>44.976666666666603</v>
      </c>
      <c r="AJ154">
        <v>0.50486134558630003</v>
      </c>
      <c r="AK154">
        <v>0.87926199955532502</v>
      </c>
      <c r="AL154">
        <v>3.9957758837915899E-2</v>
      </c>
      <c r="AM154">
        <v>3.0094159045430901E-2</v>
      </c>
      <c r="AN154">
        <v>4.8914251834284397E-2</v>
      </c>
      <c r="AO154">
        <v>1.78175053731564E-3</v>
      </c>
      <c r="AP154">
        <v>39.546273866666603</v>
      </c>
      <c r="AQ154">
        <v>1.75726632856124</v>
      </c>
      <c r="AR154">
        <v>2.1497354151160901</v>
      </c>
      <c r="AS154">
        <v>1.38430792203894</v>
      </c>
      <c r="AT154">
        <v>0.82687200902815405</v>
      </c>
      <c r="AU154">
        <v>91.04034</v>
      </c>
      <c r="AV154">
        <v>44.837583532382901</v>
      </c>
      <c r="AW154">
        <v>0.13908313428371599</v>
      </c>
      <c r="AX154">
        <v>-3.07729620389398E-2</v>
      </c>
      <c r="AY154">
        <v>3.99004714387583E-2</v>
      </c>
      <c r="AZ154">
        <v>5.0264584883901099E-2</v>
      </c>
      <c r="BA154">
        <v>-2.2735254683735499E-2</v>
      </c>
      <c r="BB154">
        <v>2.2847538583591401E-2</v>
      </c>
      <c r="BC154">
        <v>2.2201874327278999E-2</v>
      </c>
      <c r="BD154">
        <v>5.9392094283719603E-2</v>
      </c>
      <c r="BE154">
        <v>-7.9691039999996299E-2</v>
      </c>
      <c r="BF154" t="e">
        <f>-inf</f>
        <v>#NAME?</v>
      </c>
      <c r="BG154" t="s">
        <v>167</v>
      </c>
      <c r="BH154" t="s">
        <v>167</v>
      </c>
      <c r="BI154" t="e">
        <f>-inf</f>
        <v>#NAME?</v>
      </c>
      <c r="BK154" t="s">
        <v>167</v>
      </c>
      <c r="BP154" t="e">
        <f>-inf</f>
        <v>#NAME?</v>
      </c>
      <c r="BR154" t="s">
        <v>167</v>
      </c>
    </row>
    <row r="155" spans="1:72" x14ac:dyDescent="0.2">
      <c r="A155">
        <v>153</v>
      </c>
      <c r="B155" s="152">
        <v>44777.708333333336</v>
      </c>
      <c r="C155">
        <v>0</v>
      </c>
      <c r="D155">
        <v>0</v>
      </c>
      <c r="E155">
        <v>0</v>
      </c>
      <c r="F155">
        <v>0</v>
      </c>
      <c r="G155">
        <v>2.2000000000000002</v>
      </c>
      <c r="H155">
        <v>8.5724999999999998</v>
      </c>
      <c r="I155">
        <v>1.3525</v>
      </c>
      <c r="J155">
        <v>32.872499999999903</v>
      </c>
      <c r="K155">
        <v>3.7469999999999999</v>
      </c>
      <c r="L155">
        <v>42.788928571428499</v>
      </c>
      <c r="M155">
        <v>17.14</v>
      </c>
      <c r="N155">
        <v>1599.9722222222199</v>
      </c>
      <c r="O155">
        <v>87.348387096774204</v>
      </c>
      <c r="P155">
        <v>2.0725714285714201</v>
      </c>
      <c r="Q155">
        <v>55.975000000000001</v>
      </c>
      <c r="R155">
        <v>7.1542499999999896</v>
      </c>
      <c r="S155">
        <v>-0.73684210526315796</v>
      </c>
      <c r="T155">
        <v>7</v>
      </c>
      <c r="U155">
        <v>1.61652</v>
      </c>
      <c r="V155">
        <v>5.0599999999999999E-2</v>
      </c>
      <c r="W155">
        <v>4.7709599999999996</v>
      </c>
      <c r="X155">
        <v>3.9443399999999902</v>
      </c>
      <c r="Y155">
        <v>78.489059999999995</v>
      </c>
      <c r="Z155">
        <v>2.2862399999999998</v>
      </c>
      <c r="AA155">
        <v>1.92E-3</v>
      </c>
      <c r="AB155">
        <v>4.8799999999999998E-3</v>
      </c>
      <c r="AC155">
        <v>0</v>
      </c>
      <c r="AD155">
        <v>0</v>
      </c>
      <c r="AE155">
        <v>39.5662509</v>
      </c>
      <c r="AF155">
        <v>1.79559585</v>
      </c>
      <c r="AG155">
        <v>1.35603187</v>
      </c>
      <c r="AH155">
        <v>8.0067150000000004E-2</v>
      </c>
      <c r="AI155">
        <v>44.997499999999903</v>
      </c>
      <c r="AJ155">
        <v>0.50409892665296197</v>
      </c>
      <c r="AK155">
        <v>0.87929886993721795</v>
      </c>
      <c r="AL155">
        <v>3.9904346908161498E-2</v>
      </c>
      <c r="AM155">
        <v>3.01357157619867E-2</v>
      </c>
      <c r="AN155">
        <v>4.8891605089171598E-2</v>
      </c>
      <c r="AO155">
        <v>1.7793688538252099E-3</v>
      </c>
      <c r="AP155">
        <v>39.5662509</v>
      </c>
      <c r="AQ155">
        <v>1.75310617153482</v>
      </c>
      <c r="AR155">
        <v>2.1461457302460998</v>
      </c>
      <c r="AS155">
        <v>1.35312885591739</v>
      </c>
      <c r="AT155">
        <v>0.81488599691304697</v>
      </c>
      <c r="AU155">
        <v>91.107119999999995</v>
      </c>
      <c r="AV155">
        <v>44.818631657698297</v>
      </c>
      <c r="AW155">
        <v>0.178868342301676</v>
      </c>
      <c r="AX155">
        <v>2.9030140826082902E-3</v>
      </c>
      <c r="AY155">
        <v>4.2489678465172903E-2</v>
      </c>
      <c r="AZ155">
        <v>5.3854269753899002E-2</v>
      </c>
      <c r="BA155">
        <v>2.1408155271514999E-3</v>
      </c>
      <c r="BB155">
        <v>2.4479213524499499E-2</v>
      </c>
      <c r="BC155">
        <v>2.3663275043308198E-2</v>
      </c>
      <c r="BD155">
        <v>9.9246962301680203E-2</v>
      </c>
      <c r="BE155">
        <v>-7.9621379999995995E-2</v>
      </c>
      <c r="BF155" t="s">
        <v>167</v>
      </c>
      <c r="BG155" t="s">
        <v>167</v>
      </c>
      <c r="BH155" t="s">
        <v>167</v>
      </c>
      <c r="BI155" t="s">
        <v>167</v>
      </c>
      <c r="BJ155" t="s">
        <v>167</v>
      </c>
      <c r="BK155" t="s">
        <v>167</v>
      </c>
      <c r="BO155" t="s">
        <v>167</v>
      </c>
      <c r="BP155" t="s">
        <v>167</v>
      </c>
    </row>
    <row r="156" spans="1:72" x14ac:dyDescent="0.2">
      <c r="A156">
        <v>154</v>
      </c>
      <c r="B156" s="152">
        <v>44777.722222222219</v>
      </c>
      <c r="C156">
        <v>0</v>
      </c>
      <c r="D156">
        <v>0</v>
      </c>
      <c r="E156">
        <v>0</v>
      </c>
      <c r="F156">
        <v>0</v>
      </c>
      <c r="G156">
        <v>2.2000000000000002</v>
      </c>
      <c r="H156">
        <v>8.5659999999999901</v>
      </c>
      <c r="I156">
        <v>1.3480000000000001</v>
      </c>
      <c r="J156">
        <v>32.852903225806401</v>
      </c>
      <c r="K156">
        <v>3.6942499999999998</v>
      </c>
      <c r="L156">
        <v>42.764117647058796</v>
      </c>
      <c r="M156">
        <v>17.1315789473684</v>
      </c>
      <c r="N156">
        <v>1600.19354838709</v>
      </c>
      <c r="O156">
        <v>87.962857142857104</v>
      </c>
      <c r="P156">
        <v>2.0836666666666601</v>
      </c>
      <c r="Q156">
        <v>56.279249999999998</v>
      </c>
      <c r="R156">
        <v>7.1408571428571399</v>
      </c>
      <c r="S156">
        <v>-0.54500000000000004</v>
      </c>
      <c r="T156">
        <v>7</v>
      </c>
      <c r="U156">
        <v>1.5911249999999999</v>
      </c>
      <c r="V156">
        <v>5.8799999999999998E-2</v>
      </c>
      <c r="W156">
        <v>4.7693250000000003</v>
      </c>
      <c r="X156">
        <v>3.8788999999999998</v>
      </c>
      <c r="Y156">
        <v>78.319575</v>
      </c>
      <c r="Z156">
        <v>2.2845249999999999</v>
      </c>
      <c r="AA156">
        <v>2.9250000000000001E-3</v>
      </c>
      <c r="AB156">
        <v>1.2574999999999999E-2</v>
      </c>
      <c r="AC156">
        <v>0</v>
      </c>
      <c r="AD156">
        <v>0</v>
      </c>
      <c r="AE156">
        <v>39.541578665806398</v>
      </c>
      <c r="AF156">
        <v>1.7942343599999999</v>
      </c>
      <c r="AG156">
        <v>1.3515291920000001</v>
      </c>
      <c r="AH156">
        <v>8.0006439999999901E-2</v>
      </c>
      <c r="AI156">
        <v>44.966903225806398</v>
      </c>
      <c r="AJ156">
        <v>0.50487478597536295</v>
      </c>
      <c r="AK156">
        <v>0.87934849476388999</v>
      </c>
      <c r="AL156">
        <v>3.9901221371417203E-2</v>
      </c>
      <c r="AM156">
        <v>3.00560878122547E-2</v>
      </c>
      <c r="AN156">
        <v>4.8924872343386598E-2</v>
      </c>
      <c r="AO156">
        <v>1.77922948347673E-3</v>
      </c>
      <c r="AP156">
        <v>39.541578665806398</v>
      </c>
      <c r="AQ156">
        <v>1.7240206292475899</v>
      </c>
      <c r="AR156">
        <v>2.1454102496994198</v>
      </c>
      <c r="AS156">
        <v>1.3521138198809699</v>
      </c>
      <c r="AT156">
        <v>0.80331889383504995</v>
      </c>
      <c r="AU156">
        <v>90.843450000000004</v>
      </c>
      <c r="AV156">
        <v>44.763123364634403</v>
      </c>
      <c r="AW156">
        <v>0.203779861172002</v>
      </c>
      <c r="AX156">
        <v>-5.8462788097446395E-4</v>
      </c>
      <c r="AY156">
        <v>7.0213730752409095E-2</v>
      </c>
      <c r="AZ156">
        <v>5.45897503005714E-2</v>
      </c>
      <c r="BA156">
        <v>-4.3256770511136997E-4</v>
      </c>
      <c r="BB156">
        <v>2.4813522863896102E-2</v>
      </c>
      <c r="BC156">
        <v>3.9132976336719499E-2</v>
      </c>
      <c r="BD156">
        <v>0.124218853172006</v>
      </c>
      <c r="BE156">
        <v>-7.9561007999995895E-2</v>
      </c>
      <c r="BF156" t="e">
        <f>-inf</f>
        <v>#NAME?</v>
      </c>
      <c r="BG156" t="s">
        <v>167</v>
      </c>
      <c r="BH156" t="s">
        <v>167</v>
      </c>
      <c r="BI156" t="e">
        <f>-inf</f>
        <v>#NAME?</v>
      </c>
      <c r="BK156" t="s">
        <v>167</v>
      </c>
      <c r="BP156" t="e">
        <f>-inf</f>
        <v>#NAME?</v>
      </c>
      <c r="BR156" t="s">
        <v>167</v>
      </c>
    </row>
    <row r="157" spans="1:72" x14ac:dyDescent="0.2">
      <c r="A157">
        <v>155</v>
      </c>
      <c r="B157" s="152">
        <v>44777.736111111109</v>
      </c>
      <c r="C157">
        <v>0</v>
      </c>
      <c r="D157">
        <v>0</v>
      </c>
      <c r="E157">
        <v>0</v>
      </c>
      <c r="F157">
        <v>0</v>
      </c>
      <c r="G157">
        <v>2.2000000000000002</v>
      </c>
      <c r="H157">
        <v>8.5574999999999992</v>
      </c>
      <c r="I157">
        <v>1.345</v>
      </c>
      <c r="J157">
        <v>32.841724137931003</v>
      </c>
      <c r="K157">
        <v>3.7302499999999998</v>
      </c>
      <c r="L157">
        <v>42.780714285714197</v>
      </c>
      <c r="M157">
        <v>17.180769230769201</v>
      </c>
      <c r="N157">
        <v>1600.0833333333301</v>
      </c>
      <c r="O157">
        <v>87.520512820512806</v>
      </c>
      <c r="P157">
        <v>2.09476470588235</v>
      </c>
      <c r="Q157">
        <v>56.517499999999998</v>
      </c>
      <c r="R157">
        <v>7.1323076923076902</v>
      </c>
      <c r="S157">
        <v>-0.50434782608695605</v>
      </c>
      <c r="T157">
        <v>7</v>
      </c>
      <c r="U157">
        <v>1.61052</v>
      </c>
      <c r="V157">
        <v>7.7340000000000006E-2</v>
      </c>
      <c r="W157">
        <v>4.7648999999999999</v>
      </c>
      <c r="X157">
        <v>3.9043199999999998</v>
      </c>
      <c r="Y157">
        <v>78.422780000000003</v>
      </c>
      <c r="Z157">
        <v>2.2012</v>
      </c>
      <c r="AA157">
        <v>7.7999999999999999E-4</v>
      </c>
      <c r="AB157">
        <v>1.7520000000000001E-2</v>
      </c>
      <c r="AC157">
        <v>0</v>
      </c>
      <c r="AD157">
        <v>0</v>
      </c>
      <c r="AE157">
        <v>39.523762437930998</v>
      </c>
      <c r="AF157">
        <v>1.7924539499999901</v>
      </c>
      <c r="AG157">
        <v>1.34852569</v>
      </c>
      <c r="AH157">
        <v>7.9927049999999902E-2</v>
      </c>
      <c r="AI157">
        <v>44.944224137931002</v>
      </c>
      <c r="AJ157">
        <v>0.503983184961449</v>
      </c>
      <c r="AK157">
        <v>0.879395811053163</v>
      </c>
      <c r="AL157">
        <v>3.9881741967534398E-2</v>
      </c>
      <c r="AM157">
        <v>3.0004426950645698E-2</v>
      </c>
      <c r="AN157">
        <v>4.89495600869276E-2</v>
      </c>
      <c r="AO157">
        <v>1.7783608802481199E-3</v>
      </c>
      <c r="AP157">
        <v>39.523762437930998</v>
      </c>
      <c r="AQ157">
        <v>1.7353188334795799</v>
      </c>
      <c r="AR157">
        <v>2.1434197289538401</v>
      </c>
      <c r="AS157">
        <v>1.3027972730970301</v>
      </c>
      <c r="AT157">
        <v>0.811674999044113</v>
      </c>
      <c r="AU157">
        <v>90.903719999999893</v>
      </c>
      <c r="AV157">
        <v>44.705298273461402</v>
      </c>
      <c r="AW157">
        <v>0.23892586446953601</v>
      </c>
      <c r="AX157">
        <v>4.57284169029663E-2</v>
      </c>
      <c r="AY157">
        <v>5.7135116520417001E-2</v>
      </c>
      <c r="AZ157">
        <v>5.6580271046152902E-2</v>
      </c>
      <c r="BA157">
        <v>3.3909933820368103E-2</v>
      </c>
      <c r="BB157">
        <v>2.5718305020978601E-2</v>
      </c>
      <c r="BC157">
        <v>3.1875360881888699E-2</v>
      </c>
      <c r="BD157">
        <v>0.15944380446953599</v>
      </c>
      <c r="BE157">
        <v>-7.9482059999999605E-2</v>
      </c>
      <c r="BF157" t="s">
        <v>167</v>
      </c>
      <c r="BG157" t="s">
        <v>167</v>
      </c>
      <c r="BH157" t="s">
        <v>167</v>
      </c>
      <c r="BI157" t="s">
        <v>167</v>
      </c>
      <c r="BJ157" t="s">
        <v>167</v>
      </c>
      <c r="BK157" t="s">
        <v>167</v>
      </c>
      <c r="BO157" t="s">
        <v>167</v>
      </c>
      <c r="BP157" t="s">
        <v>167</v>
      </c>
    </row>
    <row r="158" spans="1:72" x14ac:dyDescent="0.2">
      <c r="A158">
        <v>156</v>
      </c>
      <c r="B158" s="152">
        <v>44777.75</v>
      </c>
      <c r="C158">
        <v>0</v>
      </c>
      <c r="D158">
        <v>0</v>
      </c>
      <c r="E158">
        <v>0</v>
      </c>
      <c r="F158">
        <v>0</v>
      </c>
      <c r="G158">
        <v>2.2000000000000002</v>
      </c>
      <c r="H158">
        <v>8.56</v>
      </c>
      <c r="I158">
        <v>1.35</v>
      </c>
      <c r="J158">
        <v>32.8888888888888</v>
      </c>
      <c r="K158">
        <v>3.669</v>
      </c>
      <c r="L158">
        <v>42.802</v>
      </c>
      <c r="M158">
        <v>17.0772727272727</v>
      </c>
      <c r="N158">
        <v>1600.16216216216</v>
      </c>
      <c r="O158">
        <v>87.932432432432407</v>
      </c>
      <c r="P158">
        <v>2.1043157894736799</v>
      </c>
      <c r="Q158">
        <v>56.823500000000003</v>
      </c>
      <c r="R158">
        <v>7.1127500000000001</v>
      </c>
      <c r="S158">
        <v>-0.46714285714285703</v>
      </c>
      <c r="T158">
        <v>7</v>
      </c>
      <c r="U158">
        <v>1.6016250000000001</v>
      </c>
      <c r="V158">
        <v>7.9649999999999999E-2</v>
      </c>
      <c r="W158">
        <v>4.7258249999999897</v>
      </c>
      <c r="X158">
        <v>3.8930250000000002</v>
      </c>
      <c r="Y158">
        <v>77.912350000000004</v>
      </c>
      <c r="Z158">
        <v>2.2120000000000002</v>
      </c>
      <c r="AA158">
        <v>1.0475E-2</v>
      </c>
      <c r="AB158">
        <v>0</v>
      </c>
      <c r="AC158">
        <v>0</v>
      </c>
      <c r="AD158">
        <v>0</v>
      </c>
      <c r="AE158">
        <v>39.572879288888799</v>
      </c>
      <c r="AF158">
        <v>1.7929775999999999</v>
      </c>
      <c r="AG158">
        <v>1.3535267200000001</v>
      </c>
      <c r="AH158">
        <v>7.9950400000000005E-2</v>
      </c>
      <c r="AI158">
        <v>44.9988888888888</v>
      </c>
      <c r="AJ158">
        <v>0.50791535987412595</v>
      </c>
      <c r="AK158">
        <v>0.87941903158102597</v>
      </c>
      <c r="AL158">
        <v>3.9844930492110901E-2</v>
      </c>
      <c r="AM158">
        <v>3.0079114249734501E-2</v>
      </c>
      <c r="AN158">
        <v>4.8890096051754303E-2</v>
      </c>
      <c r="AO158">
        <v>1.7767194251709899E-3</v>
      </c>
      <c r="AP158">
        <v>39.572879288888799</v>
      </c>
      <c r="AQ158">
        <v>1.73029864399097</v>
      </c>
      <c r="AR158">
        <v>2.1258424186411702</v>
      </c>
      <c r="AS158">
        <v>1.3091893367665901</v>
      </c>
      <c r="AT158">
        <v>0.81348993825839699</v>
      </c>
      <c r="AU158">
        <v>90.344825</v>
      </c>
      <c r="AV158">
        <v>44.738209688287597</v>
      </c>
      <c r="AW158">
        <v>0.26067920060125899</v>
      </c>
      <c r="AX158">
        <v>4.4337383233400397E-2</v>
      </c>
      <c r="AY158">
        <v>6.2678956009022596E-2</v>
      </c>
      <c r="AZ158">
        <v>7.4157581358829494E-2</v>
      </c>
      <c r="BA158">
        <v>3.2756932373969198E-2</v>
      </c>
      <c r="BB158">
        <v>3.3707991526740699E-2</v>
      </c>
      <c r="BC158">
        <v>3.4958025135965201E-2</v>
      </c>
      <c r="BD158">
        <v>0.18117392060125201</v>
      </c>
      <c r="BE158">
        <v>-7.9505280000007103E-2</v>
      </c>
      <c r="BF158" t="s">
        <v>167</v>
      </c>
      <c r="BG158" t="s">
        <v>167</v>
      </c>
      <c r="BH158" t="s">
        <v>167</v>
      </c>
      <c r="BI158" t="s">
        <v>167</v>
      </c>
      <c r="BJ158" t="s">
        <v>167</v>
      </c>
      <c r="BK158" t="s">
        <v>167</v>
      </c>
      <c r="BO158" t="s">
        <v>167</v>
      </c>
      <c r="BP158" t="s">
        <v>167</v>
      </c>
    </row>
    <row r="159" spans="1:72" x14ac:dyDescent="0.2">
      <c r="A159">
        <v>157</v>
      </c>
      <c r="B159" s="152">
        <v>44777.763888888891</v>
      </c>
      <c r="C159">
        <v>0</v>
      </c>
      <c r="D159">
        <v>0.37454545454545402</v>
      </c>
      <c r="E159">
        <v>0</v>
      </c>
      <c r="F159">
        <v>0</v>
      </c>
      <c r="G159">
        <v>2.2000000000000002</v>
      </c>
      <c r="H159">
        <v>8.5749999999999993</v>
      </c>
      <c r="I159">
        <v>1.35</v>
      </c>
      <c r="J159">
        <v>32.818148148148097</v>
      </c>
      <c r="K159">
        <v>3.6822499999999998</v>
      </c>
      <c r="L159">
        <v>42.731034482758602</v>
      </c>
      <c r="M159">
        <v>17.4096774193548</v>
      </c>
      <c r="N159">
        <v>1599.87878787878</v>
      </c>
      <c r="O159">
        <v>87.989189189189105</v>
      </c>
      <c r="P159">
        <v>2.1212</v>
      </c>
      <c r="Q159">
        <v>57.222499999999997</v>
      </c>
      <c r="R159">
        <v>7.0976315789473601</v>
      </c>
      <c r="S159">
        <v>-0.496</v>
      </c>
      <c r="T159">
        <v>7</v>
      </c>
      <c r="U159">
        <v>1.62588</v>
      </c>
      <c r="V159">
        <v>7.5839999999999894E-2</v>
      </c>
      <c r="W159">
        <v>4.6410999999999998</v>
      </c>
      <c r="X159">
        <v>3.9002400000000002</v>
      </c>
      <c r="Y159">
        <v>78.025580000000005</v>
      </c>
      <c r="Z159">
        <v>2.2529199999999898</v>
      </c>
      <c r="AA159">
        <v>4.7999999999999898E-4</v>
      </c>
      <c r="AB159">
        <v>4.3E-3</v>
      </c>
      <c r="AC159">
        <v>0.37454545454545402</v>
      </c>
      <c r="AD159">
        <v>0.37454545454545402</v>
      </c>
      <c r="AE159">
        <v>39.513851148148099</v>
      </c>
      <c r="AF159">
        <v>1.7961194999999901</v>
      </c>
      <c r="AG159">
        <v>1.3535329</v>
      </c>
      <c r="AH159">
        <v>8.0090499999999898E-2</v>
      </c>
      <c r="AI159">
        <v>44.943148148148097</v>
      </c>
      <c r="AJ159">
        <v>0.50642175486741803</v>
      </c>
      <c r="AK159">
        <v>0.87919633528779095</v>
      </c>
      <c r="AL159">
        <v>3.99642564886502E-2</v>
      </c>
      <c r="AM159">
        <v>3.0116557379075599E-2</v>
      </c>
      <c r="AN159">
        <v>4.89507319947423E-2</v>
      </c>
      <c r="AO159">
        <v>1.78204027310223E-3</v>
      </c>
      <c r="AP159">
        <v>39.513851148148099</v>
      </c>
      <c r="AQ159">
        <v>1.7335054316988301</v>
      </c>
      <c r="AR159">
        <v>2.0877301315972399</v>
      </c>
      <c r="AS159">
        <v>1.33340815578128</v>
      </c>
      <c r="AT159">
        <v>0.82338100280383797</v>
      </c>
      <c r="AU159">
        <v>90.445719999999994</v>
      </c>
      <c r="AV159">
        <v>44.668494867225498</v>
      </c>
      <c r="AW159">
        <v>0.27465328092263502</v>
      </c>
      <c r="AX159">
        <v>2.01247442187131E-2</v>
      </c>
      <c r="AY159">
        <v>6.2614068301161299E-2</v>
      </c>
      <c r="AZ159">
        <v>0.112269868402758</v>
      </c>
      <c r="BA159">
        <v>1.4868308128094299E-2</v>
      </c>
      <c r="BB159">
        <v>5.1031758364889997E-2</v>
      </c>
      <c r="BC159">
        <v>3.4860747462048702E-2</v>
      </c>
      <c r="BD159">
        <v>0.19500868092263199</v>
      </c>
      <c r="BE159">
        <v>-7.9644600000002605E-2</v>
      </c>
      <c r="BF159">
        <v>2.2387963835542499</v>
      </c>
      <c r="BG159">
        <v>6.9655618053476402</v>
      </c>
      <c r="BH159">
        <v>12.489568693672499</v>
      </c>
      <c r="BI159">
        <v>2.2387963835542499</v>
      </c>
      <c r="BJ159">
        <v>18.4087163778037</v>
      </c>
      <c r="BK159">
        <v>24.979137387344998</v>
      </c>
      <c r="BL159">
        <v>3.11129759567027</v>
      </c>
      <c r="BM159">
        <v>5.5786979045608502</v>
      </c>
      <c r="BN159">
        <v>1.7930454201244701</v>
      </c>
      <c r="BO159">
        <v>346.38415603485601</v>
      </c>
      <c r="BP159">
        <v>52.611715013524901</v>
      </c>
      <c r="BQ159">
        <v>293.77244102133102</v>
      </c>
      <c r="BR159">
        <v>21.173183535302801</v>
      </c>
      <c r="BS159">
        <v>17.513197824382001</v>
      </c>
      <c r="BT159">
        <v>1.20898443263315</v>
      </c>
    </row>
    <row r="160" spans="1:72" x14ac:dyDescent="0.2">
      <c r="A160">
        <v>158</v>
      </c>
      <c r="B160" s="152">
        <v>44777.777777777781</v>
      </c>
      <c r="C160">
        <v>0</v>
      </c>
      <c r="D160">
        <v>0.45600000000000002</v>
      </c>
      <c r="E160">
        <v>0</v>
      </c>
      <c r="F160">
        <v>0</v>
      </c>
      <c r="G160">
        <v>2.2000000000000002</v>
      </c>
      <c r="H160">
        <v>8.5719999999999992</v>
      </c>
      <c r="I160">
        <v>1.3519999999999901</v>
      </c>
      <c r="J160">
        <v>32.884210526315698</v>
      </c>
      <c r="K160">
        <v>3.63974999999999</v>
      </c>
      <c r="L160">
        <v>42.784642857142799</v>
      </c>
      <c r="M160">
        <v>16.940000000000001</v>
      </c>
      <c r="N160">
        <v>1600.0588235294099</v>
      </c>
      <c r="O160">
        <v>87.563888888888897</v>
      </c>
      <c r="P160">
        <v>2.1309130434782602</v>
      </c>
      <c r="Q160">
        <v>57.541249999999998</v>
      </c>
      <c r="R160">
        <v>7.0882051282051197</v>
      </c>
      <c r="S160">
        <v>-0.83882352941176397</v>
      </c>
      <c r="T160">
        <v>7</v>
      </c>
      <c r="U160">
        <v>1.631375</v>
      </c>
      <c r="V160">
        <v>6.1725000000000002E-2</v>
      </c>
      <c r="W160">
        <v>4.6406000000000001</v>
      </c>
      <c r="X160">
        <v>3.9402249999999999</v>
      </c>
      <c r="Y160">
        <v>78.485649999999893</v>
      </c>
      <c r="Z160">
        <v>2.24525</v>
      </c>
      <c r="AA160">
        <v>0</v>
      </c>
      <c r="AB160">
        <v>5.8500000000000002E-3</v>
      </c>
      <c r="AC160">
        <v>0.45600000000000002</v>
      </c>
      <c r="AD160">
        <v>0.45600000000000002</v>
      </c>
      <c r="AE160">
        <v>39.577571006315701</v>
      </c>
      <c r="AF160">
        <v>1.7954911199999899</v>
      </c>
      <c r="AG160">
        <v>1.3555316639999999</v>
      </c>
      <c r="AH160">
        <v>8.0062479999999894E-2</v>
      </c>
      <c r="AI160">
        <v>45.0082105263157</v>
      </c>
      <c r="AJ160">
        <v>0.50426505999906701</v>
      </c>
      <c r="AK160">
        <v>0.87934113672826897</v>
      </c>
      <c r="AL160">
        <v>3.9892524030703098E-2</v>
      </c>
      <c r="AM160">
        <v>3.01174307564935E-2</v>
      </c>
      <c r="AN160">
        <v>4.8879970438142198E-2</v>
      </c>
      <c r="AO160">
        <v>1.77884166163834E-3</v>
      </c>
      <c r="AP160">
        <v>39.577571006315701</v>
      </c>
      <c r="AQ160">
        <v>1.7512772136113499</v>
      </c>
      <c r="AR160">
        <v>2.0875052139988699</v>
      </c>
      <c r="AS160">
        <v>1.3288686068604001</v>
      </c>
      <c r="AT160">
        <v>0.82264541225597798</v>
      </c>
      <c r="AU160">
        <v>90.943100000000001</v>
      </c>
      <c r="AV160">
        <v>44.745222040786402</v>
      </c>
      <c r="AW160">
        <v>0.26298848552937598</v>
      </c>
      <c r="AX160">
        <v>2.6663057139598701E-2</v>
      </c>
      <c r="AY160">
        <v>4.4213906388643899E-2</v>
      </c>
      <c r="AZ160">
        <v>0.112494786001128</v>
      </c>
      <c r="BA160">
        <v>1.9669815060549298E-2</v>
      </c>
      <c r="BB160">
        <v>5.1133993636876499E-2</v>
      </c>
      <c r="BC160">
        <v>2.46249652232443E-2</v>
      </c>
      <c r="BD160">
        <v>0.18337174952937099</v>
      </c>
      <c r="BE160">
        <v>-7.9616736000005503E-2</v>
      </c>
      <c r="BF160">
        <v>2.4363173555919801</v>
      </c>
      <c r="BG160">
        <v>4.0400133761553301</v>
      </c>
      <c r="BH160">
        <v>10.2791288378224</v>
      </c>
      <c r="BI160">
        <v>2.4363173555919801</v>
      </c>
      <c r="BJ160">
        <v>12.9526614634946</v>
      </c>
      <c r="BK160">
        <v>20.5582576756448</v>
      </c>
      <c r="BL160">
        <v>1.65824594521007</v>
      </c>
      <c r="BM160">
        <v>4.2191255643396</v>
      </c>
      <c r="BN160">
        <v>2.5443303971444999</v>
      </c>
      <c r="BO160">
        <v>257.03664935866198</v>
      </c>
      <c r="BP160">
        <v>57.2534578564116</v>
      </c>
      <c r="BQ160">
        <v>199.78319150225099</v>
      </c>
      <c r="BR160">
        <v>16.416518171138399</v>
      </c>
      <c r="BS160">
        <v>11.9781345212578</v>
      </c>
      <c r="BT160">
        <v>1.37054047456252</v>
      </c>
    </row>
    <row r="161" spans="1:72" x14ac:dyDescent="0.2">
      <c r="A161">
        <v>159</v>
      </c>
      <c r="B161" s="152">
        <v>44777.791666666664</v>
      </c>
      <c r="C161">
        <v>0</v>
      </c>
      <c r="D161">
        <v>0.36391304347825998</v>
      </c>
      <c r="E161">
        <v>0</v>
      </c>
      <c r="F161">
        <v>0</v>
      </c>
      <c r="G161">
        <v>2.2000000000000002</v>
      </c>
      <c r="H161">
        <v>8.5549999999999997</v>
      </c>
      <c r="I161">
        <v>1.345</v>
      </c>
      <c r="J161">
        <v>32.819375000000001</v>
      </c>
      <c r="K161">
        <v>3.6892499999999901</v>
      </c>
      <c r="L161">
        <v>42.737619047618999</v>
      </c>
      <c r="M161">
        <v>17.131034482758601</v>
      </c>
      <c r="N161">
        <v>1600.0833333333301</v>
      </c>
      <c r="O161">
        <v>87.918181818181793</v>
      </c>
      <c r="P161">
        <v>2.1433499999999999</v>
      </c>
      <c r="Q161">
        <v>57.890512820512797</v>
      </c>
      <c r="R161">
        <v>7.0694999999999997</v>
      </c>
      <c r="S161">
        <v>-0.65454545454545399</v>
      </c>
      <c r="T161">
        <v>7</v>
      </c>
      <c r="U161">
        <v>1.6170199999999999</v>
      </c>
      <c r="V161">
        <v>5.7579999999999999E-2</v>
      </c>
      <c r="W161">
        <v>4.6013400000000004</v>
      </c>
      <c r="X161">
        <v>3.9610399999999899</v>
      </c>
      <c r="Y161">
        <v>78.499560000000002</v>
      </c>
      <c r="Z161">
        <v>2.23312</v>
      </c>
      <c r="AA161">
        <v>0</v>
      </c>
      <c r="AB161">
        <v>3.9999999999999897E-3</v>
      </c>
      <c r="AC161">
        <v>0.36391304347825998</v>
      </c>
      <c r="AD161">
        <v>0.36391304347825998</v>
      </c>
      <c r="AE161">
        <v>39.499461199999999</v>
      </c>
      <c r="AF161">
        <v>1.7919303</v>
      </c>
      <c r="AG161">
        <v>1.34852466</v>
      </c>
      <c r="AH161">
        <v>7.9903699999999994E-2</v>
      </c>
      <c r="AI161">
        <v>44.919375000000002</v>
      </c>
      <c r="AJ161">
        <v>0.50318067005725797</v>
      </c>
      <c r="AK161">
        <v>0.87934129092401603</v>
      </c>
      <c r="AL161">
        <v>3.9892146762950199E-2</v>
      </c>
      <c r="AM161">
        <v>3.0021002295779899E-2</v>
      </c>
      <c r="AN161">
        <v>4.8976638699892799E-2</v>
      </c>
      <c r="AO161">
        <v>1.7788248389475499E-3</v>
      </c>
      <c r="AP161">
        <v>39.499461199999999</v>
      </c>
      <c r="AQ161">
        <v>1.7605286739216901</v>
      </c>
      <c r="AR161">
        <v>2.06984468417479</v>
      </c>
      <c r="AS161">
        <v>1.32168937238708</v>
      </c>
      <c r="AT161">
        <v>0.81365320709598798</v>
      </c>
      <c r="AU161">
        <v>90.912079999999904</v>
      </c>
      <c r="AV161">
        <v>44.651523930483499</v>
      </c>
      <c r="AW161">
        <v>0.26785106951642401</v>
      </c>
      <c r="AX161">
        <v>2.6835287612916502E-2</v>
      </c>
      <c r="AY161">
        <v>3.1401626078301201E-2</v>
      </c>
      <c r="AZ161">
        <v>0.13015531582520101</v>
      </c>
      <c r="BA161">
        <v>1.9899738142657698E-2</v>
      </c>
      <c r="BB161">
        <v>5.9161507193273503E-2</v>
      </c>
      <c r="BC161">
        <v>1.75239104323986E-2</v>
      </c>
      <c r="BD161">
        <v>0.18839222951641901</v>
      </c>
      <c r="BE161">
        <v>-7.9458840000005304E-2</v>
      </c>
      <c r="BF161">
        <v>3.0725389043064499</v>
      </c>
      <c r="BG161">
        <v>3.5953673825215402</v>
      </c>
      <c r="BH161">
        <v>14.902291238448999</v>
      </c>
      <c r="BI161">
        <v>3.0725389043064499</v>
      </c>
      <c r="BJ161">
        <v>13.3358125736559</v>
      </c>
      <c r="BK161">
        <v>29.804582476897998</v>
      </c>
      <c r="BL161">
        <v>1.1701617113724001</v>
      </c>
      <c r="BM161">
        <v>4.8501554260426296</v>
      </c>
      <c r="BN161">
        <v>4.1448591069982896</v>
      </c>
      <c r="BO161">
        <v>280.04805050707103</v>
      </c>
      <c r="BP161">
        <v>72.204664251201606</v>
      </c>
      <c r="BQ161">
        <v>207.84338625586901</v>
      </c>
      <c r="BR161">
        <v>24.581266339576999</v>
      </c>
      <c r="BS161">
        <v>12.1067970119334</v>
      </c>
      <c r="BT161">
        <v>2.0303690823714802</v>
      </c>
    </row>
    <row r="162" spans="1:72" x14ac:dyDescent="0.2">
      <c r="A162">
        <v>160</v>
      </c>
      <c r="B162" s="152">
        <v>44777.805555555555</v>
      </c>
      <c r="C162">
        <v>0</v>
      </c>
      <c r="D162">
        <v>0.56370370370370304</v>
      </c>
      <c r="E162">
        <v>0</v>
      </c>
      <c r="F162">
        <v>0</v>
      </c>
      <c r="G162">
        <v>2.2000000000000002</v>
      </c>
      <c r="H162">
        <v>8.5640000000000001</v>
      </c>
      <c r="I162">
        <v>1.35</v>
      </c>
      <c r="J162">
        <v>32.841538461538399</v>
      </c>
      <c r="K162">
        <v>3.6480000000000001</v>
      </c>
      <c r="L162">
        <v>42.769642857142799</v>
      </c>
      <c r="M162">
        <v>16.964705882352899</v>
      </c>
      <c r="N162">
        <v>1599.9736842105201</v>
      </c>
      <c r="O162">
        <v>88.108571428571395</v>
      </c>
      <c r="P162">
        <v>2.15396428571428</v>
      </c>
      <c r="Q162">
        <v>58.173749999999998</v>
      </c>
      <c r="R162">
        <v>7.0622499999999899</v>
      </c>
      <c r="S162">
        <v>-0.58636363636363598</v>
      </c>
      <c r="T162">
        <v>7</v>
      </c>
      <c r="U162">
        <v>1.703125</v>
      </c>
      <c r="V162">
        <v>2.8774999999999998E-2</v>
      </c>
      <c r="W162">
        <v>4.5624000000000002</v>
      </c>
      <c r="X162">
        <v>4.0321249999999997</v>
      </c>
      <c r="Y162">
        <v>78.547224999999997</v>
      </c>
      <c r="Z162">
        <v>2.3020499999999999</v>
      </c>
      <c r="AA162">
        <v>1.8500000000000001E-3</v>
      </c>
      <c r="AB162">
        <v>2.9250000000000001E-3</v>
      </c>
      <c r="AC162">
        <v>0.56370370370370304</v>
      </c>
      <c r="AD162">
        <v>0.56370370370370304</v>
      </c>
      <c r="AE162">
        <v>39.528652221538401</v>
      </c>
      <c r="AF162">
        <v>1.7938154399999999</v>
      </c>
      <c r="AG162">
        <v>1.3535283680000001</v>
      </c>
      <c r="AH162">
        <v>7.9987759999999894E-2</v>
      </c>
      <c r="AI162">
        <v>44.955538461538403</v>
      </c>
      <c r="AJ162">
        <v>0.50324696030367</v>
      </c>
      <c r="AK162">
        <v>0.87928325572959198</v>
      </c>
      <c r="AL162">
        <v>3.9901989863489001E-2</v>
      </c>
      <c r="AM162">
        <v>3.0108156065308901E-2</v>
      </c>
      <c r="AN162">
        <v>4.8937240555625899E-2</v>
      </c>
      <c r="AO162">
        <v>1.7792637511934799E-3</v>
      </c>
      <c r="AP162">
        <v>39.528652221538401</v>
      </c>
      <c r="AQ162">
        <v>1.7921231998001801</v>
      </c>
      <c r="AR162">
        <v>2.0523281016136798</v>
      </c>
      <c r="AS162">
        <v>1.3624861269003301</v>
      </c>
      <c r="AT162">
        <v>0.85709247926718801</v>
      </c>
      <c r="AU162">
        <v>91.146924999999996</v>
      </c>
      <c r="AV162">
        <v>44.735589649852599</v>
      </c>
      <c r="AW162">
        <v>0.219948811685789</v>
      </c>
      <c r="AX162">
        <v>-8.9577589003391103E-3</v>
      </c>
      <c r="AY162">
        <v>1.6922401998136201E-3</v>
      </c>
      <c r="AZ162">
        <v>0.147671898386318</v>
      </c>
      <c r="BA162">
        <v>-6.6180799103422398E-3</v>
      </c>
      <c r="BB162">
        <v>6.7123590175599102E-2</v>
      </c>
      <c r="BC162">
        <v>9.4337475421307597E-4</v>
      </c>
      <c r="BD162">
        <v>0.140406379685792</v>
      </c>
      <c r="BE162">
        <v>-7.9542431999996596E-2</v>
      </c>
      <c r="BF162">
        <v>-0.66212081227867903</v>
      </c>
      <c r="BG162">
        <v>0.12508345760777401</v>
      </c>
      <c r="BH162">
        <v>10.915301293338199</v>
      </c>
      <c r="BI162">
        <v>-0.66212081227867903</v>
      </c>
      <c r="BJ162">
        <v>-1.0740747093418099</v>
      </c>
      <c r="BK162">
        <v>21.830602586676399</v>
      </c>
      <c r="BL162">
        <v>-0.18891334525084799</v>
      </c>
      <c r="BM162">
        <v>-16.485362022941601</v>
      </c>
      <c r="BN162">
        <v>87.264147490753501</v>
      </c>
      <c r="BO162">
        <v>-3.3000425101366702</v>
      </c>
      <c r="BP162">
        <v>-15.5598390885489</v>
      </c>
      <c r="BQ162">
        <v>12.2597965784122</v>
      </c>
      <c r="BR162">
        <v>22.956207967550199</v>
      </c>
      <c r="BS162">
        <v>-0.80922638443033901</v>
      </c>
      <c r="BT162">
        <v>-28.368091314410599</v>
      </c>
    </row>
    <row r="163" spans="1:72" x14ac:dyDescent="0.2">
      <c r="A163">
        <v>161</v>
      </c>
      <c r="B163" s="152">
        <v>44777.819444444445</v>
      </c>
      <c r="C163">
        <v>0</v>
      </c>
      <c r="D163">
        <v>0.55217391304347796</v>
      </c>
      <c r="E163">
        <v>0</v>
      </c>
      <c r="F163">
        <v>0</v>
      </c>
      <c r="G163">
        <v>2.2000000000000002</v>
      </c>
      <c r="H163">
        <v>8.57</v>
      </c>
      <c r="I163">
        <v>1.35</v>
      </c>
      <c r="J163">
        <v>32.850909090908999</v>
      </c>
      <c r="K163">
        <v>3.6589999999999998</v>
      </c>
      <c r="L163">
        <v>42.750952380952299</v>
      </c>
      <c r="M163">
        <v>16.934615384615299</v>
      </c>
      <c r="N163">
        <v>1599.80555555555</v>
      </c>
      <c r="O163">
        <v>87.912121212121207</v>
      </c>
      <c r="P163">
        <v>2.17622727272727</v>
      </c>
      <c r="Q163">
        <v>58.713749999999898</v>
      </c>
      <c r="R163">
        <v>7.0684210526315701</v>
      </c>
      <c r="S163">
        <v>-0.45800000000000002</v>
      </c>
      <c r="T163">
        <v>7</v>
      </c>
      <c r="U163">
        <v>1.7067000000000001</v>
      </c>
      <c r="V163">
        <v>2.1600000000000001E-2</v>
      </c>
      <c r="W163">
        <v>4.5347200000000001</v>
      </c>
      <c r="X163">
        <v>4.0433599999999998</v>
      </c>
      <c r="Y163">
        <v>78.539720000000003</v>
      </c>
      <c r="Z163">
        <v>2.2136</v>
      </c>
      <c r="AA163">
        <v>0</v>
      </c>
      <c r="AB163">
        <v>1.8020000000000001E-2</v>
      </c>
      <c r="AC163">
        <v>0.55217391304347796</v>
      </c>
      <c r="AD163">
        <v>0.55217391304347796</v>
      </c>
      <c r="AE163">
        <v>39.542707890909</v>
      </c>
      <c r="AF163">
        <v>1.7950721999999999</v>
      </c>
      <c r="AG163">
        <v>1.3535308399999999</v>
      </c>
      <c r="AH163">
        <v>8.0043799999999998E-2</v>
      </c>
      <c r="AI163">
        <v>44.970909090908997</v>
      </c>
      <c r="AJ163">
        <v>0.50347401150537696</v>
      </c>
      <c r="AK163">
        <v>0.87929527532950502</v>
      </c>
      <c r="AL163">
        <v>3.9916297808684401E-2</v>
      </c>
      <c r="AM163">
        <v>3.00979203525511E-2</v>
      </c>
      <c r="AN163">
        <v>4.8920514271852497E-2</v>
      </c>
      <c r="AO163">
        <v>1.77990175466968E-3</v>
      </c>
      <c r="AP163">
        <v>39.542707890909</v>
      </c>
      <c r="AQ163">
        <v>1.7971167216155399</v>
      </c>
      <c r="AR163">
        <v>2.03987666336787</v>
      </c>
      <c r="AS163">
        <v>1.3101363091620899</v>
      </c>
      <c r="AT163">
        <v>0.85927909543622705</v>
      </c>
      <c r="AU163">
        <v>91.0381</v>
      </c>
      <c r="AV163">
        <v>44.689837585054597</v>
      </c>
      <c r="AW163">
        <v>0.28107150585449098</v>
      </c>
      <c r="AX163">
        <v>4.3394530837909298E-2</v>
      </c>
      <c r="AY163">
        <v>-2.04452161554535E-3</v>
      </c>
      <c r="AZ163">
        <v>0.160123336632124</v>
      </c>
      <c r="BA163">
        <v>3.2060245363828802E-2</v>
      </c>
      <c r="BB163">
        <v>7.2783334832783805E-2</v>
      </c>
      <c r="BC163">
        <v>-1.13896344422545E-3</v>
      </c>
      <c r="BD163">
        <v>0.20147334585448801</v>
      </c>
      <c r="BE163">
        <v>-7.9598160000002999E-2</v>
      </c>
      <c r="BF163">
        <v>3.2745216839629698</v>
      </c>
      <c r="BG163">
        <v>-0.154278205897451</v>
      </c>
      <c r="BH163">
        <v>12.0827977117416</v>
      </c>
      <c r="BI163">
        <v>3.2745216839629698</v>
      </c>
      <c r="BJ163">
        <v>6.2404869561310399</v>
      </c>
      <c r="BK163">
        <v>24.1655954234833</v>
      </c>
      <c r="BL163">
        <v>-4.7114730268249999E-2</v>
      </c>
      <c r="BM163">
        <v>3.6899428001705901</v>
      </c>
      <c r="BN163">
        <v>-78.318241007891103</v>
      </c>
      <c r="BO163">
        <v>163.30764692913499</v>
      </c>
      <c r="BP163">
        <v>76.951259573129903</v>
      </c>
      <c r="BQ163">
        <v>86.356387356005897</v>
      </c>
      <c r="BR163">
        <v>18.598908560746199</v>
      </c>
      <c r="BS163">
        <v>4.9306782825458502</v>
      </c>
      <c r="BT163">
        <v>3.7720791126414901</v>
      </c>
    </row>
    <row r="164" spans="1:72" x14ac:dyDescent="0.2">
      <c r="A164">
        <v>162</v>
      </c>
      <c r="B164" s="152">
        <v>44777.833333333336</v>
      </c>
      <c r="C164">
        <v>0</v>
      </c>
      <c r="D164">
        <v>0.57071428571428495</v>
      </c>
      <c r="E164">
        <v>0</v>
      </c>
      <c r="F164">
        <v>0</v>
      </c>
      <c r="G164">
        <v>2.2000000000000002</v>
      </c>
      <c r="H164">
        <v>8.5649999999999995</v>
      </c>
      <c r="I164">
        <v>1.35</v>
      </c>
      <c r="J164">
        <v>32.894838709677401</v>
      </c>
      <c r="K164">
        <v>3.62</v>
      </c>
      <c r="L164">
        <v>42.811562499999901</v>
      </c>
      <c r="M164">
        <v>16.7045454545454</v>
      </c>
      <c r="N164">
        <v>1600.36666666666</v>
      </c>
      <c r="O164">
        <v>87.161111111111097</v>
      </c>
      <c r="P164">
        <v>2.1872499999999899</v>
      </c>
      <c r="Q164">
        <v>59.03875</v>
      </c>
      <c r="R164">
        <v>7.0584999999999898</v>
      </c>
      <c r="S164">
        <v>-0.68388888888888799</v>
      </c>
      <c r="T164">
        <v>7</v>
      </c>
      <c r="U164">
        <v>1.7006399999999999</v>
      </c>
      <c r="V164">
        <v>6.2280000000000002E-2</v>
      </c>
      <c r="W164">
        <v>4.5889600000000002</v>
      </c>
      <c r="X164">
        <v>4.0218799999999897</v>
      </c>
      <c r="Y164">
        <v>78.534399999999906</v>
      </c>
      <c r="Z164">
        <v>2.1453000000000002</v>
      </c>
      <c r="AA164">
        <v>2.0999999999999999E-3</v>
      </c>
      <c r="AB164">
        <v>1.8020000000000001E-2</v>
      </c>
      <c r="AC164">
        <v>0.57071428571428495</v>
      </c>
      <c r="AD164">
        <v>0.57071428571428495</v>
      </c>
      <c r="AE164">
        <v>39.582733309677401</v>
      </c>
      <c r="AF164">
        <v>1.7940248999999999</v>
      </c>
      <c r="AG164">
        <v>1.35352878</v>
      </c>
      <c r="AH164">
        <v>7.9997099999999904E-2</v>
      </c>
      <c r="AI164">
        <v>45.009838709677403</v>
      </c>
      <c r="AJ164">
        <v>0.50401777195314901</v>
      </c>
      <c r="AK164">
        <v>0.87942402026796995</v>
      </c>
      <c r="AL164">
        <v>3.9858505416378399E-2</v>
      </c>
      <c r="AM164">
        <v>3.0071842486051398E-2</v>
      </c>
      <c r="AN164">
        <v>4.88782022568542E-2</v>
      </c>
      <c r="AO164">
        <v>1.77732474261899E-3</v>
      </c>
      <c r="AP164">
        <v>39.582733309677401</v>
      </c>
      <c r="AQ164">
        <v>1.7875696945933801</v>
      </c>
      <c r="AR164">
        <v>2.0642757244391299</v>
      </c>
      <c r="AS164">
        <v>1.26971242502955</v>
      </c>
      <c r="AT164">
        <v>0.85715278369440395</v>
      </c>
      <c r="AU164">
        <v>90.99118</v>
      </c>
      <c r="AV164">
        <v>44.704291153739497</v>
      </c>
      <c r="AW164">
        <v>0.30554755593791999</v>
      </c>
      <c r="AX164">
        <v>8.3816354970440196E-2</v>
      </c>
      <c r="AY164">
        <v>6.4552054066100402E-3</v>
      </c>
      <c r="AZ164">
        <v>0.135724275560862</v>
      </c>
      <c r="BA164">
        <v>6.1924324187949797E-2</v>
      </c>
      <c r="BB164">
        <v>6.1692852527664599E-2</v>
      </c>
      <c r="BC164">
        <v>3.5981693490486299E-3</v>
      </c>
      <c r="BD164">
        <v>0.225995835937912</v>
      </c>
      <c r="BE164">
        <v>-7.9551720000007695E-2</v>
      </c>
      <c r="BF164">
        <v>6.11925828945642</v>
      </c>
      <c r="BG164">
        <v>0.47128116235158801</v>
      </c>
      <c r="BH164">
        <v>9.90894794457693</v>
      </c>
      <c r="BI164">
        <v>6.11925828945642</v>
      </c>
      <c r="BJ164">
        <v>13.181078903615999</v>
      </c>
      <c r="BK164">
        <v>19.8178958891538</v>
      </c>
      <c r="BL164">
        <v>7.7016059799863798E-2</v>
      </c>
      <c r="BM164">
        <v>1.61930539223196</v>
      </c>
      <c r="BN164">
        <v>21.0255548834871</v>
      </c>
      <c r="BO164">
        <v>304.14625782048699</v>
      </c>
      <c r="BP164">
        <v>143.80256980222501</v>
      </c>
      <c r="BQ164">
        <v>160.34368801826099</v>
      </c>
      <c r="BR164">
        <v>9.4151567970779393</v>
      </c>
      <c r="BS164">
        <v>10.7333755878334</v>
      </c>
      <c r="BT164">
        <v>0.87718506820447495</v>
      </c>
    </row>
    <row r="165" spans="1:72" x14ac:dyDescent="0.2">
      <c r="A165">
        <v>163</v>
      </c>
      <c r="B165" s="152">
        <v>44777.847222222219</v>
      </c>
      <c r="C165">
        <v>0</v>
      </c>
      <c r="D165">
        <v>0.600344827586206</v>
      </c>
      <c r="E165">
        <v>0</v>
      </c>
      <c r="F165">
        <v>0</v>
      </c>
      <c r="G165">
        <v>2.2000000000000002</v>
      </c>
      <c r="H165">
        <v>8.5540000000000003</v>
      </c>
      <c r="I165">
        <v>1.3480000000000001</v>
      </c>
      <c r="J165">
        <v>32.858399999999897</v>
      </c>
      <c r="K165">
        <v>3.633</v>
      </c>
      <c r="L165">
        <v>42.767272727272697</v>
      </c>
      <c r="M165">
        <v>16.716666666666601</v>
      </c>
      <c r="N165">
        <v>1600.0909090908999</v>
      </c>
      <c r="O165">
        <v>87.870270270270197</v>
      </c>
      <c r="P165">
        <v>2.1989999999999998</v>
      </c>
      <c r="Q165">
        <v>59.406999999999996</v>
      </c>
      <c r="R165">
        <v>7.056</v>
      </c>
      <c r="S165">
        <v>-0.73</v>
      </c>
      <c r="T165">
        <v>7</v>
      </c>
      <c r="U165">
        <v>1.702175</v>
      </c>
      <c r="V165">
        <v>8.3525000000000002E-2</v>
      </c>
      <c r="W165">
        <v>4.5932750000000002</v>
      </c>
      <c r="X165">
        <v>3.9695749999999999</v>
      </c>
      <c r="Y165">
        <v>78.786900000000003</v>
      </c>
      <c r="Z165">
        <v>2.27475</v>
      </c>
      <c r="AA165">
        <v>0</v>
      </c>
      <c r="AB165">
        <v>3.1224999999999999E-2</v>
      </c>
      <c r="AC165">
        <v>0.600344827586206</v>
      </c>
      <c r="AD165">
        <v>0.600344827586206</v>
      </c>
      <c r="AE165">
        <v>39.537705359999997</v>
      </c>
      <c r="AF165">
        <v>1.79172084</v>
      </c>
      <c r="AG165">
        <v>1.351524248</v>
      </c>
      <c r="AH165">
        <v>7.9894359999999998E-2</v>
      </c>
      <c r="AI165">
        <v>44.9604</v>
      </c>
      <c r="AJ165">
        <v>0.50183095616149298</v>
      </c>
      <c r="AK165">
        <v>0.879389537459631</v>
      </c>
      <c r="AL165">
        <v>3.9851087623775497E-2</v>
      </c>
      <c r="AM165">
        <v>3.0060325264010101E-2</v>
      </c>
      <c r="AN165">
        <v>4.8931949004012397E-2</v>
      </c>
      <c r="AO165">
        <v>1.7769939769219101E-3</v>
      </c>
      <c r="AP165">
        <v>39.537705359999997</v>
      </c>
      <c r="AQ165">
        <v>1.7643221504409701</v>
      </c>
      <c r="AR165">
        <v>2.0662167633130699</v>
      </c>
      <c r="AS165">
        <v>1.3463284104022699</v>
      </c>
      <c r="AT165">
        <v>0.85420410780418998</v>
      </c>
      <c r="AU165">
        <v>91.326674999999994</v>
      </c>
      <c r="AV165">
        <v>44.714572684156302</v>
      </c>
      <c r="AW165">
        <v>0.24582731584367601</v>
      </c>
      <c r="AX165">
        <v>5.1958375977294502E-3</v>
      </c>
      <c r="AY165">
        <v>2.7398689559022998E-2</v>
      </c>
      <c r="AZ165">
        <v>0.13378323668692199</v>
      </c>
      <c r="BA165">
        <v>3.8444279526751398E-3</v>
      </c>
      <c r="BB165">
        <v>6.0810562130419403E-2</v>
      </c>
      <c r="BC165">
        <v>1.52918294788729E-2</v>
      </c>
      <c r="BD165">
        <v>0.166377763843675</v>
      </c>
      <c r="BE165">
        <v>-7.9449552000001505E-2</v>
      </c>
      <c r="BF165">
        <v>0.36061480550965502</v>
      </c>
      <c r="BG165">
        <v>1.90159390487188</v>
      </c>
      <c r="BH165">
        <v>9.2851662452631594</v>
      </c>
      <c r="BI165">
        <v>0.36061480550965502</v>
      </c>
      <c r="BJ165">
        <v>4.5244174207630703</v>
      </c>
      <c r="BK165">
        <v>18.570332490526301</v>
      </c>
      <c r="BL165">
        <v>5.27319975724338</v>
      </c>
      <c r="BM165">
        <v>25.748155936472099</v>
      </c>
      <c r="BN165">
        <v>4.8828334070037496</v>
      </c>
      <c r="BO165">
        <v>95.288388888851401</v>
      </c>
      <c r="BP165">
        <v>8.4744479294768897</v>
      </c>
      <c r="BQ165">
        <v>86.813940959374506</v>
      </c>
      <c r="BR165">
        <v>17.9572873211599</v>
      </c>
      <c r="BS165">
        <v>4.3801714985592097</v>
      </c>
      <c r="BT165">
        <v>4.09967676541127</v>
      </c>
    </row>
    <row r="166" spans="1:72" x14ac:dyDescent="0.2">
      <c r="A166">
        <v>164</v>
      </c>
      <c r="B166" s="152">
        <v>44777.861111111109</v>
      </c>
      <c r="C166">
        <v>0</v>
      </c>
      <c r="D166">
        <v>0.56787878787878798</v>
      </c>
      <c r="E166">
        <v>0</v>
      </c>
      <c r="F166">
        <v>0</v>
      </c>
      <c r="G166">
        <v>2.2000000000000002</v>
      </c>
      <c r="H166">
        <v>8.57</v>
      </c>
      <c r="I166">
        <v>1.3474999999999999</v>
      </c>
      <c r="J166">
        <v>32.858999999999902</v>
      </c>
      <c r="K166">
        <v>3.6179999999999999</v>
      </c>
      <c r="L166">
        <v>42.772399999999998</v>
      </c>
      <c r="M166">
        <v>16.541935483870901</v>
      </c>
      <c r="N166">
        <v>1600.16129032258</v>
      </c>
      <c r="O166">
        <v>87.552631578947299</v>
      </c>
      <c r="P166">
        <v>2.2155</v>
      </c>
      <c r="Q166">
        <v>59.818750000000001</v>
      </c>
      <c r="R166">
        <v>7.0579487179487099</v>
      </c>
      <c r="S166">
        <v>-0.46090909090909099</v>
      </c>
      <c r="T166">
        <v>7</v>
      </c>
      <c r="U166">
        <v>1.7324600000000001</v>
      </c>
      <c r="V166">
        <v>2.794E-2</v>
      </c>
      <c r="W166">
        <v>4.4939</v>
      </c>
      <c r="X166">
        <v>4.04826</v>
      </c>
      <c r="Y166">
        <v>78.879819999999995</v>
      </c>
      <c r="Z166">
        <v>2.25034</v>
      </c>
      <c r="AA166">
        <v>4.6600000000000001E-3</v>
      </c>
      <c r="AB166">
        <v>1.7600000000000001E-3</v>
      </c>
      <c r="AC166">
        <v>0.56787878787878798</v>
      </c>
      <c r="AD166">
        <v>0.56787878787878798</v>
      </c>
      <c r="AE166">
        <v>39.550798799999903</v>
      </c>
      <c r="AF166">
        <v>1.7950721999999999</v>
      </c>
      <c r="AG166">
        <v>1.35103084</v>
      </c>
      <c r="AH166">
        <v>8.0043799999999998E-2</v>
      </c>
      <c r="AI166">
        <v>44.976500000000001</v>
      </c>
      <c r="AJ166">
        <v>0.50140579428299903</v>
      </c>
      <c r="AK166">
        <v>0.87936586439585096</v>
      </c>
      <c r="AL166">
        <v>3.9911335919869201E-2</v>
      </c>
      <c r="AM166">
        <v>3.00385943770635E-2</v>
      </c>
      <c r="AN166">
        <v>4.8914433092837301E-2</v>
      </c>
      <c r="AO166">
        <v>1.7796804998165699E-3</v>
      </c>
      <c r="AP166">
        <v>39.550798799999903</v>
      </c>
      <c r="AQ166">
        <v>1.79929458159732</v>
      </c>
      <c r="AR166">
        <v>2.02151439063688</v>
      </c>
      <c r="AS166">
        <v>1.3318811627935501</v>
      </c>
      <c r="AT166">
        <v>0.86866548236352403</v>
      </c>
      <c r="AU166">
        <v>91.404780000000002</v>
      </c>
      <c r="AV166">
        <v>44.7034889350277</v>
      </c>
      <c r="AW166">
        <v>0.27301106497223698</v>
      </c>
      <c r="AX166">
        <v>1.9149677206442301E-2</v>
      </c>
      <c r="AY166">
        <v>-4.2223815973219097E-3</v>
      </c>
      <c r="AZ166">
        <v>0.178485609363114</v>
      </c>
      <c r="BA166">
        <v>1.4174122928564899E-2</v>
      </c>
      <c r="BB166">
        <v>8.11298224377794E-2</v>
      </c>
      <c r="BC166">
        <v>-2.3522071130742798E-3</v>
      </c>
      <c r="BD166">
        <v>0.19341290497223501</v>
      </c>
      <c r="BE166">
        <v>-7.9598160000002402E-2</v>
      </c>
      <c r="BF166">
        <v>1.4050590266199601</v>
      </c>
      <c r="BG166">
        <v>-0.309806547295497</v>
      </c>
      <c r="BH166">
        <v>13.095929182192201</v>
      </c>
      <c r="BI166">
        <v>1.4050590266199601</v>
      </c>
      <c r="BJ166">
        <v>2.19050495864894</v>
      </c>
      <c r="BK166">
        <v>26.191858364384501</v>
      </c>
      <c r="BL166">
        <v>-0.220493617297184</v>
      </c>
      <c r="BM166">
        <v>9.3205544636057205</v>
      </c>
      <c r="BN166">
        <v>-42.271311876766603</v>
      </c>
      <c r="BO166">
        <v>78.100646022207201</v>
      </c>
      <c r="BP166">
        <v>33.018887125569201</v>
      </c>
      <c r="BQ166">
        <v>45.081758896637901</v>
      </c>
      <c r="BR166">
        <v>23.803258019130499</v>
      </c>
      <c r="BS166">
        <v>1.6284813480009499</v>
      </c>
      <c r="BT166">
        <v>14.6168441218871</v>
      </c>
    </row>
    <row r="167" spans="1:72" x14ac:dyDescent="0.2">
      <c r="A167">
        <v>165</v>
      </c>
      <c r="B167" s="152">
        <v>44777.875</v>
      </c>
      <c r="C167">
        <v>0</v>
      </c>
      <c r="D167">
        <v>0.64833333333333298</v>
      </c>
      <c r="E167">
        <v>0</v>
      </c>
      <c r="F167">
        <v>0</v>
      </c>
      <c r="G167">
        <v>2.2000000000000002</v>
      </c>
      <c r="H167">
        <v>8.5500000000000007</v>
      </c>
      <c r="I167">
        <v>1.3480000000000001</v>
      </c>
      <c r="J167">
        <v>32.835999999999999</v>
      </c>
      <c r="K167">
        <v>3.5842499999999902</v>
      </c>
      <c r="L167">
        <v>42.771739130434703</v>
      </c>
      <c r="M167">
        <v>16.621739130434701</v>
      </c>
      <c r="N167">
        <v>1600.0294117646999</v>
      </c>
      <c r="O167">
        <v>87.917647058823505</v>
      </c>
      <c r="P167">
        <v>2.2371176470588199</v>
      </c>
      <c r="Q167">
        <v>60.347499999999897</v>
      </c>
      <c r="R167">
        <v>7.0547500000000003</v>
      </c>
      <c r="S167">
        <v>-0.52500000000000002</v>
      </c>
      <c r="T167">
        <v>7</v>
      </c>
      <c r="U167">
        <v>1.6734249999999999</v>
      </c>
      <c r="V167">
        <v>0</v>
      </c>
      <c r="W167">
        <v>4.4059999999999997</v>
      </c>
      <c r="X167">
        <v>4.0109999999999904</v>
      </c>
      <c r="Y167">
        <v>78.885400000000004</v>
      </c>
      <c r="Z167">
        <v>2.3335750000000002</v>
      </c>
      <c r="AA167">
        <v>1.9499999999999999E-3</v>
      </c>
      <c r="AB167">
        <v>1.225E-3</v>
      </c>
      <c r="AC167">
        <v>0.64833333333333298</v>
      </c>
      <c r="AD167">
        <v>0.64833333333333298</v>
      </c>
      <c r="AE167">
        <v>39.512181999999903</v>
      </c>
      <c r="AF167">
        <v>1.790883</v>
      </c>
      <c r="AG167">
        <v>1.3515226</v>
      </c>
      <c r="AH167">
        <v>7.9856999999999997E-2</v>
      </c>
      <c r="AI167">
        <v>44.933999999999997</v>
      </c>
      <c r="AJ167">
        <v>0.50088079670002295</v>
      </c>
      <c r="AK167">
        <v>0.87933818489339899</v>
      </c>
      <c r="AL167">
        <v>3.9855855254372997E-2</v>
      </c>
      <c r="AM167">
        <v>3.0077949882049201E-2</v>
      </c>
      <c r="AN167">
        <v>4.89606979124938E-2</v>
      </c>
      <c r="AO167">
        <v>1.77720656963546E-3</v>
      </c>
      <c r="AP167">
        <v>39.512181999999903</v>
      </c>
      <c r="AQ167">
        <v>1.7827339565114</v>
      </c>
      <c r="AR167">
        <v>1.9819738768433</v>
      </c>
      <c r="AS167">
        <v>1.3811444423802499</v>
      </c>
      <c r="AT167">
        <v>0.83818644721773505</v>
      </c>
      <c r="AU167">
        <v>91.309399999999997</v>
      </c>
      <c r="AV167">
        <v>44.658034275734899</v>
      </c>
      <c r="AW167">
        <v>0.27596572426503402</v>
      </c>
      <c r="AX167">
        <v>-2.96218423802521E-2</v>
      </c>
      <c r="AY167">
        <v>8.1490434885960195E-3</v>
      </c>
      <c r="AZ167">
        <v>0.218026123156698</v>
      </c>
      <c r="BA167">
        <v>-2.1917385902575401E-2</v>
      </c>
      <c r="BB167">
        <v>9.9102783253044502E-2</v>
      </c>
      <c r="BC167">
        <v>4.5502936197373096E-3</v>
      </c>
      <c r="BD167">
        <v>0.19655332426504099</v>
      </c>
      <c r="BE167">
        <v>-7.9412399999992903E-2</v>
      </c>
      <c r="BF167">
        <v>-1.9037173766228801</v>
      </c>
      <c r="BG167">
        <v>0.52371744785321395</v>
      </c>
      <c r="BH167">
        <v>14.0119616424613</v>
      </c>
      <c r="BI167">
        <v>-1.9037173766228801</v>
      </c>
      <c r="BJ167">
        <v>-2.7599998575393401</v>
      </c>
      <c r="BK167">
        <v>28.023923284922599</v>
      </c>
      <c r="BL167">
        <v>-0.27510252009269698</v>
      </c>
      <c r="BM167">
        <v>-7.3603160923592199</v>
      </c>
      <c r="BN167">
        <v>26.7548115876187</v>
      </c>
      <c r="BO167">
        <v>-38.9806829551815</v>
      </c>
      <c r="BP167">
        <v>-44.737358350637798</v>
      </c>
      <c r="BQ167">
        <v>5.7566753954563099</v>
      </c>
      <c r="BR167">
        <v>31.2602428251815</v>
      </c>
      <c r="BS167">
        <v>-1.9985129068901799</v>
      </c>
      <c r="BT167">
        <v>-15.6417517832418</v>
      </c>
    </row>
    <row r="168" spans="1:72" x14ac:dyDescent="0.2">
      <c r="A168">
        <v>166</v>
      </c>
      <c r="B168" s="152">
        <v>44777.888888888891</v>
      </c>
      <c r="C168">
        <v>0</v>
      </c>
      <c r="D168">
        <v>0.6</v>
      </c>
      <c r="E168">
        <v>0</v>
      </c>
      <c r="F168">
        <v>0</v>
      </c>
      <c r="G168">
        <v>2.2000000000000002</v>
      </c>
      <c r="H168">
        <v>8.5574999999999992</v>
      </c>
      <c r="I168">
        <v>1.3474999999999999</v>
      </c>
      <c r="J168">
        <v>32.873478260869497</v>
      </c>
      <c r="K168">
        <v>3.6379999999999999</v>
      </c>
      <c r="L168">
        <v>42.793333333333301</v>
      </c>
      <c r="M168">
        <v>16.571999999999999</v>
      </c>
      <c r="N168">
        <v>1600.2666666666601</v>
      </c>
      <c r="O168">
        <v>88.226470588235202</v>
      </c>
      <c r="P168">
        <v>2.2464999999999899</v>
      </c>
      <c r="Q168">
        <v>60.664499999999897</v>
      </c>
      <c r="R168">
        <v>7.0482500000000003</v>
      </c>
      <c r="S168">
        <v>-0.52272727272727204</v>
      </c>
      <c r="T168">
        <v>7</v>
      </c>
      <c r="U168">
        <v>1.6930399999999901</v>
      </c>
      <c r="V168">
        <v>0</v>
      </c>
      <c r="W168">
        <v>4.3413000000000004</v>
      </c>
      <c r="X168">
        <v>4.0349199999999996</v>
      </c>
      <c r="Y168">
        <v>78.875699999999995</v>
      </c>
      <c r="Z168">
        <v>2.1882399999999902</v>
      </c>
      <c r="AA168">
        <v>0</v>
      </c>
      <c r="AB168">
        <v>6.4599999999999901E-3</v>
      </c>
      <c r="AC168">
        <v>0.6</v>
      </c>
      <c r="AD168">
        <v>0.6</v>
      </c>
      <c r="AE168">
        <v>39.555516560869499</v>
      </c>
      <c r="AF168">
        <v>1.7924539500000001</v>
      </c>
      <c r="AG168">
        <v>1.3510256899999999</v>
      </c>
      <c r="AH168">
        <v>7.9927049999999999E-2</v>
      </c>
      <c r="AI168">
        <v>44.978478260869501</v>
      </c>
      <c r="AJ168">
        <v>0.50149179735798899</v>
      </c>
      <c r="AK168">
        <v>0.87943207708034199</v>
      </c>
      <c r="AL168">
        <v>3.9851369350558899E-2</v>
      </c>
      <c r="AM168">
        <v>3.00371587087544E-2</v>
      </c>
      <c r="AN168">
        <v>4.89122817192763E-2</v>
      </c>
      <c r="AO168">
        <v>1.7770065393594001E-3</v>
      </c>
      <c r="AP168">
        <v>39.555516560869499</v>
      </c>
      <c r="AQ168">
        <v>1.79336546891224</v>
      </c>
      <c r="AR168">
        <v>1.95286953961412</v>
      </c>
      <c r="AS168">
        <v>1.29512679669355</v>
      </c>
      <c r="AT168">
        <v>0.84904567259897001</v>
      </c>
      <c r="AU168">
        <v>91.133200000000002</v>
      </c>
      <c r="AV168">
        <v>44.596878366089399</v>
      </c>
      <c r="AW168">
        <v>0.381599894780073</v>
      </c>
      <c r="AX168">
        <v>5.5898893306445402E-2</v>
      </c>
      <c r="AY168">
        <v>-9.1151891224039395E-4</v>
      </c>
      <c r="AZ168">
        <v>0.24713046038587599</v>
      </c>
      <c r="BA168">
        <v>4.1375152019829803E-2</v>
      </c>
      <c r="BB168">
        <v>0.112332027448125</v>
      </c>
      <c r="BC168">
        <v>-5.0853128597272705E-4</v>
      </c>
      <c r="BD168">
        <v>0.30211783478008097</v>
      </c>
      <c r="BE168">
        <v>-7.9482059999992305E-2</v>
      </c>
      <c r="BF168">
        <v>3.8818675907253799</v>
      </c>
      <c r="BG168">
        <v>-6.3299924461138399E-2</v>
      </c>
      <c r="BH168">
        <v>17.161837526796901</v>
      </c>
      <c r="BI168">
        <v>3.8818675907253799</v>
      </c>
      <c r="BJ168">
        <v>7.6371353325284801</v>
      </c>
      <c r="BK168">
        <v>34.323675053593902</v>
      </c>
      <c r="BL168">
        <v>-1.6306564554745599E-2</v>
      </c>
      <c r="BM168">
        <v>4.4210259947557899</v>
      </c>
      <c r="BN168">
        <v>-271.11939979222302</v>
      </c>
      <c r="BO168">
        <v>203.10025146275399</v>
      </c>
      <c r="BP168">
        <v>91.223888382046397</v>
      </c>
      <c r="BQ168">
        <v>111.87636308070699</v>
      </c>
      <c r="BR168">
        <v>27.724500149360701</v>
      </c>
      <c r="BS168">
        <v>6.0843882962383304</v>
      </c>
      <c r="BT168">
        <v>4.5566618696083898</v>
      </c>
    </row>
    <row r="169" spans="1:72" x14ac:dyDescent="0.2">
      <c r="A169">
        <v>167</v>
      </c>
      <c r="B169" s="152">
        <v>44777.902777777781</v>
      </c>
      <c r="C169">
        <v>0</v>
      </c>
      <c r="D169">
        <v>0.65823529411764703</v>
      </c>
      <c r="E169">
        <v>0</v>
      </c>
      <c r="F169">
        <v>0</v>
      </c>
      <c r="G169">
        <v>2.2000000000000002</v>
      </c>
      <c r="H169">
        <v>8.5579999999999998</v>
      </c>
      <c r="I169">
        <v>1.35</v>
      </c>
      <c r="J169">
        <v>32.873684210526299</v>
      </c>
      <c r="K169">
        <v>3.5697435897435899</v>
      </c>
      <c r="L169">
        <v>42.8161904761904</v>
      </c>
      <c r="M169">
        <v>16.514285714285698</v>
      </c>
      <c r="N169">
        <v>1599.8333333333301</v>
      </c>
      <c r="O169">
        <v>87.297142857142802</v>
      </c>
      <c r="P169">
        <v>2.254</v>
      </c>
      <c r="Q169">
        <v>60.909750000000003</v>
      </c>
      <c r="R169">
        <v>7.0489999999999897</v>
      </c>
      <c r="S169">
        <v>-0.54800000000000004</v>
      </c>
      <c r="T169">
        <v>7</v>
      </c>
      <c r="U169">
        <v>1.7004999999999999</v>
      </c>
      <c r="V169">
        <v>0</v>
      </c>
      <c r="W169">
        <v>4.3364000000000003</v>
      </c>
      <c r="X169">
        <v>4.0340249999999997</v>
      </c>
      <c r="Y169">
        <v>79.064124999999905</v>
      </c>
      <c r="Z169">
        <v>2.1652499999999999</v>
      </c>
      <c r="AA169">
        <v>2.0500000000000002E-3</v>
      </c>
      <c r="AB169">
        <v>7.4999999999999997E-3</v>
      </c>
      <c r="AC169">
        <v>0.65823529411764703</v>
      </c>
      <c r="AD169">
        <v>0.65823529411764703</v>
      </c>
      <c r="AE169">
        <v>39.556112930526297</v>
      </c>
      <c r="AF169">
        <v>1.79255868</v>
      </c>
      <c r="AG169">
        <v>1.3535258960000001</v>
      </c>
      <c r="AH169">
        <v>7.9931719999999998E-2</v>
      </c>
      <c r="AI169">
        <v>44.981684210526304</v>
      </c>
      <c r="AJ169">
        <v>0.50030418891660799</v>
      </c>
      <c r="AK169">
        <v>0.87938265595821397</v>
      </c>
      <c r="AL169">
        <v>3.9850857331404997E-2</v>
      </c>
      <c r="AM169">
        <v>3.00906006468129E-2</v>
      </c>
      <c r="AN169">
        <v>4.8908795626757998E-2</v>
      </c>
      <c r="AO169">
        <v>1.7769837079887401E-3</v>
      </c>
      <c r="AP169">
        <v>39.556112930526297</v>
      </c>
      <c r="AQ169">
        <v>1.79296767611965</v>
      </c>
      <c r="AR169">
        <v>1.9506653471500801</v>
      </c>
      <c r="AS169">
        <v>1.28151998708584</v>
      </c>
      <c r="AT169">
        <v>0.85076727325269197</v>
      </c>
      <c r="AU169">
        <v>91.300299999999993</v>
      </c>
      <c r="AV169">
        <v>44.581265940881899</v>
      </c>
      <c r="AW169">
        <v>0.40041826964441801</v>
      </c>
      <c r="AX169">
        <v>7.2005908914159297E-2</v>
      </c>
      <c r="AY169">
        <v>-4.0899611965006201E-4</v>
      </c>
      <c r="AZ169">
        <v>0.24933465284990999</v>
      </c>
      <c r="BA169">
        <v>5.3198767106676301E-2</v>
      </c>
      <c r="BB169">
        <v>0.11333393311359501</v>
      </c>
      <c r="BC169">
        <v>-2.2816330880173001E-4</v>
      </c>
      <c r="BD169">
        <v>0.32093156564441899</v>
      </c>
      <c r="BE169">
        <v>-7.9486703999999297E-2</v>
      </c>
      <c r="BF169">
        <v>4.5580147882808602</v>
      </c>
      <c r="BG169">
        <v>-2.58896858580989E-2</v>
      </c>
      <c r="BH169">
        <v>15.783024644207901</v>
      </c>
      <c r="BI169">
        <v>4.5580147882808602</v>
      </c>
      <c r="BJ169">
        <v>9.0642502048455302</v>
      </c>
      <c r="BK169">
        <v>31.566049288415801</v>
      </c>
      <c r="BL169">
        <v>-5.6800355112194998E-3</v>
      </c>
      <c r="BM169">
        <v>3.4626971120821501</v>
      </c>
      <c r="BN169">
        <v>-609.625961887465</v>
      </c>
      <c r="BO169">
        <v>231.290230025314</v>
      </c>
      <c r="BP169">
        <v>107.1133475246</v>
      </c>
      <c r="BQ169">
        <v>124.176882500714</v>
      </c>
      <c r="BR169">
        <v>23.817424148338301</v>
      </c>
      <c r="BS169">
        <v>7.2410442895331801</v>
      </c>
      <c r="BT169">
        <v>3.2892250338485001</v>
      </c>
    </row>
    <row r="170" spans="1:72" x14ac:dyDescent="0.2">
      <c r="A170">
        <v>168</v>
      </c>
      <c r="B170" s="152">
        <v>44777.916666666664</v>
      </c>
      <c r="C170">
        <v>0</v>
      </c>
      <c r="D170">
        <v>0.73111111111111104</v>
      </c>
      <c r="E170">
        <v>0</v>
      </c>
      <c r="F170">
        <v>0</v>
      </c>
      <c r="G170">
        <v>2.2000000000000002</v>
      </c>
      <c r="H170">
        <v>8.57</v>
      </c>
      <c r="I170">
        <v>1.35</v>
      </c>
      <c r="J170">
        <v>32.851935483870903</v>
      </c>
      <c r="K170">
        <v>3.5485000000000002</v>
      </c>
      <c r="L170">
        <v>42.769032258064499</v>
      </c>
      <c r="M170">
        <v>15.920833333333301</v>
      </c>
      <c r="N170">
        <v>1600.1428571428501</v>
      </c>
      <c r="O170">
        <v>87.917948717948704</v>
      </c>
      <c r="P170">
        <v>2.2668750000000002</v>
      </c>
      <c r="Q170">
        <v>61.279999999999902</v>
      </c>
      <c r="R170">
        <v>7.0430000000000001</v>
      </c>
      <c r="S170">
        <v>-0.67363636363636303</v>
      </c>
      <c r="T170">
        <v>7</v>
      </c>
      <c r="U170">
        <v>1.75302</v>
      </c>
      <c r="V170">
        <v>0</v>
      </c>
      <c r="W170">
        <v>4.3563999999999998</v>
      </c>
      <c r="X170">
        <v>4.02536</v>
      </c>
      <c r="Y170">
        <v>79.144499999999994</v>
      </c>
      <c r="Z170">
        <v>2.1804000000000001</v>
      </c>
      <c r="AA170">
        <v>1.9599999999999999E-3</v>
      </c>
      <c r="AB170">
        <v>7.8600000000000007E-3</v>
      </c>
      <c r="AC170">
        <v>0.73111111111111104</v>
      </c>
      <c r="AD170">
        <v>0.73111111111111104</v>
      </c>
      <c r="AE170">
        <v>39.543734283870897</v>
      </c>
      <c r="AF170">
        <v>1.7950721999999999</v>
      </c>
      <c r="AG170">
        <v>1.3535308399999999</v>
      </c>
      <c r="AH170">
        <v>8.0043799999999998E-2</v>
      </c>
      <c r="AI170">
        <v>44.971935483870901</v>
      </c>
      <c r="AJ170">
        <v>0.49963970059664198</v>
      </c>
      <c r="AK170">
        <v>0.87929803016935204</v>
      </c>
      <c r="AL170">
        <v>3.9915386800370101E-2</v>
      </c>
      <c r="AM170">
        <v>3.00972334287333E-2</v>
      </c>
      <c r="AN170">
        <v>4.8919397760610502E-2</v>
      </c>
      <c r="AO170">
        <v>1.7798611320321599E-3</v>
      </c>
      <c r="AP170">
        <v>39.543734283870897</v>
      </c>
      <c r="AQ170">
        <v>1.78911641964167</v>
      </c>
      <c r="AR170">
        <v>1.9596620510849201</v>
      </c>
      <c r="AS170">
        <v>1.2904866319556401</v>
      </c>
      <c r="AT170">
        <v>0.87587838793992601</v>
      </c>
      <c r="AU170">
        <v>91.459680000000006</v>
      </c>
      <c r="AV170">
        <v>44.582999386553197</v>
      </c>
      <c r="AW170">
        <v>0.38893609731776702</v>
      </c>
      <c r="AX170">
        <v>6.3044208044351999E-2</v>
      </c>
      <c r="AY170">
        <v>5.9557803583278803E-3</v>
      </c>
      <c r="AZ170">
        <v>0.24033794891507801</v>
      </c>
      <c r="BA170">
        <v>4.6577592605390503E-2</v>
      </c>
      <c r="BB170">
        <v>0.10924452223412601</v>
      </c>
      <c r="BC170">
        <v>3.31785003317854E-3</v>
      </c>
      <c r="BD170">
        <v>0.30933793731775799</v>
      </c>
      <c r="BE170">
        <v>-7.9598160000008397E-2</v>
      </c>
      <c r="BF170">
        <v>3.5929449873300898</v>
      </c>
      <c r="BG170">
        <v>0.33942517239710601</v>
      </c>
      <c r="BH170">
        <v>13.6970715567104</v>
      </c>
      <c r="BI170">
        <v>3.5929449873300898</v>
      </c>
      <c r="BJ170">
        <v>7.8647403194544001</v>
      </c>
      <c r="BK170">
        <v>27.3941431134208</v>
      </c>
      <c r="BL170">
        <v>9.4469905215368105E-2</v>
      </c>
      <c r="BM170">
        <v>3.8122129910173399</v>
      </c>
      <c r="BN170">
        <v>40.353729394841999</v>
      </c>
      <c r="BO170">
        <v>196.34532807265199</v>
      </c>
      <c r="BP170">
        <v>84.434207202257198</v>
      </c>
      <c r="BQ170">
        <v>111.911120870395</v>
      </c>
      <c r="BR170">
        <v>21.2861366349596</v>
      </c>
      <c r="BS170">
        <v>6.4275623245223601</v>
      </c>
      <c r="BT170">
        <v>3.31169665267173</v>
      </c>
    </row>
    <row r="171" spans="1:72" x14ac:dyDescent="0.2">
      <c r="A171">
        <v>169</v>
      </c>
      <c r="B171" s="152">
        <v>44777.930555555555</v>
      </c>
      <c r="C171">
        <v>0</v>
      </c>
      <c r="D171">
        <v>0.65666666666666595</v>
      </c>
      <c r="E171">
        <v>0</v>
      </c>
      <c r="F171">
        <v>0</v>
      </c>
      <c r="G171">
        <v>2.2000000000000002</v>
      </c>
      <c r="H171">
        <v>8.5659999999999901</v>
      </c>
      <c r="I171">
        <v>1.3480000000000001</v>
      </c>
      <c r="J171">
        <v>32.845999999999997</v>
      </c>
      <c r="K171">
        <v>3.5387499999999998</v>
      </c>
      <c r="L171">
        <v>42.745999999999903</v>
      </c>
      <c r="M171">
        <v>16.2961538461538</v>
      </c>
      <c r="N171">
        <v>1600.10344827586</v>
      </c>
      <c r="O171">
        <v>88.143749999999997</v>
      </c>
      <c r="P171">
        <v>2.2795652173912999</v>
      </c>
      <c r="Q171">
        <v>61.527249999999903</v>
      </c>
      <c r="R171">
        <v>7.0427499999999998</v>
      </c>
      <c r="S171">
        <v>-0.538333333333333</v>
      </c>
      <c r="T171">
        <v>7</v>
      </c>
      <c r="U171">
        <v>1.7750999999999999</v>
      </c>
      <c r="V171">
        <v>0</v>
      </c>
      <c r="W171">
        <v>4.3348750000000003</v>
      </c>
      <c r="X171">
        <v>3.9712499999999999</v>
      </c>
      <c r="Y171">
        <v>79.319725000000005</v>
      </c>
      <c r="Z171">
        <v>2.1092499999999998</v>
      </c>
      <c r="AA171">
        <v>7.2499999999999995E-4</v>
      </c>
      <c r="AB171">
        <v>0</v>
      </c>
      <c r="AC171">
        <v>0.65666666666666595</v>
      </c>
      <c r="AD171">
        <v>0.65666666666666595</v>
      </c>
      <c r="AE171">
        <v>39.534675439999901</v>
      </c>
      <c r="AF171">
        <v>1.7942343599999999</v>
      </c>
      <c r="AG171">
        <v>1.3515291920000001</v>
      </c>
      <c r="AH171">
        <v>8.0006439999999901E-2</v>
      </c>
      <c r="AI171">
        <v>44.959999999999901</v>
      </c>
      <c r="AJ171">
        <v>0.498421741124291</v>
      </c>
      <c r="AK171">
        <v>0.87932996975088895</v>
      </c>
      <c r="AL171">
        <v>3.99073478647686E-2</v>
      </c>
      <c r="AM171">
        <v>3.00607026690391E-2</v>
      </c>
      <c r="AN171">
        <v>4.8932384341636999E-2</v>
      </c>
      <c r="AO171">
        <v>1.7795026690391399E-3</v>
      </c>
      <c r="AP171">
        <v>39.534675439999901</v>
      </c>
      <c r="AQ171">
        <v>1.7650666229857599</v>
      </c>
      <c r="AR171">
        <v>1.9499793484750501</v>
      </c>
      <c r="AS171">
        <v>1.24837595324364</v>
      </c>
      <c r="AT171">
        <v>0.88474843266972902</v>
      </c>
      <c r="AU171">
        <v>91.510199999999998</v>
      </c>
      <c r="AV171">
        <v>44.4980973647044</v>
      </c>
      <c r="AW171">
        <v>0.461902635295523</v>
      </c>
      <c r="AX171">
        <v>0.103153238756351</v>
      </c>
      <c r="AY171">
        <v>2.9167737014232E-2</v>
      </c>
      <c r="AZ171">
        <v>0.25002065152494102</v>
      </c>
      <c r="BA171">
        <v>7.6323352367776001E-2</v>
      </c>
      <c r="BB171">
        <v>0.113645750693155</v>
      </c>
      <c r="BC171">
        <v>1.62563696607794E-2</v>
      </c>
      <c r="BD171">
        <v>0.38234162729552401</v>
      </c>
      <c r="BE171">
        <v>-7.9561007999998407E-2</v>
      </c>
      <c r="BF171">
        <v>6.5452562662659597</v>
      </c>
      <c r="BG171">
        <v>1.8507447344055801</v>
      </c>
      <c r="BH171">
        <v>15.8642545383845</v>
      </c>
      <c r="BI171">
        <v>6.5452562662659597</v>
      </c>
      <c r="BJ171">
        <v>16.7920020013431</v>
      </c>
      <c r="BK171">
        <v>31.7285090767691</v>
      </c>
      <c r="BL171">
        <v>0.28276123334456099</v>
      </c>
      <c r="BM171">
        <v>2.4237789771728901</v>
      </c>
      <c r="BN171">
        <v>8.5718220581509801</v>
      </c>
      <c r="BO171">
        <v>378.94361629345002</v>
      </c>
      <c r="BP171">
        <v>153.81352225725001</v>
      </c>
      <c r="BQ171">
        <v>225.13009403620001</v>
      </c>
      <c r="BR171">
        <v>20.601573424116999</v>
      </c>
      <c r="BS171">
        <v>14.1738994948367</v>
      </c>
      <c r="BT171">
        <v>1.45348663094597</v>
      </c>
    </row>
    <row r="172" spans="1:72" x14ac:dyDescent="0.2">
      <c r="A172">
        <v>170</v>
      </c>
      <c r="B172" s="152">
        <v>44777.944444444445</v>
      </c>
      <c r="C172">
        <v>0</v>
      </c>
      <c r="D172">
        <v>0.69147058823529395</v>
      </c>
      <c r="E172">
        <v>0</v>
      </c>
      <c r="F172">
        <v>0</v>
      </c>
      <c r="G172">
        <v>2.2000000000000002</v>
      </c>
      <c r="H172">
        <v>8.5574999999999992</v>
      </c>
      <c r="I172">
        <v>1.35</v>
      </c>
      <c r="J172">
        <v>32.8573913043478</v>
      </c>
      <c r="K172">
        <v>3.51799999999999</v>
      </c>
      <c r="L172">
        <v>42.760967741935403</v>
      </c>
      <c r="M172">
        <v>16.029999999999902</v>
      </c>
      <c r="N172">
        <v>1600.0540540540501</v>
      </c>
      <c r="O172">
        <v>87.303225806451593</v>
      </c>
      <c r="P172">
        <v>2.2902222222222202</v>
      </c>
      <c r="Q172">
        <v>61.826250000000002</v>
      </c>
      <c r="R172">
        <v>7.0414999999999903</v>
      </c>
      <c r="S172">
        <v>-0.69045454545454499</v>
      </c>
      <c r="T172">
        <v>7</v>
      </c>
      <c r="U172">
        <v>1.7502599999999999</v>
      </c>
      <c r="V172">
        <v>0</v>
      </c>
      <c r="W172">
        <v>4.3238599999999998</v>
      </c>
      <c r="X172">
        <v>3.9412399999999899</v>
      </c>
      <c r="Y172">
        <v>79.472160000000002</v>
      </c>
      <c r="Z172">
        <v>2.22926</v>
      </c>
      <c r="AA172">
        <v>1.3999999999999999E-4</v>
      </c>
      <c r="AB172">
        <v>2.7999999999999998E-4</v>
      </c>
      <c r="AC172">
        <v>0.69147058823529395</v>
      </c>
      <c r="AD172">
        <v>0.69147058823529395</v>
      </c>
      <c r="AE172">
        <v>39.539429604347802</v>
      </c>
      <c r="AF172">
        <v>1.7924539500000001</v>
      </c>
      <c r="AG172">
        <v>1.3535256899999999</v>
      </c>
      <c r="AH172">
        <v>7.9927049999999999E-2</v>
      </c>
      <c r="AI172">
        <v>44.964891304347802</v>
      </c>
      <c r="AJ172">
        <v>0.49752554359096002</v>
      </c>
      <c r="AK172">
        <v>0.879340046364675</v>
      </c>
      <c r="AL172">
        <v>3.9863411163782302E-2</v>
      </c>
      <c r="AM172">
        <v>3.0101833913899E-2</v>
      </c>
      <c r="AN172">
        <v>4.8927061451325499E-2</v>
      </c>
      <c r="AO172">
        <v>1.7775434940787099E-3</v>
      </c>
      <c r="AP172">
        <v>39.539429604347802</v>
      </c>
      <c r="AQ172">
        <v>1.7517283417504299</v>
      </c>
      <c r="AR172">
        <v>1.94502441378295</v>
      </c>
      <c r="AS172">
        <v>1.31940480148296</v>
      </c>
      <c r="AT172">
        <v>0.87079905792551504</v>
      </c>
      <c r="AU172">
        <v>91.7167799999999</v>
      </c>
      <c r="AV172">
        <v>44.555587161364102</v>
      </c>
      <c r="AW172">
        <v>0.40930414298364998</v>
      </c>
      <c r="AX172">
        <v>3.4120888517039198E-2</v>
      </c>
      <c r="AY172">
        <v>4.0725608249562097E-2</v>
      </c>
      <c r="AZ172">
        <v>0.25497558621704902</v>
      </c>
      <c r="BA172">
        <v>2.5208896121535099E-2</v>
      </c>
      <c r="BB172">
        <v>0.11589799373502201</v>
      </c>
      <c r="BC172">
        <v>2.27205883027355E-2</v>
      </c>
      <c r="BD172">
        <v>0.32982208298365001</v>
      </c>
      <c r="BE172">
        <v>-7.9482059999999896E-2</v>
      </c>
      <c r="BF172">
        <v>2.0560580773772301</v>
      </c>
      <c r="BG172">
        <v>2.45404558429943</v>
      </c>
      <c r="BH172">
        <v>15.3643306596123</v>
      </c>
      <c r="BI172">
        <v>2.0560580773772301</v>
      </c>
      <c r="BJ172">
        <v>9.0202073233533397</v>
      </c>
      <c r="BK172">
        <v>30.728661319224599</v>
      </c>
      <c r="BL172">
        <v>1.1935682222702</v>
      </c>
      <c r="BM172">
        <v>7.4727123852510404</v>
      </c>
      <c r="BN172">
        <v>6.2608171412587801</v>
      </c>
      <c r="BO172">
        <v>199.72467542140501</v>
      </c>
      <c r="BP172">
        <v>48.317364818365</v>
      </c>
      <c r="BQ172">
        <v>151.40731060303901</v>
      </c>
      <c r="BR172">
        <v>27.233362587683299</v>
      </c>
      <c r="BS172">
        <v>8.1977840924024505</v>
      </c>
      <c r="BT172">
        <v>3.32203950247027</v>
      </c>
    </row>
    <row r="173" spans="1:72" x14ac:dyDescent="0.2">
      <c r="A173">
        <v>171</v>
      </c>
      <c r="B173" s="152">
        <v>44777.958333333336</v>
      </c>
      <c r="C173">
        <v>0</v>
      </c>
      <c r="D173">
        <v>0.66571428571428504</v>
      </c>
      <c r="E173">
        <v>0</v>
      </c>
      <c r="F173">
        <v>0</v>
      </c>
      <c r="G173">
        <v>2.2000000000000002</v>
      </c>
      <c r="H173">
        <v>8.57</v>
      </c>
      <c r="I173">
        <v>1.35</v>
      </c>
      <c r="J173">
        <v>32.886111111111099</v>
      </c>
      <c r="K173">
        <v>3.48999999999999</v>
      </c>
      <c r="L173">
        <v>42.781071428571401</v>
      </c>
      <c r="M173">
        <v>15.921052631578901</v>
      </c>
      <c r="N173">
        <v>1600.0294117646999</v>
      </c>
      <c r="O173">
        <v>87.734210526315806</v>
      </c>
      <c r="P173">
        <v>2.29971428571428</v>
      </c>
      <c r="Q173">
        <v>62.009499999999903</v>
      </c>
      <c r="R173">
        <v>7.0337837837837798</v>
      </c>
      <c r="S173">
        <v>-0.74631578947368404</v>
      </c>
      <c r="T173">
        <v>7</v>
      </c>
      <c r="U173">
        <v>1.73912</v>
      </c>
      <c r="V173">
        <v>5.6299999999999899E-2</v>
      </c>
      <c r="W173">
        <v>4.2697200000000004</v>
      </c>
      <c r="X173">
        <v>3.9510999999999998</v>
      </c>
      <c r="Y173">
        <v>79.538219999999995</v>
      </c>
      <c r="Z173">
        <v>2.1922999999999999</v>
      </c>
      <c r="AA173">
        <v>1.24E-3</v>
      </c>
      <c r="AB173">
        <v>1.32E-3</v>
      </c>
      <c r="AC173">
        <v>0.66571428571428504</v>
      </c>
      <c r="AD173">
        <v>0.66571428571428504</v>
      </c>
      <c r="AE173">
        <v>39.577909911111099</v>
      </c>
      <c r="AF173">
        <v>1.7950721999999999</v>
      </c>
      <c r="AG173">
        <v>1.3535308399999999</v>
      </c>
      <c r="AH173">
        <v>8.0043799999999998E-2</v>
      </c>
      <c r="AI173">
        <v>45.006111111111103</v>
      </c>
      <c r="AJ173">
        <v>0.49759612311051299</v>
      </c>
      <c r="AK173">
        <v>0.879389685845132</v>
      </c>
      <c r="AL173">
        <v>3.9885076841416497E-2</v>
      </c>
      <c r="AM173">
        <v>3.0074378936193798E-2</v>
      </c>
      <c r="AN173">
        <v>4.8882250558566098E-2</v>
      </c>
      <c r="AO173">
        <v>1.77850958511807E-3</v>
      </c>
      <c r="AP173">
        <v>39.577909911111099</v>
      </c>
      <c r="AQ173">
        <v>1.75611072938723</v>
      </c>
      <c r="AR173">
        <v>1.92067033623136</v>
      </c>
      <c r="AS173">
        <v>1.2975297391471099</v>
      </c>
      <c r="AT173">
        <v>0.86537936962395601</v>
      </c>
      <c r="AU173">
        <v>91.690460000000002</v>
      </c>
      <c r="AV173">
        <v>44.5522207158768</v>
      </c>
      <c r="AW173">
        <v>0.45389039523428898</v>
      </c>
      <c r="AX173">
        <v>5.6001100852886003E-2</v>
      </c>
      <c r="AY173">
        <v>3.8961470612762297E-2</v>
      </c>
      <c r="AZ173">
        <v>0.27932966376863699</v>
      </c>
      <c r="BA173">
        <v>4.1374085612179999E-2</v>
      </c>
      <c r="BB173">
        <v>0.126968028985744</v>
      </c>
      <c r="BC173">
        <v>2.1704681634957201E-2</v>
      </c>
      <c r="BD173">
        <v>0.37429223523428501</v>
      </c>
      <c r="BE173">
        <v>-7.9598160000003707E-2</v>
      </c>
      <c r="BF173">
        <v>3.5050760548122502</v>
      </c>
      <c r="BG173">
        <v>2.4385755927158099</v>
      </c>
      <c r="BH173">
        <v>17.483079813845301</v>
      </c>
      <c r="BI173">
        <v>3.5050760548122502</v>
      </c>
      <c r="BJ173">
        <v>11.8873032950561</v>
      </c>
      <c r="BK173">
        <v>34.966159627690601</v>
      </c>
      <c r="BL173">
        <v>0.69572686999695699</v>
      </c>
      <c r="BM173">
        <v>4.9879316569585201</v>
      </c>
      <c r="BN173">
        <v>7.16938194004255</v>
      </c>
      <c r="BO173">
        <v>267.22392500633498</v>
      </c>
      <c r="BP173">
        <v>82.369287288087904</v>
      </c>
      <c r="BQ173">
        <v>184.85463771824701</v>
      </c>
      <c r="BR173">
        <v>29.007530334509799</v>
      </c>
      <c r="BS173">
        <v>10.485272873131199</v>
      </c>
      <c r="BT173">
        <v>2.7665021869714299</v>
      </c>
    </row>
    <row r="174" spans="1:72" x14ac:dyDescent="0.2">
      <c r="A174">
        <v>172</v>
      </c>
      <c r="B174" s="152">
        <v>44777.972222222219</v>
      </c>
      <c r="C174">
        <v>0</v>
      </c>
      <c r="D174">
        <v>0.75484848484848399</v>
      </c>
      <c r="E174">
        <v>0</v>
      </c>
      <c r="F174">
        <v>0</v>
      </c>
      <c r="G174">
        <v>2.2000000000000002</v>
      </c>
      <c r="H174">
        <v>8.5599999999999898</v>
      </c>
      <c r="I174">
        <v>1.3480000000000001</v>
      </c>
      <c r="J174">
        <v>32.836399999999998</v>
      </c>
      <c r="K174">
        <v>3.4517499999999899</v>
      </c>
      <c r="L174">
        <v>42.715555555555497</v>
      </c>
      <c r="M174">
        <v>15.8545454545454</v>
      </c>
      <c r="N174">
        <v>1599.64705882352</v>
      </c>
      <c r="O174">
        <v>87.274193548387103</v>
      </c>
      <c r="P174">
        <v>2.31622222222222</v>
      </c>
      <c r="Q174">
        <v>62.574750000000002</v>
      </c>
      <c r="R174">
        <v>7.0344999999999898</v>
      </c>
      <c r="S174">
        <v>-0.65</v>
      </c>
      <c r="T174">
        <v>7</v>
      </c>
      <c r="U174">
        <v>1.72315</v>
      </c>
      <c r="V174">
        <v>6.0600000000000001E-2</v>
      </c>
      <c r="W174">
        <v>4.2198250000000002</v>
      </c>
      <c r="X174">
        <v>3.9321000000000002</v>
      </c>
      <c r="Y174">
        <v>79.423474999999996</v>
      </c>
      <c r="Z174">
        <v>2.2716249999999998</v>
      </c>
      <c r="AA174">
        <v>0</v>
      </c>
      <c r="AB174">
        <v>0</v>
      </c>
      <c r="AC174">
        <v>0.75484848484848399</v>
      </c>
      <c r="AD174">
        <v>0.75484848484848399</v>
      </c>
      <c r="AE174">
        <v>39.520390399999997</v>
      </c>
      <c r="AF174">
        <v>1.79297759999999</v>
      </c>
      <c r="AG174">
        <v>1.3515267200000001</v>
      </c>
      <c r="AH174">
        <v>7.9950399999999894E-2</v>
      </c>
      <c r="AI174">
        <v>44.944400000000002</v>
      </c>
      <c r="AJ174">
        <v>0.49759079919381499</v>
      </c>
      <c r="AK174">
        <v>0.87931734320627197</v>
      </c>
      <c r="AL174">
        <v>3.9893236977242903E-2</v>
      </c>
      <c r="AM174">
        <v>3.0071081603047299E-2</v>
      </c>
      <c r="AN174">
        <v>4.8949368553145599E-2</v>
      </c>
      <c r="AO174">
        <v>1.7788734525324599E-3</v>
      </c>
      <c r="AP174">
        <v>39.520390399999997</v>
      </c>
      <c r="AQ174">
        <v>1.74766596619259</v>
      </c>
      <c r="AR174">
        <v>1.89822580908994</v>
      </c>
      <c r="AS174">
        <v>1.3444788549423199</v>
      </c>
      <c r="AT174">
        <v>0.85742358563082199</v>
      </c>
      <c r="AU174">
        <v>91.570175000000006</v>
      </c>
      <c r="AV174">
        <v>44.510761030224799</v>
      </c>
      <c r="AW174">
        <v>0.43363896977513799</v>
      </c>
      <c r="AX174">
        <v>7.0478650576732901E-3</v>
      </c>
      <c r="AY174">
        <v>4.5311633807405702E-2</v>
      </c>
      <c r="AZ174">
        <v>0.30177419091005703</v>
      </c>
      <c r="BA174">
        <v>5.2147434108245298E-3</v>
      </c>
      <c r="BB174">
        <v>0.137170086777298</v>
      </c>
      <c r="BC174">
        <v>2.5271723309541499E-2</v>
      </c>
      <c r="BD174">
        <v>0.35413368977513598</v>
      </c>
      <c r="BE174">
        <v>-7.9505280000002204E-2</v>
      </c>
      <c r="BF174">
        <v>0.389033097322391</v>
      </c>
      <c r="BG174">
        <v>2.5011439777271298</v>
      </c>
      <c r="BH174">
        <v>16.6575476716711</v>
      </c>
      <c r="BI174">
        <v>0.389033097322391</v>
      </c>
      <c r="BJ174">
        <v>5.7803541500990496</v>
      </c>
      <c r="BK174">
        <v>33.3150953433423</v>
      </c>
      <c r="BL174">
        <v>6.4291290251184803</v>
      </c>
      <c r="BM174">
        <v>42.817816238054</v>
      </c>
      <c r="BN174">
        <v>6.6599715250332698</v>
      </c>
      <c r="BO174">
        <v>130.469158912795</v>
      </c>
      <c r="BP174">
        <v>9.1422777870762104</v>
      </c>
      <c r="BQ174">
        <v>121.326881125719</v>
      </c>
      <c r="BR174">
        <v>32.653739077894201</v>
      </c>
      <c r="BS174">
        <v>5.6247409111700897</v>
      </c>
      <c r="BT174">
        <v>5.8053765664206196</v>
      </c>
    </row>
    <row r="175" spans="1:72" x14ac:dyDescent="0.2">
      <c r="A175">
        <v>173</v>
      </c>
      <c r="B175" s="152">
        <v>44777.986111111109</v>
      </c>
      <c r="C175">
        <v>0</v>
      </c>
      <c r="D175">
        <v>0.73078947368420999</v>
      </c>
      <c r="E175">
        <v>0</v>
      </c>
      <c r="F175">
        <v>0</v>
      </c>
      <c r="G175">
        <v>2.2000000000000002</v>
      </c>
      <c r="H175">
        <v>8.57</v>
      </c>
      <c r="I175">
        <v>1.35</v>
      </c>
      <c r="J175">
        <v>32.837391304347797</v>
      </c>
      <c r="K175">
        <v>3.4372500000000001</v>
      </c>
      <c r="L175">
        <v>42.756896551724097</v>
      </c>
      <c r="M175">
        <v>15.799999999999899</v>
      </c>
      <c r="N175">
        <v>1600.3</v>
      </c>
      <c r="O175">
        <v>88.207894736841993</v>
      </c>
      <c r="P175">
        <v>2.3445499999999999</v>
      </c>
      <c r="Q175">
        <v>63.290749999999903</v>
      </c>
      <c r="R175">
        <v>7.0372499999999896</v>
      </c>
      <c r="S175">
        <v>-0.59699999999999898</v>
      </c>
      <c r="T175">
        <v>7</v>
      </c>
      <c r="U175">
        <v>1.71174</v>
      </c>
      <c r="V175">
        <v>3.5580000000000001E-2</v>
      </c>
      <c r="W175">
        <v>4.2225400000000004</v>
      </c>
      <c r="X175">
        <v>3.9052199999999999</v>
      </c>
      <c r="Y175">
        <v>79.622259999999997</v>
      </c>
      <c r="Z175">
        <v>2.1896399999999998</v>
      </c>
      <c r="AA175">
        <v>5.9800000000000001E-3</v>
      </c>
      <c r="AB175">
        <v>0</v>
      </c>
      <c r="AC175">
        <v>0.73078947368420999</v>
      </c>
      <c r="AD175">
        <v>0.73078947368420999</v>
      </c>
      <c r="AE175">
        <v>39.529190104347798</v>
      </c>
      <c r="AF175">
        <v>1.7950721999999999</v>
      </c>
      <c r="AG175">
        <v>1.3535308399999999</v>
      </c>
      <c r="AH175">
        <v>8.0043799999999998E-2</v>
      </c>
      <c r="AI175">
        <v>44.957391304347802</v>
      </c>
      <c r="AJ175">
        <v>0.49645903173745398</v>
      </c>
      <c r="AK175">
        <v>0.87925898183787499</v>
      </c>
      <c r="AL175">
        <v>3.9928299839461501E-2</v>
      </c>
      <c r="AM175">
        <v>3.0106970194000101E-2</v>
      </c>
      <c r="AN175">
        <v>4.8935223690063999E-2</v>
      </c>
      <c r="AO175">
        <v>1.7804369354557899E-3</v>
      </c>
      <c r="AP175">
        <v>39.529190104347798</v>
      </c>
      <c r="AQ175">
        <v>1.73571884857827</v>
      </c>
      <c r="AR175">
        <v>1.8994471116490901</v>
      </c>
      <c r="AS175">
        <v>1.2959553975396001</v>
      </c>
      <c r="AT175">
        <v>0.84980878298626905</v>
      </c>
      <c r="AU175">
        <v>91.651399999999995</v>
      </c>
      <c r="AV175">
        <v>44.460311462114802</v>
      </c>
      <c r="AW175">
        <v>0.49707984223301999</v>
      </c>
      <c r="AX175">
        <v>5.7575442460390397E-2</v>
      </c>
      <c r="AY175">
        <v>5.9353351421723398E-2</v>
      </c>
      <c r="AZ175">
        <v>0.30055288835090299</v>
      </c>
      <c r="BA175">
        <v>4.2537222469486102E-2</v>
      </c>
      <c r="BB175">
        <v>0.13661494925041001</v>
      </c>
      <c r="BC175">
        <v>3.3064603987362398E-2</v>
      </c>
      <c r="BD175">
        <v>0.41748168223301702</v>
      </c>
      <c r="BE175">
        <v>-7.9598160000002596E-2</v>
      </c>
      <c r="BF175">
        <v>3.28271938166912</v>
      </c>
      <c r="BG175">
        <v>3.3840885758394701</v>
      </c>
      <c r="BH175">
        <v>17.136312803586499</v>
      </c>
      <c r="BI175">
        <v>3.28271938166912</v>
      </c>
      <c r="BJ175">
        <v>13.3336159150171</v>
      </c>
      <c r="BK175">
        <v>34.272625607172998</v>
      </c>
      <c r="BL175">
        <v>1.03087964043969</v>
      </c>
      <c r="BM175">
        <v>5.2201576836803598</v>
      </c>
      <c r="BN175">
        <v>5.0637896791266996</v>
      </c>
      <c r="BO175">
        <v>287.00311282747703</v>
      </c>
      <c r="BP175">
        <v>77.143905469224407</v>
      </c>
      <c r="BQ175">
        <v>209.859207358253</v>
      </c>
      <c r="BR175">
        <v>28.6920026583355</v>
      </c>
      <c r="BS175">
        <v>12.0205281623495</v>
      </c>
      <c r="BT175">
        <v>2.3869169699384698</v>
      </c>
    </row>
    <row r="176" spans="1:72" x14ac:dyDescent="0.2">
      <c r="A176">
        <v>174</v>
      </c>
      <c r="B176" s="152">
        <v>44778</v>
      </c>
      <c r="C176">
        <v>0</v>
      </c>
      <c r="D176">
        <v>0.80114285714285705</v>
      </c>
      <c r="E176">
        <v>0</v>
      </c>
      <c r="F176">
        <v>0</v>
      </c>
      <c r="G176">
        <v>2.2000000000000002</v>
      </c>
      <c r="H176">
        <v>8.5599999999999898</v>
      </c>
      <c r="I176">
        <v>1.3480000000000001</v>
      </c>
      <c r="J176">
        <v>32.836999999999897</v>
      </c>
      <c r="K176">
        <v>3.4089999999999998</v>
      </c>
      <c r="L176">
        <v>42.739642857142798</v>
      </c>
      <c r="M176">
        <v>15.841666666666599</v>
      </c>
      <c r="N176">
        <v>1599.9629629629601</v>
      </c>
      <c r="O176">
        <v>87.771428571428501</v>
      </c>
      <c r="P176">
        <v>2.3735862068965501</v>
      </c>
      <c r="Q176">
        <v>64.02825</v>
      </c>
      <c r="R176">
        <v>7.0417500000000004</v>
      </c>
      <c r="S176">
        <v>-0.57333333333333303</v>
      </c>
      <c r="T176">
        <v>7</v>
      </c>
      <c r="U176">
        <v>1.773725</v>
      </c>
      <c r="V176">
        <v>0</v>
      </c>
      <c r="W176">
        <v>4.2289750000000002</v>
      </c>
      <c r="X176">
        <v>3.8223750000000001</v>
      </c>
      <c r="Y176">
        <v>79.58135</v>
      </c>
      <c r="Z176">
        <v>2.2535749999999899</v>
      </c>
      <c r="AA176">
        <v>3.5999999999999999E-3</v>
      </c>
      <c r="AB176">
        <v>0</v>
      </c>
      <c r="AC176">
        <v>0.80114285714285705</v>
      </c>
      <c r="AD176">
        <v>0.80114285714285705</v>
      </c>
      <c r="AE176">
        <v>39.520990399999903</v>
      </c>
      <c r="AF176">
        <v>1.79297759999999</v>
      </c>
      <c r="AG176">
        <v>1.3515267200000001</v>
      </c>
      <c r="AH176">
        <v>7.9950399999999894E-2</v>
      </c>
      <c r="AI176">
        <v>44.944999999999901</v>
      </c>
      <c r="AJ176">
        <v>0.496611208530641</v>
      </c>
      <c r="AK176">
        <v>0.87931895427744999</v>
      </c>
      <c r="AL176">
        <v>3.9892704416509002E-2</v>
      </c>
      <c r="AM176">
        <v>3.0070680164645602E-2</v>
      </c>
      <c r="AN176">
        <v>4.8948715096228702E-2</v>
      </c>
      <c r="AO176">
        <v>1.77884970519523E-3</v>
      </c>
      <c r="AP176">
        <v>39.520990399999903</v>
      </c>
      <c r="AQ176">
        <v>1.6988974587435199</v>
      </c>
      <c r="AR176">
        <v>1.9023418011401201</v>
      </c>
      <c r="AS176">
        <v>1.3337958226056901</v>
      </c>
      <c r="AT176">
        <v>0.88085171585101196</v>
      </c>
      <c r="AU176">
        <v>91.66</v>
      </c>
      <c r="AV176">
        <v>44.456025482489302</v>
      </c>
      <c r="AW176">
        <v>0.48897451751065502</v>
      </c>
      <c r="AX176">
        <v>1.77308973943088E-2</v>
      </c>
      <c r="AY176">
        <v>9.4080141256474403E-2</v>
      </c>
      <c r="AZ176">
        <v>0.29765819885987199</v>
      </c>
      <c r="BA176">
        <v>1.3119161561459E-2</v>
      </c>
      <c r="BB176">
        <v>0.13529918129994101</v>
      </c>
      <c r="BC176">
        <v>5.2471453774143299E-2</v>
      </c>
      <c r="BD176">
        <v>0.409469237510655</v>
      </c>
      <c r="BE176">
        <v>-7.9505279999999998E-2</v>
      </c>
      <c r="BF176">
        <v>0.92216685806111898</v>
      </c>
      <c r="BG176">
        <v>4.8930173323475401</v>
      </c>
      <c r="BH176">
        <v>15.4809155969084</v>
      </c>
      <c r="BI176">
        <v>0.92216685806111898</v>
      </c>
      <c r="BJ176">
        <v>11.6303683808173</v>
      </c>
      <c r="BK176">
        <v>30.961831193816899</v>
      </c>
      <c r="BL176">
        <v>5.3059999820805102</v>
      </c>
      <c r="BM176">
        <v>16.7875427983364</v>
      </c>
      <c r="BN176">
        <v>3.1638791660443801</v>
      </c>
      <c r="BO176">
        <v>228.113727583627</v>
      </c>
      <c r="BP176">
        <v>21.670921164436301</v>
      </c>
      <c r="BQ176">
        <v>206.44280641919099</v>
      </c>
      <c r="BR176">
        <v>29.394147535112999</v>
      </c>
      <c r="BS176">
        <v>11.261501637592801</v>
      </c>
      <c r="BT176">
        <v>2.6101445864901498</v>
      </c>
    </row>
    <row r="177" spans="1:72" x14ac:dyDescent="0.2">
      <c r="A177">
        <v>175</v>
      </c>
      <c r="B177" s="152">
        <v>44778.013888888891</v>
      </c>
      <c r="C177">
        <v>0</v>
      </c>
      <c r="D177">
        <v>0.70567567567567502</v>
      </c>
      <c r="E177">
        <v>0</v>
      </c>
      <c r="F177">
        <v>0</v>
      </c>
      <c r="G177">
        <v>2.2000000000000002</v>
      </c>
      <c r="H177">
        <v>8.56</v>
      </c>
      <c r="I177">
        <v>1.35</v>
      </c>
      <c r="J177">
        <v>32.8757894736842</v>
      </c>
      <c r="K177">
        <v>3.4037500000000001</v>
      </c>
      <c r="L177">
        <v>42.791818181818101</v>
      </c>
      <c r="M177">
        <v>15.383333333333301</v>
      </c>
      <c r="N177">
        <v>1600.1923076922999</v>
      </c>
      <c r="O177">
        <v>87.958823529411703</v>
      </c>
      <c r="P177">
        <v>2.3987096774193502</v>
      </c>
      <c r="Q177">
        <v>64.740750000000006</v>
      </c>
      <c r="R177">
        <v>7.0350000000000001</v>
      </c>
      <c r="S177">
        <v>-0.59</v>
      </c>
      <c r="T177">
        <v>7</v>
      </c>
      <c r="U177">
        <v>1.81689999999999</v>
      </c>
      <c r="V177">
        <v>0</v>
      </c>
      <c r="W177">
        <v>4.1845800000000004</v>
      </c>
      <c r="X177">
        <v>3.8547799999999999</v>
      </c>
      <c r="Y177">
        <v>79.813159999999996</v>
      </c>
      <c r="Z177">
        <v>2.1695599999999899</v>
      </c>
      <c r="AA177">
        <v>0</v>
      </c>
      <c r="AB177">
        <v>0</v>
      </c>
      <c r="AC177">
        <v>0.70567567567567502</v>
      </c>
      <c r="AD177">
        <v>0.70567567567567502</v>
      </c>
      <c r="AE177">
        <v>39.559779873684199</v>
      </c>
      <c r="AF177">
        <v>1.7929775999999999</v>
      </c>
      <c r="AG177">
        <v>1.3535267200000001</v>
      </c>
      <c r="AH177">
        <v>7.9950400000000005E-2</v>
      </c>
      <c r="AI177">
        <v>44.9857894736842</v>
      </c>
      <c r="AJ177">
        <v>0.49565485032398399</v>
      </c>
      <c r="AK177">
        <v>0.87938391960034101</v>
      </c>
      <c r="AL177">
        <v>3.9856532940226702E-2</v>
      </c>
      <c r="AM177">
        <v>3.0087872989131001E-2</v>
      </c>
      <c r="AN177">
        <v>4.8904332362266399E-2</v>
      </c>
      <c r="AO177">
        <v>1.77723678822552E-3</v>
      </c>
      <c r="AP177">
        <v>39.559779873684199</v>
      </c>
      <c r="AQ177">
        <v>1.7133002246025999</v>
      </c>
      <c r="AR177">
        <v>1.8823713675807801</v>
      </c>
      <c r="AS177">
        <v>1.28407089397619</v>
      </c>
      <c r="AT177">
        <v>0.90055529755364605</v>
      </c>
      <c r="AU177">
        <v>91.838980000000006</v>
      </c>
      <c r="AV177">
        <v>44.4395223598437</v>
      </c>
      <c r="AW177">
        <v>0.54626711384042803</v>
      </c>
      <c r="AX177">
        <v>6.9455826023805095E-2</v>
      </c>
      <c r="AY177">
        <v>7.9677375397399094E-2</v>
      </c>
      <c r="AZ177">
        <v>0.31762863241921302</v>
      </c>
      <c r="BA177">
        <v>5.1314706239271798E-2</v>
      </c>
      <c r="BB177">
        <v>0.14437665109964201</v>
      </c>
      <c r="BC177">
        <v>4.4438578260765298E-2</v>
      </c>
      <c r="BD177">
        <v>0.46676183384041697</v>
      </c>
      <c r="BE177">
        <v>-7.95052800000111E-2</v>
      </c>
      <c r="BF177">
        <v>4.1010238141210102</v>
      </c>
      <c r="BG177">
        <v>4.7045558689259597</v>
      </c>
      <c r="BH177">
        <v>18.7544034844741</v>
      </c>
      <c r="BI177">
        <v>4.1010238141210102</v>
      </c>
      <c r="BJ177">
        <v>17.611159366093901</v>
      </c>
      <c r="BK177">
        <v>37.508806968948299</v>
      </c>
      <c r="BL177">
        <v>1.14716619121469</v>
      </c>
      <c r="BM177">
        <v>4.5731027993296003</v>
      </c>
      <c r="BN177">
        <v>3.98643442802938</v>
      </c>
      <c r="BO177">
        <v>368.49964259590303</v>
      </c>
      <c r="BP177">
        <v>96.374059631843807</v>
      </c>
      <c r="BQ177">
        <v>272.12558296406002</v>
      </c>
      <c r="BR177">
        <v>30.537066484942599</v>
      </c>
      <c r="BS177">
        <v>15.9707498404455</v>
      </c>
      <c r="BT177">
        <v>1.9120621630180501</v>
      </c>
    </row>
    <row r="178" spans="1:72" x14ac:dyDescent="0.2">
      <c r="A178">
        <v>176</v>
      </c>
      <c r="B178" s="152">
        <v>44778.027777777781</v>
      </c>
      <c r="C178">
        <v>0</v>
      </c>
      <c r="D178">
        <v>0.81410256410256399</v>
      </c>
      <c r="E178">
        <v>0</v>
      </c>
      <c r="F178">
        <v>0</v>
      </c>
      <c r="G178">
        <v>2.2000000000000002</v>
      </c>
      <c r="H178">
        <v>8.5640000000000001</v>
      </c>
      <c r="I178">
        <v>1.3480000000000001</v>
      </c>
      <c r="J178">
        <v>32.848275862068903</v>
      </c>
      <c r="K178">
        <v>3.43224999999999</v>
      </c>
      <c r="L178">
        <v>42.761666666666599</v>
      </c>
      <c r="M178">
        <v>15.6</v>
      </c>
      <c r="N178">
        <v>1600.1</v>
      </c>
      <c r="O178">
        <v>87.689189189189193</v>
      </c>
      <c r="P178">
        <v>2.4294583333333302</v>
      </c>
      <c r="Q178">
        <v>65.575500000000005</v>
      </c>
      <c r="R178">
        <v>7.0315384615384602</v>
      </c>
      <c r="S178">
        <v>-0.63</v>
      </c>
      <c r="T178">
        <v>7</v>
      </c>
      <c r="U178">
        <v>1.7906500000000001</v>
      </c>
      <c r="V178">
        <v>0</v>
      </c>
      <c r="W178">
        <v>4.1378500000000003</v>
      </c>
      <c r="X178">
        <v>3.8563499999999999</v>
      </c>
      <c r="Y178">
        <v>79.865799999999993</v>
      </c>
      <c r="Z178">
        <v>2.2378749999999998</v>
      </c>
      <c r="AA178">
        <v>1.3749999999999999E-3</v>
      </c>
      <c r="AB178">
        <v>0</v>
      </c>
      <c r="AC178">
        <v>0.81410256410256399</v>
      </c>
      <c r="AD178">
        <v>0.81410256410256399</v>
      </c>
      <c r="AE178">
        <v>39.535389622068898</v>
      </c>
      <c r="AF178">
        <v>1.7938154399999999</v>
      </c>
      <c r="AG178">
        <v>1.3515283680000001</v>
      </c>
      <c r="AH178">
        <v>7.9987759999999894E-2</v>
      </c>
      <c r="AI178">
        <v>44.960275862068897</v>
      </c>
      <c r="AJ178">
        <v>0.49502277097417102</v>
      </c>
      <c r="AK178">
        <v>0.87934045919463</v>
      </c>
      <c r="AL178">
        <v>3.9897785447383399E-2</v>
      </c>
      <c r="AM178">
        <v>3.0060499898761198E-2</v>
      </c>
      <c r="AN178">
        <v>4.89320841079635E-2</v>
      </c>
      <c r="AO178">
        <v>1.77907627269436E-3</v>
      </c>
      <c r="AP178">
        <v>39.535389622068898</v>
      </c>
      <c r="AQ178">
        <v>1.71399802871921</v>
      </c>
      <c r="AR178">
        <v>1.86135056883705</v>
      </c>
      <c r="AS178">
        <v>1.3245036559749299</v>
      </c>
      <c r="AT178">
        <v>0.88641252484489896</v>
      </c>
      <c r="AU178">
        <v>91.888525000000001</v>
      </c>
      <c r="AV178">
        <v>44.435241875600099</v>
      </c>
      <c r="AW178">
        <v>0.52503398646879795</v>
      </c>
      <c r="AX178">
        <v>2.70247120250659E-2</v>
      </c>
      <c r="AY178">
        <v>7.9817411280789202E-2</v>
      </c>
      <c r="AZ178">
        <v>0.33864943116294599</v>
      </c>
      <c r="BA178">
        <v>1.9995667619657299E-2</v>
      </c>
      <c r="BB178">
        <v>0.15393155961952101</v>
      </c>
      <c r="BC178">
        <v>4.4495888206196502E-2</v>
      </c>
      <c r="BD178">
        <v>0.44549155446880101</v>
      </c>
      <c r="BE178">
        <v>-7.9542431999997096E-2</v>
      </c>
      <c r="BF178">
        <v>1.3831545524640001</v>
      </c>
      <c r="BG178">
        <v>4.0851430970482596</v>
      </c>
      <c r="BH178">
        <v>17.3324512012531</v>
      </c>
      <c r="BI178">
        <v>1.3831545524640001</v>
      </c>
      <c r="BJ178">
        <v>10.9365952990245</v>
      </c>
      <c r="BK178">
        <v>34.6649024025063</v>
      </c>
      <c r="BL178">
        <v>2.9534971994061201</v>
      </c>
      <c r="BM178">
        <v>12.531102305506201</v>
      </c>
      <c r="BN178">
        <v>4.2428014856509604</v>
      </c>
      <c r="BO178">
        <v>226.248281816467</v>
      </c>
      <c r="BP178">
        <v>32.504131982904099</v>
      </c>
      <c r="BQ178">
        <v>193.744149833563</v>
      </c>
      <c r="BR178">
        <v>32.313539663317499</v>
      </c>
      <c r="BS178">
        <v>10.3833334780389</v>
      </c>
      <c r="BT178">
        <v>3.1120583511703201</v>
      </c>
    </row>
    <row r="179" spans="1:72" x14ac:dyDescent="0.2">
      <c r="A179">
        <v>177</v>
      </c>
      <c r="B179" s="152">
        <v>44778.041666666664</v>
      </c>
      <c r="C179">
        <v>0</v>
      </c>
      <c r="D179">
        <v>0.84805555555555501</v>
      </c>
      <c r="E179">
        <v>0</v>
      </c>
      <c r="F179">
        <v>0</v>
      </c>
      <c r="G179">
        <v>2.2000000000000002</v>
      </c>
      <c r="H179">
        <v>8.56</v>
      </c>
      <c r="I179">
        <v>1.35</v>
      </c>
      <c r="J179">
        <v>32.853181818181802</v>
      </c>
      <c r="K179">
        <v>3.41675</v>
      </c>
      <c r="L179">
        <v>42.78</v>
      </c>
      <c r="M179">
        <v>15.519230769230701</v>
      </c>
      <c r="N179">
        <v>1600.16216216216</v>
      </c>
      <c r="O179">
        <v>87.731578947368405</v>
      </c>
      <c r="P179">
        <v>2.4637037037037</v>
      </c>
      <c r="Q179">
        <v>66.551999999999893</v>
      </c>
      <c r="R179">
        <v>7.0241025641025603</v>
      </c>
      <c r="S179">
        <v>-0.59285714285714197</v>
      </c>
      <c r="T179">
        <v>7</v>
      </c>
      <c r="U179">
        <v>1.78932</v>
      </c>
      <c r="V179">
        <v>5.6599999999999998E-2</v>
      </c>
      <c r="W179">
        <v>4.1109400000000003</v>
      </c>
      <c r="X179">
        <v>3.8579999999999899</v>
      </c>
      <c r="Y179">
        <v>79.730980000000002</v>
      </c>
      <c r="Z179">
        <v>2.32104</v>
      </c>
      <c r="AA179">
        <v>8.7799999999999996E-3</v>
      </c>
      <c r="AB179">
        <v>2.2000000000000001E-4</v>
      </c>
      <c r="AC179">
        <v>0.84805555555555501</v>
      </c>
      <c r="AD179">
        <v>0.84805555555555501</v>
      </c>
      <c r="AE179">
        <v>39.537172218181801</v>
      </c>
      <c r="AF179">
        <v>1.7929775999999999</v>
      </c>
      <c r="AG179">
        <v>1.3535267200000001</v>
      </c>
      <c r="AH179">
        <v>7.9950400000000005E-2</v>
      </c>
      <c r="AI179">
        <v>44.963181818181802</v>
      </c>
      <c r="AJ179">
        <v>0.495882180529849</v>
      </c>
      <c r="AK179">
        <v>0.87932327338529404</v>
      </c>
      <c r="AL179">
        <v>3.9876572953628703E-2</v>
      </c>
      <c r="AM179">
        <v>3.0103001283878699E-2</v>
      </c>
      <c r="AN179">
        <v>4.89289216429604E-2</v>
      </c>
      <c r="AO179">
        <v>1.7781303895106099E-3</v>
      </c>
      <c r="AP179">
        <v>39.537172218181801</v>
      </c>
      <c r="AQ179">
        <v>1.7147313897334799</v>
      </c>
      <c r="AR179">
        <v>1.84924550369273</v>
      </c>
      <c r="AS179">
        <v>1.37372550551932</v>
      </c>
      <c r="AT179">
        <v>0.88729190326566998</v>
      </c>
      <c r="AU179">
        <v>91.810280000000006</v>
      </c>
      <c r="AV179">
        <v>44.474874617127298</v>
      </c>
      <c r="AW179">
        <v>0.48830720105446801</v>
      </c>
      <c r="AX179">
        <v>-2.01987855193255E-2</v>
      </c>
      <c r="AY179">
        <v>7.8246210266517499E-2</v>
      </c>
      <c r="AZ179">
        <v>0.35075449630726102</v>
      </c>
      <c r="BA179">
        <v>-1.4923078518409599E-2</v>
      </c>
      <c r="BB179">
        <v>0.15943386195784601</v>
      </c>
      <c r="BC179">
        <v>4.3640372454467599E-2</v>
      </c>
      <c r="BD179">
        <v>0.40880192105445301</v>
      </c>
      <c r="BE179">
        <v>-7.9505280000014195E-2</v>
      </c>
      <c r="BF179">
        <v>-0.99240675659968103</v>
      </c>
      <c r="BG179">
        <v>3.8443929053316799</v>
      </c>
      <c r="BH179">
        <v>17.233270372122199</v>
      </c>
      <c r="BI179">
        <v>-0.99240675659968103</v>
      </c>
      <c r="BJ179">
        <v>5.7039722974640004</v>
      </c>
      <c r="BK179">
        <v>34.466540744244497</v>
      </c>
      <c r="BL179">
        <v>-3.87380766985491</v>
      </c>
      <c r="BM179">
        <v>-17.365128015823998</v>
      </c>
      <c r="BN179">
        <v>4.4827026780280104</v>
      </c>
      <c r="BO179">
        <v>113.821216424472</v>
      </c>
      <c r="BP179">
        <v>-23.321558780092499</v>
      </c>
      <c r="BQ179">
        <v>137.142775204565</v>
      </c>
      <c r="BR179">
        <v>36.153632230463899</v>
      </c>
      <c r="BS179">
        <v>6.1009350001038802</v>
      </c>
      <c r="BT179">
        <v>5.9259166389821196</v>
      </c>
    </row>
    <row r="180" spans="1:72" x14ac:dyDescent="0.2">
      <c r="A180">
        <v>178</v>
      </c>
      <c r="B180" s="152">
        <v>44778.055555555555</v>
      </c>
      <c r="C180">
        <v>0</v>
      </c>
      <c r="D180">
        <v>0.75916666666666599</v>
      </c>
      <c r="E180">
        <v>0</v>
      </c>
      <c r="F180">
        <v>0</v>
      </c>
      <c r="G180">
        <v>2.2000000000000002</v>
      </c>
      <c r="H180">
        <v>8.5719999999999992</v>
      </c>
      <c r="I180">
        <v>1.35</v>
      </c>
      <c r="J180">
        <v>32.824444444444403</v>
      </c>
      <c r="K180">
        <v>3.3995000000000002</v>
      </c>
      <c r="L180">
        <v>42.751923076922999</v>
      </c>
      <c r="M180">
        <v>15.654999999999999</v>
      </c>
      <c r="N180">
        <v>1599.88235294117</v>
      </c>
      <c r="O180">
        <v>87.6142857142857</v>
      </c>
      <c r="P180">
        <v>2.5086071428571399</v>
      </c>
      <c r="Q180">
        <v>67.754750000000001</v>
      </c>
      <c r="R180">
        <v>7.02973684210526</v>
      </c>
      <c r="S180">
        <v>-0.55461538461538396</v>
      </c>
      <c r="T180">
        <v>7</v>
      </c>
      <c r="U180">
        <v>1.7654749999999999</v>
      </c>
      <c r="V180">
        <v>4.9074999999999903E-2</v>
      </c>
      <c r="W180">
        <v>4.0456000000000003</v>
      </c>
      <c r="X180">
        <v>3.8829750000000001</v>
      </c>
      <c r="Y180">
        <v>79.626674999999906</v>
      </c>
      <c r="Z180">
        <v>2.1965249999999998</v>
      </c>
      <c r="AA180">
        <v>2.0499999999999902E-3</v>
      </c>
      <c r="AB180">
        <v>9.5999999999999992E-3</v>
      </c>
      <c r="AC180">
        <v>0.75916666666666599</v>
      </c>
      <c r="AD180">
        <v>0.75916666666666599</v>
      </c>
      <c r="AE180">
        <v>39.517804924444398</v>
      </c>
      <c r="AF180">
        <v>1.7954911199999899</v>
      </c>
      <c r="AG180">
        <v>1.3535316639999999</v>
      </c>
      <c r="AH180">
        <v>8.0062479999999894E-2</v>
      </c>
      <c r="AI180">
        <v>44.946444444444403</v>
      </c>
      <c r="AJ180">
        <v>0.496288522966009</v>
      </c>
      <c r="AK180">
        <v>0.87921982290033995</v>
      </c>
      <c r="AL180">
        <v>3.99473449389149E-2</v>
      </c>
      <c r="AM180">
        <v>3.0114321182246499E-2</v>
      </c>
      <c r="AN180">
        <v>4.8947142030762503E-2</v>
      </c>
      <c r="AO180">
        <v>1.78128617267958E-3</v>
      </c>
      <c r="AP180">
        <v>39.517804924444398</v>
      </c>
      <c r="AQ180">
        <v>1.72583180872223</v>
      </c>
      <c r="AR180">
        <v>1.8198532719376399</v>
      </c>
      <c r="AS180">
        <v>1.30003033812895</v>
      </c>
      <c r="AT180">
        <v>0.87618498008341394</v>
      </c>
      <c r="AU180">
        <v>91.517249999999905</v>
      </c>
      <c r="AV180">
        <v>44.363520343233198</v>
      </c>
      <c r="AW180">
        <v>0.58292410121117599</v>
      </c>
      <c r="AX180">
        <v>5.3501325871042102E-2</v>
      </c>
      <c r="AY180">
        <v>6.9659311277768102E-2</v>
      </c>
      <c r="AZ180">
        <v>0.380146728062355</v>
      </c>
      <c r="BA180">
        <v>3.9527206709692501E-2</v>
      </c>
      <c r="BB180">
        <v>0.17279396730107</v>
      </c>
      <c r="BC180">
        <v>3.8796800776028401E-2</v>
      </c>
      <c r="BD180">
        <v>0.50330736521116504</v>
      </c>
      <c r="BE180">
        <v>-7.9616736000010999E-2</v>
      </c>
      <c r="BF180">
        <v>2.93640646932174</v>
      </c>
      <c r="BG180">
        <v>3.8232333302836499</v>
      </c>
      <c r="BH180">
        <v>20.8642551077033</v>
      </c>
      <c r="BI180">
        <v>2.93640646932174</v>
      </c>
      <c r="BJ180">
        <v>13.5192795992107</v>
      </c>
      <c r="BK180">
        <v>41.7285102154067</v>
      </c>
      <c r="BL180">
        <v>1.30201093419016</v>
      </c>
      <c r="BM180">
        <v>7.1053702291163399</v>
      </c>
      <c r="BN180">
        <v>5.45722777169747</v>
      </c>
      <c r="BO180">
        <v>293.27386143464003</v>
      </c>
      <c r="BP180">
        <v>69.005552029060894</v>
      </c>
      <c r="BQ180">
        <v>224.268309405579</v>
      </c>
      <c r="BR180">
        <v>36.736619217559699</v>
      </c>
      <c r="BS180">
        <v>12.344717011482</v>
      </c>
      <c r="BT180">
        <v>2.97589804475794</v>
      </c>
    </row>
    <row r="181" spans="1:72" x14ac:dyDescent="0.2">
      <c r="A181">
        <v>179</v>
      </c>
      <c r="B181" s="152">
        <v>44778.069444444445</v>
      </c>
      <c r="C181">
        <v>0</v>
      </c>
      <c r="D181">
        <v>0.81325000000000003</v>
      </c>
      <c r="E181">
        <v>0</v>
      </c>
      <c r="F181">
        <v>0</v>
      </c>
      <c r="G181">
        <v>2.2000000000000002</v>
      </c>
      <c r="H181">
        <v>8.5749999999999993</v>
      </c>
      <c r="I181">
        <v>1.35</v>
      </c>
      <c r="J181">
        <v>32.8582608695652</v>
      </c>
      <c r="K181">
        <v>3.3709999999999898</v>
      </c>
      <c r="L181">
        <v>42.780312500000001</v>
      </c>
      <c r="M181">
        <v>15.1555555555555</v>
      </c>
      <c r="N181">
        <v>1600.37037037037</v>
      </c>
      <c r="O181">
        <v>87.802499999999995</v>
      </c>
      <c r="P181">
        <v>2.55665517241379</v>
      </c>
      <c r="Q181">
        <v>69.037499999999994</v>
      </c>
      <c r="R181">
        <v>7.0328205128205097</v>
      </c>
      <c r="S181">
        <v>-0.543333333333333</v>
      </c>
      <c r="T181">
        <v>7</v>
      </c>
      <c r="U181">
        <v>1.75196</v>
      </c>
      <c r="V181">
        <v>5.0819999999999997E-2</v>
      </c>
      <c r="W181">
        <v>4.0179999999999998</v>
      </c>
      <c r="X181">
        <v>3.8837999999999999</v>
      </c>
      <c r="Y181">
        <v>79.825860000000006</v>
      </c>
      <c r="Z181">
        <v>2.1827800000000002</v>
      </c>
      <c r="AA181">
        <v>0</v>
      </c>
      <c r="AB181">
        <v>1.166E-2</v>
      </c>
      <c r="AC181">
        <v>0.81325000000000003</v>
      </c>
      <c r="AD181">
        <v>0.81325000000000003</v>
      </c>
      <c r="AE181">
        <v>39.553963869565202</v>
      </c>
      <c r="AF181">
        <v>1.7961194999999901</v>
      </c>
      <c r="AG181">
        <v>1.3535329</v>
      </c>
      <c r="AH181">
        <v>8.0090499999999898E-2</v>
      </c>
      <c r="AI181">
        <v>44.9832608695652</v>
      </c>
      <c r="AJ181">
        <v>0.49550313481828001</v>
      </c>
      <c r="AK181">
        <v>0.87930405899779096</v>
      </c>
      <c r="AL181">
        <v>3.9928619341494102E-2</v>
      </c>
      <c r="AM181">
        <v>3.0089701676468999E-2</v>
      </c>
      <c r="AN181">
        <v>4.89070813780971E-2</v>
      </c>
      <c r="AO181">
        <v>1.78045118232385E-3</v>
      </c>
      <c r="AP181">
        <v>39.553963869565202</v>
      </c>
      <c r="AQ181">
        <v>1.72619848922936</v>
      </c>
      <c r="AR181">
        <v>1.8074378205075701</v>
      </c>
      <c r="AS181">
        <v>1.2918952533939401</v>
      </c>
      <c r="AT181">
        <v>0.86810167207623501</v>
      </c>
      <c r="AU181">
        <v>91.662399999999906</v>
      </c>
      <c r="AV181">
        <v>44.379495432696103</v>
      </c>
      <c r="AW181">
        <v>0.60376543686910999</v>
      </c>
      <c r="AX181">
        <v>6.1637646606058603E-2</v>
      </c>
      <c r="AY181">
        <v>6.9921010770632203E-2</v>
      </c>
      <c r="AZ181">
        <v>0.392562179492421</v>
      </c>
      <c r="BA181">
        <v>4.5538343845250101E-2</v>
      </c>
      <c r="BB181">
        <v>0.17843735431473701</v>
      </c>
      <c r="BC181">
        <v>3.89289302691899E-2</v>
      </c>
      <c r="BD181">
        <v>0.52412083686911204</v>
      </c>
      <c r="BE181">
        <v>-7.96445999999979E-2</v>
      </c>
      <c r="BF181">
        <v>3.1579898865692502</v>
      </c>
      <c r="BG181">
        <v>3.5823860421473599</v>
      </c>
      <c r="BH181">
        <v>20.1128281326171</v>
      </c>
      <c r="BI181">
        <v>3.1579898865692502</v>
      </c>
      <c r="BJ181">
        <v>13.4807518574332</v>
      </c>
      <c r="BK181">
        <v>40.225656265234299</v>
      </c>
      <c r="BL181">
        <v>1.13438806672024</v>
      </c>
      <c r="BM181">
        <v>6.3688703431749003</v>
      </c>
      <c r="BN181">
        <v>5.6143664853498203</v>
      </c>
      <c r="BO181">
        <v>293.81356462299698</v>
      </c>
      <c r="BP181">
        <v>74.212762334377302</v>
      </c>
      <c r="BQ181">
        <v>219.60080228861901</v>
      </c>
      <c r="BR181">
        <v>34.857073458066601</v>
      </c>
      <c r="BS181">
        <v>12.217555902805501</v>
      </c>
      <c r="BT181">
        <v>2.8530316321337499</v>
      </c>
    </row>
    <row r="182" spans="1:72" x14ac:dyDescent="0.2">
      <c r="A182">
        <v>180</v>
      </c>
      <c r="B182" s="152">
        <v>44778.083333333336</v>
      </c>
      <c r="C182">
        <v>0</v>
      </c>
      <c r="D182">
        <v>0.77294117647058802</v>
      </c>
      <c r="E182">
        <v>0</v>
      </c>
      <c r="F182">
        <v>0</v>
      </c>
      <c r="G182">
        <v>2.2000000000000002</v>
      </c>
      <c r="H182">
        <v>8.5525000000000002</v>
      </c>
      <c r="I182">
        <v>1.3474999999999999</v>
      </c>
      <c r="J182">
        <v>32.838333333333303</v>
      </c>
      <c r="K182">
        <v>3.37425</v>
      </c>
      <c r="L182">
        <v>42.753999999999998</v>
      </c>
      <c r="M182">
        <v>15.0590909090909</v>
      </c>
      <c r="N182">
        <v>1599.7575757575701</v>
      </c>
      <c r="O182">
        <v>88.412820512820502</v>
      </c>
      <c r="P182">
        <v>2.5975999999999901</v>
      </c>
      <c r="Q182">
        <v>70.110500000000002</v>
      </c>
      <c r="R182">
        <v>7.03</v>
      </c>
      <c r="S182">
        <v>-0.73533333333333295</v>
      </c>
      <c r="T182">
        <v>7</v>
      </c>
      <c r="U182">
        <v>1.7199249999999999</v>
      </c>
      <c r="V182">
        <v>6.2950000000000006E-2</v>
      </c>
      <c r="W182">
        <v>3.9595250000000002</v>
      </c>
      <c r="X182">
        <v>3.876725</v>
      </c>
      <c r="Y182">
        <v>80.030524999999997</v>
      </c>
      <c r="Z182">
        <v>2.3018999999999998</v>
      </c>
      <c r="AA182">
        <v>0</v>
      </c>
      <c r="AB182">
        <v>6.6E-3</v>
      </c>
      <c r="AC182">
        <v>0.77294117647058802</v>
      </c>
      <c r="AD182">
        <v>0.77294117647058802</v>
      </c>
      <c r="AE182">
        <v>39.516467433333297</v>
      </c>
      <c r="AF182">
        <v>1.7914066500000001</v>
      </c>
      <c r="AG182">
        <v>1.35102363</v>
      </c>
      <c r="AH182">
        <v>7.9880350000000003E-2</v>
      </c>
      <c r="AI182">
        <v>44.938333333333297</v>
      </c>
      <c r="AJ182">
        <v>0.49376743977792598</v>
      </c>
      <c r="AK182">
        <v>0.87934875421874403</v>
      </c>
      <c r="AL182">
        <v>3.9863664651559501E-2</v>
      </c>
      <c r="AM182">
        <v>3.0063946074249798E-2</v>
      </c>
      <c r="AN182">
        <v>4.8955976708823103E-2</v>
      </c>
      <c r="AO182">
        <v>1.77755479731483E-3</v>
      </c>
      <c r="AP182">
        <v>39.516467433333297</v>
      </c>
      <c r="AQ182">
        <v>1.72305392609241</v>
      </c>
      <c r="AR182">
        <v>1.7811337073781099</v>
      </c>
      <c r="AS182">
        <v>1.3623973482382601</v>
      </c>
      <c r="AT182">
        <v>0.84924296386005005</v>
      </c>
      <c r="AU182">
        <v>91.888599999999997</v>
      </c>
      <c r="AV182">
        <v>44.383052415042101</v>
      </c>
      <c r="AW182">
        <v>0.55528091829121695</v>
      </c>
      <c r="AX182">
        <v>-1.1373718238261599E-2</v>
      </c>
      <c r="AY182">
        <v>6.8352723907585594E-2</v>
      </c>
      <c r="AZ182">
        <v>0.41886629262188402</v>
      </c>
      <c r="BA182">
        <v>-8.4185931213220898E-3</v>
      </c>
      <c r="BB182">
        <v>0.19039376937358299</v>
      </c>
      <c r="BC182">
        <v>3.8155894926250003E-2</v>
      </c>
      <c r="BD182">
        <v>0.47584529829120797</v>
      </c>
      <c r="BE182">
        <v>-7.9435620000008297E-2</v>
      </c>
      <c r="BF182">
        <v>-0.61311900700928201</v>
      </c>
      <c r="BG182">
        <v>3.6846661162764902</v>
      </c>
      <c r="BH182">
        <v>22.579677113686</v>
      </c>
      <c r="BI182">
        <v>-0.61311900700928201</v>
      </c>
      <c r="BJ182">
        <v>6.1430942185344204</v>
      </c>
      <c r="BK182">
        <v>45.159354227372098</v>
      </c>
      <c r="BL182">
        <v>-6.0097078612027204</v>
      </c>
      <c r="BM182">
        <v>-36.827560156431701</v>
      </c>
      <c r="BN182">
        <v>6.1280117115478898</v>
      </c>
      <c r="BO182">
        <v>136.09143363981099</v>
      </c>
      <c r="BP182">
        <v>-14.408296664718099</v>
      </c>
      <c r="BQ182">
        <v>150.49973030452901</v>
      </c>
      <c r="BR182">
        <v>46.201656539287903</v>
      </c>
      <c r="BS182">
        <v>6.3883418213381304</v>
      </c>
      <c r="BT182">
        <v>7.2321829093375296</v>
      </c>
    </row>
    <row r="183" spans="1:72" x14ac:dyDescent="0.2">
      <c r="A183">
        <v>181</v>
      </c>
      <c r="B183" s="152">
        <v>44778.097222222219</v>
      </c>
      <c r="C183">
        <v>0</v>
      </c>
      <c r="D183">
        <v>0.77921052631578902</v>
      </c>
      <c r="E183">
        <v>0</v>
      </c>
      <c r="F183">
        <v>0</v>
      </c>
      <c r="G183">
        <v>2.2000000000000002</v>
      </c>
      <c r="H183">
        <v>8.5599999999999898</v>
      </c>
      <c r="I183">
        <v>1.3480000000000001</v>
      </c>
      <c r="J183">
        <v>32.873478260869497</v>
      </c>
      <c r="K183">
        <v>3.3007499999999999</v>
      </c>
      <c r="L183">
        <v>42.787599999999998</v>
      </c>
      <c r="M183">
        <v>15.080952380952301</v>
      </c>
      <c r="N183">
        <v>1600</v>
      </c>
      <c r="O183">
        <v>87.928205128205093</v>
      </c>
      <c r="P183">
        <v>2.6526296296296299</v>
      </c>
      <c r="Q183">
        <v>71.671750000000003</v>
      </c>
      <c r="R183">
        <v>7.0362499999999999</v>
      </c>
      <c r="S183">
        <v>-0.47166666666666601</v>
      </c>
      <c r="T183">
        <v>7</v>
      </c>
      <c r="U183">
        <v>1.78433999999999</v>
      </c>
      <c r="V183">
        <v>5.7919999999999999E-2</v>
      </c>
      <c r="W183">
        <v>3.96068</v>
      </c>
      <c r="X183">
        <v>3.89514</v>
      </c>
      <c r="Y183">
        <v>80.119879999999995</v>
      </c>
      <c r="Z183">
        <v>2.2021600000000001</v>
      </c>
      <c r="AA183">
        <v>0</v>
      </c>
      <c r="AB183">
        <v>3.47999999999999E-3</v>
      </c>
      <c r="AC183">
        <v>0.77921052631578902</v>
      </c>
      <c r="AD183">
        <v>0.77921052631578902</v>
      </c>
      <c r="AE183">
        <v>39.557468660869503</v>
      </c>
      <c r="AF183">
        <v>1.79297759999999</v>
      </c>
      <c r="AG183">
        <v>1.3515267200000001</v>
      </c>
      <c r="AH183">
        <v>7.9950399999999894E-2</v>
      </c>
      <c r="AI183">
        <v>44.981478260869501</v>
      </c>
      <c r="AJ183">
        <v>0.49372850609448599</v>
      </c>
      <c r="AK183">
        <v>0.879416821996299</v>
      </c>
      <c r="AL183">
        <v>3.9860352956869197E-2</v>
      </c>
      <c r="AM183">
        <v>3.0046293991536601E-2</v>
      </c>
      <c r="AN183">
        <v>4.8909019557808298E-2</v>
      </c>
      <c r="AO183">
        <v>1.7774071260248101E-3</v>
      </c>
      <c r="AP183">
        <v>39.557468660869503</v>
      </c>
      <c r="AQ183">
        <v>1.7312386794729</v>
      </c>
      <c r="AR183">
        <v>1.78165326703035</v>
      </c>
      <c r="AS183">
        <v>1.30336545653432</v>
      </c>
      <c r="AT183">
        <v>0.88097952256463596</v>
      </c>
      <c r="AU183">
        <v>91.962199999999996</v>
      </c>
      <c r="AV183">
        <v>44.3737260639071</v>
      </c>
      <c r="AW183">
        <v>0.607752196962415</v>
      </c>
      <c r="AX183">
        <v>4.81612634656714E-2</v>
      </c>
      <c r="AY183">
        <v>6.1738920527092102E-2</v>
      </c>
      <c r="AZ183">
        <v>0.41834673296964803</v>
      </c>
      <c r="BA183">
        <v>3.5634710548431703E-2</v>
      </c>
      <c r="BB183">
        <v>0.19015760589529401</v>
      </c>
      <c r="BC183">
        <v>3.4433737781828497E-2</v>
      </c>
      <c r="BD183">
        <v>0.52824691696241199</v>
      </c>
      <c r="BE183">
        <v>-7.9505280000003703E-2</v>
      </c>
      <c r="BF183">
        <v>2.5753236683771101</v>
      </c>
      <c r="BG183">
        <v>3.30136071714159</v>
      </c>
      <c r="BH183">
        <v>22.370223816343898</v>
      </c>
      <c r="BI183">
        <v>2.5753236683771101</v>
      </c>
      <c r="BJ183">
        <v>11.753368771037399</v>
      </c>
      <c r="BK183">
        <v>44.740447632687797</v>
      </c>
      <c r="BL183">
        <v>1.28192069900945</v>
      </c>
      <c r="BM183">
        <v>8.6863737133441106</v>
      </c>
      <c r="BN183">
        <v>6.7760616706291401</v>
      </c>
      <c r="BO183">
        <v>263.69823198981101</v>
      </c>
      <c r="BP183">
        <v>60.520106206862202</v>
      </c>
      <c r="BQ183">
        <v>203.178125782949</v>
      </c>
      <c r="BR183">
        <v>40.362397396446703</v>
      </c>
      <c r="BS183">
        <v>10.723239303686499</v>
      </c>
      <c r="BT183">
        <v>3.7640116249732798</v>
      </c>
    </row>
    <row r="184" spans="1:72" x14ac:dyDescent="0.2">
      <c r="A184">
        <v>182</v>
      </c>
      <c r="B184" s="152">
        <v>44778.111111111109</v>
      </c>
      <c r="C184">
        <v>0</v>
      </c>
      <c r="D184">
        <v>0.96210526315789402</v>
      </c>
      <c r="E184">
        <v>0</v>
      </c>
      <c r="F184">
        <v>0</v>
      </c>
      <c r="G184">
        <v>2.2000000000000002</v>
      </c>
      <c r="H184">
        <v>8.5724999999999998</v>
      </c>
      <c r="I184">
        <v>1.3525</v>
      </c>
      <c r="J184">
        <v>32.878421052631502</v>
      </c>
      <c r="K184">
        <v>3.3384999999999998</v>
      </c>
      <c r="L184">
        <v>42.783703703703601</v>
      </c>
      <c r="M184">
        <v>14.8615384615384</v>
      </c>
      <c r="N184">
        <v>1600.42857142857</v>
      </c>
      <c r="O184">
        <v>88.044117647058798</v>
      </c>
      <c r="P184">
        <v>2.72406451612903</v>
      </c>
      <c r="Q184">
        <v>73.677750000000003</v>
      </c>
      <c r="R184">
        <v>7.0235000000000003</v>
      </c>
      <c r="S184">
        <v>-0.66181818181818197</v>
      </c>
      <c r="T184">
        <v>7</v>
      </c>
      <c r="U184">
        <v>1.77712</v>
      </c>
      <c r="V184">
        <v>5.6140000000000002E-2</v>
      </c>
      <c r="W184">
        <v>3.9573399999999999</v>
      </c>
      <c r="X184">
        <v>3.8119399999999999</v>
      </c>
      <c r="Y184">
        <v>80.115219999999994</v>
      </c>
      <c r="Z184">
        <v>2.3637999999999999</v>
      </c>
      <c r="AA184">
        <v>1.8599999999999899E-3</v>
      </c>
      <c r="AB184">
        <v>8.2199999999999999E-3</v>
      </c>
      <c r="AC184">
        <v>0.96210526315789402</v>
      </c>
      <c r="AD184">
        <v>0.96210526315789402</v>
      </c>
      <c r="AE184">
        <v>39.5721719526315</v>
      </c>
      <c r="AF184">
        <v>1.79559585</v>
      </c>
      <c r="AG184">
        <v>1.35603187</v>
      </c>
      <c r="AH184">
        <v>8.0067150000000004E-2</v>
      </c>
      <c r="AI184">
        <v>45.003421052631502</v>
      </c>
      <c r="AJ184">
        <v>0.49394075124092002</v>
      </c>
      <c r="AK184">
        <v>0.87931475045756702</v>
      </c>
      <c r="AL184">
        <v>3.9899096735335898E-2</v>
      </c>
      <c r="AM184">
        <v>3.01317508376556E-2</v>
      </c>
      <c r="AN184">
        <v>4.8885172472268201E-2</v>
      </c>
      <c r="AO184">
        <v>1.7791347441422499E-3</v>
      </c>
      <c r="AP184">
        <v>39.5721719526315</v>
      </c>
      <c r="AQ184">
        <v>1.69425950590478</v>
      </c>
      <c r="AR184">
        <v>1.7801508174732299</v>
      </c>
      <c r="AS184">
        <v>1.39903334278882</v>
      </c>
      <c r="AT184">
        <v>0.87779198784526302</v>
      </c>
      <c r="AU184">
        <v>92.025419999999897</v>
      </c>
      <c r="AV184">
        <v>44.445615618798399</v>
      </c>
      <c r="AW184">
        <v>0.55780543383315195</v>
      </c>
      <c r="AX184">
        <v>-4.3001472788828099E-2</v>
      </c>
      <c r="AY184">
        <v>0.101336344095217</v>
      </c>
      <c r="AZ184">
        <v>0.41984918252676501</v>
      </c>
      <c r="BA184">
        <v>-3.1711255273689197E-2</v>
      </c>
      <c r="BB184">
        <v>0.19084053751216501</v>
      </c>
      <c r="BC184">
        <v>5.64360538565611E-2</v>
      </c>
      <c r="BD184">
        <v>0.47818405383315399</v>
      </c>
      <c r="BE184">
        <v>-7.9621379999997799E-2</v>
      </c>
      <c r="BF184">
        <v>-1.8622993777072701</v>
      </c>
      <c r="BG184">
        <v>4.3886545810747997</v>
      </c>
      <c r="BH184">
        <v>18.182746325694101</v>
      </c>
      <c r="BI184">
        <v>-1.8622993777072701</v>
      </c>
      <c r="BJ184">
        <v>5.0527104067350503</v>
      </c>
      <c r="BK184">
        <v>36.365492651388301</v>
      </c>
      <c r="BL184">
        <v>-2.3565784500652001</v>
      </c>
      <c r="BM184">
        <v>-9.7636000652480508</v>
      </c>
      <c r="BN184">
        <v>4.1431254134475797</v>
      </c>
      <c r="BO184">
        <v>94.861266626661902</v>
      </c>
      <c r="BP184">
        <v>-43.764035376120901</v>
      </c>
      <c r="BQ184">
        <v>138.62530200278201</v>
      </c>
      <c r="BR184">
        <v>39.5314015934906</v>
      </c>
      <c r="BS184">
        <v>5.7976301578179603</v>
      </c>
      <c r="BT184">
        <v>6.8185449084197796</v>
      </c>
    </row>
    <row r="185" spans="1:72" x14ac:dyDescent="0.2">
      <c r="A185">
        <v>183</v>
      </c>
      <c r="B185" s="152">
        <v>44778.125</v>
      </c>
      <c r="C185">
        <v>0</v>
      </c>
      <c r="D185">
        <v>0.75394736842105203</v>
      </c>
      <c r="E185">
        <v>0</v>
      </c>
      <c r="F185">
        <v>0</v>
      </c>
      <c r="G185">
        <v>2.2000000000000002</v>
      </c>
      <c r="H185">
        <v>8.5519999999999996</v>
      </c>
      <c r="I185">
        <v>1.3480000000000001</v>
      </c>
      <c r="J185">
        <v>32.844090909090902</v>
      </c>
      <c r="K185">
        <v>3.29774999999999</v>
      </c>
      <c r="L185">
        <v>42.766060606060599</v>
      </c>
      <c r="M185">
        <v>14.895652173913</v>
      </c>
      <c r="N185">
        <v>1600</v>
      </c>
      <c r="O185">
        <v>88.168421052631501</v>
      </c>
      <c r="P185">
        <v>2.7920666666666598</v>
      </c>
      <c r="Q185">
        <v>75.404750000000007</v>
      </c>
      <c r="R185">
        <v>7.0257499999999897</v>
      </c>
      <c r="S185">
        <v>-0.513636363636363</v>
      </c>
      <c r="T185">
        <v>7</v>
      </c>
      <c r="U185">
        <v>1.7081999999999999</v>
      </c>
      <c r="V185">
        <v>4.0575E-2</v>
      </c>
      <c r="W185">
        <v>3.9085999999999999</v>
      </c>
      <c r="X185">
        <v>3.8586999999999998</v>
      </c>
      <c r="Y185">
        <v>79.975899999999996</v>
      </c>
      <c r="Z185">
        <v>2.1243750000000001</v>
      </c>
      <c r="AA185">
        <v>2.7500000000000002E-4</v>
      </c>
      <c r="AB185">
        <v>1.075E-3</v>
      </c>
      <c r="AC185">
        <v>0.75394736842105203</v>
      </c>
      <c r="AD185">
        <v>0.75394736842105203</v>
      </c>
      <c r="AE185">
        <v>39.521834589090901</v>
      </c>
      <c r="AF185">
        <v>1.79130192</v>
      </c>
      <c r="AG185">
        <v>1.351523424</v>
      </c>
      <c r="AH185">
        <v>7.9875679999999893E-2</v>
      </c>
      <c r="AI185">
        <v>44.944090909090903</v>
      </c>
      <c r="AJ185">
        <v>0.49417180161887397</v>
      </c>
      <c r="AK185">
        <v>0.87935552348877899</v>
      </c>
      <c r="AL185">
        <v>3.9856227676810498E-2</v>
      </c>
      <c r="AM185">
        <v>3.0071215073272799E-2</v>
      </c>
      <c r="AN185">
        <v>4.8949705189275501E-2</v>
      </c>
      <c r="AO185">
        <v>1.7772231762694999E-3</v>
      </c>
      <c r="AP185">
        <v>39.521834589090901</v>
      </c>
      <c r="AQ185">
        <v>1.71504251258802</v>
      </c>
      <c r="AR185">
        <v>1.75822584998405</v>
      </c>
      <c r="AS185">
        <v>1.25732780166977</v>
      </c>
      <c r="AT185">
        <v>0.84414427152535998</v>
      </c>
      <c r="AU185">
        <v>91.575774999999993</v>
      </c>
      <c r="AV185">
        <v>44.252430753332703</v>
      </c>
      <c r="AW185">
        <v>0.69166015575815698</v>
      </c>
      <c r="AX185">
        <v>9.4195622330223799E-2</v>
      </c>
      <c r="AY185">
        <v>7.6259407411977995E-2</v>
      </c>
      <c r="AZ185">
        <v>0.441774150015948</v>
      </c>
      <c r="BA185">
        <v>6.9695885885159306E-2</v>
      </c>
      <c r="BB185">
        <v>0.20080643182543101</v>
      </c>
      <c r="BC185">
        <v>4.2572056982989201E-2</v>
      </c>
      <c r="BD185">
        <v>0.61222917975815005</v>
      </c>
      <c r="BE185">
        <v>-7.9430976000006703E-2</v>
      </c>
      <c r="BF185">
        <v>5.2056917518157402</v>
      </c>
      <c r="BG185">
        <v>4.2144524166014596</v>
      </c>
      <c r="BH185">
        <v>24.414510908385701</v>
      </c>
      <c r="BI185">
        <v>5.2056917518157402</v>
      </c>
      <c r="BJ185">
        <v>18.840288336834401</v>
      </c>
      <c r="BK185">
        <v>48.829021816771501</v>
      </c>
      <c r="BL185">
        <v>0.80958547250352597</v>
      </c>
      <c r="BM185">
        <v>4.6899647678658596</v>
      </c>
      <c r="BN185">
        <v>5.7930446224075798</v>
      </c>
      <c r="BO185">
        <v>412.74193622791</v>
      </c>
      <c r="BP185">
        <v>122.33375616766899</v>
      </c>
      <c r="BQ185">
        <v>290.40818006024</v>
      </c>
      <c r="BR185">
        <v>39.979345838684701</v>
      </c>
      <c r="BS185">
        <v>16.758011636108101</v>
      </c>
      <c r="BT185">
        <v>2.3856855280218401</v>
      </c>
    </row>
    <row r="186" spans="1:72" x14ac:dyDescent="0.2">
      <c r="A186">
        <v>184</v>
      </c>
      <c r="B186" s="152">
        <v>44778.138888888891</v>
      </c>
      <c r="C186">
        <v>0</v>
      </c>
      <c r="D186">
        <v>0.92323529411764604</v>
      </c>
      <c r="E186">
        <v>0</v>
      </c>
      <c r="F186">
        <v>0</v>
      </c>
      <c r="G186">
        <v>2.2000000000000002</v>
      </c>
      <c r="H186">
        <v>8.5749999999999993</v>
      </c>
      <c r="I186">
        <v>1.35</v>
      </c>
      <c r="J186">
        <v>32.8509523809523</v>
      </c>
      <c r="K186">
        <v>3.3094999999999901</v>
      </c>
      <c r="L186">
        <v>42.768666666666597</v>
      </c>
      <c r="M186">
        <v>14.6730769230769</v>
      </c>
      <c r="N186">
        <v>1599.73076923076</v>
      </c>
      <c r="O186">
        <v>88.1105263157894</v>
      </c>
      <c r="P186">
        <v>2.86120588235294</v>
      </c>
      <c r="Q186">
        <v>77.2067499999999</v>
      </c>
      <c r="R186">
        <v>7.0190000000000001</v>
      </c>
      <c r="S186">
        <v>-0.61</v>
      </c>
      <c r="T186">
        <v>7</v>
      </c>
      <c r="U186">
        <v>1.63476</v>
      </c>
      <c r="V186">
        <v>6.9219999999999907E-2</v>
      </c>
      <c r="W186">
        <v>3.8287399999999998</v>
      </c>
      <c r="X186">
        <v>3.8536600000000001</v>
      </c>
      <c r="Y186">
        <v>80.167400000000001</v>
      </c>
      <c r="Z186">
        <v>2.2764199999999999</v>
      </c>
      <c r="AA186">
        <v>0</v>
      </c>
      <c r="AB186">
        <v>2.5999999999999998E-4</v>
      </c>
      <c r="AC186">
        <v>0.92323529411764604</v>
      </c>
      <c r="AD186">
        <v>0.92323529411764604</v>
      </c>
      <c r="AE186">
        <v>39.546655380952302</v>
      </c>
      <c r="AF186">
        <v>1.7961194999999901</v>
      </c>
      <c r="AG186">
        <v>1.3535329</v>
      </c>
      <c r="AH186">
        <v>8.0090499999999898E-2</v>
      </c>
      <c r="AI186">
        <v>44.9759523809523</v>
      </c>
      <c r="AJ186">
        <v>0.49330096000309798</v>
      </c>
      <c r="AK186">
        <v>0.87928444618552704</v>
      </c>
      <c r="AL186">
        <v>3.99351076501199E-2</v>
      </c>
      <c r="AM186">
        <v>3.0094591183648399E-2</v>
      </c>
      <c r="AN186">
        <v>4.8915028666112498E-2</v>
      </c>
      <c r="AO186">
        <v>1.7807405015378499E-3</v>
      </c>
      <c r="AP186">
        <v>39.546655380952302</v>
      </c>
      <c r="AQ186">
        <v>1.71280242803533</v>
      </c>
      <c r="AR186">
        <v>1.72230201117227</v>
      </c>
      <c r="AS186">
        <v>1.3473168128400601</v>
      </c>
      <c r="AT186">
        <v>0.80642867737466495</v>
      </c>
      <c r="AU186">
        <v>91.760980000000004</v>
      </c>
      <c r="AV186">
        <v>44.329076633</v>
      </c>
      <c r="AW186">
        <v>0.64687574795232905</v>
      </c>
      <c r="AX186">
        <v>6.2160871599354897E-3</v>
      </c>
      <c r="AY186">
        <v>8.3317071964661996E-2</v>
      </c>
      <c r="AZ186">
        <v>0.47769798882772901</v>
      </c>
      <c r="BA186">
        <v>4.5924906294745301E-3</v>
      </c>
      <c r="BB186">
        <v>0.21713544946714899</v>
      </c>
      <c r="BC186">
        <v>4.6387265415615199E-2</v>
      </c>
      <c r="BD186">
        <v>0.56723114795232699</v>
      </c>
      <c r="BE186">
        <v>-7.9644600000001897E-2</v>
      </c>
      <c r="BF186">
        <v>0.28053913592148</v>
      </c>
      <c r="BG186">
        <v>3.76019492247864</v>
      </c>
      <c r="BH186">
        <v>21.559057582222</v>
      </c>
      <c r="BI186">
        <v>0.28053913592148</v>
      </c>
      <c r="BJ186">
        <v>8.0814681168002398</v>
      </c>
      <c r="BK186">
        <v>43.118115164444099</v>
      </c>
      <c r="BL186">
        <v>13.403459414415</v>
      </c>
      <c r="BM186">
        <v>76.848663240540304</v>
      </c>
      <c r="BN186">
        <v>5.7334946795818604</v>
      </c>
      <c r="BO186">
        <v>175.78807466430499</v>
      </c>
      <c r="BP186">
        <v>6.5926696941547904</v>
      </c>
      <c r="BQ186">
        <v>169.195404970151</v>
      </c>
      <c r="BR186">
        <v>42.641198633377499</v>
      </c>
      <c r="BS186">
        <v>7.9692524624316503</v>
      </c>
      <c r="BT186">
        <v>5.3507149929551199</v>
      </c>
    </row>
    <row r="187" spans="1:72" x14ac:dyDescent="0.2">
      <c r="A187">
        <v>185</v>
      </c>
      <c r="B187" s="152">
        <v>44778.152777777781</v>
      </c>
      <c r="C187">
        <v>0</v>
      </c>
      <c r="D187">
        <v>1.1399999999999999</v>
      </c>
      <c r="E187">
        <v>0</v>
      </c>
      <c r="F187">
        <v>0</v>
      </c>
      <c r="G187">
        <v>2.2000000000000002</v>
      </c>
      <c r="H187">
        <v>8.5679999999999996</v>
      </c>
      <c r="I187">
        <v>1.35</v>
      </c>
      <c r="J187">
        <v>32.8819047619047</v>
      </c>
      <c r="K187">
        <v>3.2905000000000002</v>
      </c>
      <c r="L187">
        <v>42.778571428571396</v>
      </c>
      <c r="M187">
        <v>14.7206896551724</v>
      </c>
      <c r="N187">
        <v>1600.07407407407</v>
      </c>
      <c r="O187">
        <v>88.308823529411697</v>
      </c>
      <c r="P187">
        <v>2.8975945945945898</v>
      </c>
      <c r="Q187">
        <v>78.217999999999904</v>
      </c>
      <c r="R187">
        <v>7.0302499999999899</v>
      </c>
      <c r="S187">
        <v>-0.58599999999999997</v>
      </c>
      <c r="T187">
        <v>7</v>
      </c>
      <c r="U187">
        <v>1.7113750000000001</v>
      </c>
      <c r="V187">
        <v>6.54E-2</v>
      </c>
      <c r="W187">
        <v>3.79374999999999</v>
      </c>
      <c r="X187">
        <v>3.7519499999999999</v>
      </c>
      <c r="Y187">
        <v>80.232249999999993</v>
      </c>
      <c r="Z187">
        <v>2.155675</v>
      </c>
      <c r="AA187" s="153">
        <v>5.0000000000000002E-5</v>
      </c>
      <c r="AB187">
        <v>3.15E-3</v>
      </c>
      <c r="AC187">
        <v>1.1399999999999999</v>
      </c>
      <c r="AD187">
        <v>1.1399999999999999</v>
      </c>
      <c r="AE187">
        <v>39.572141881904699</v>
      </c>
      <c r="AF187">
        <v>1.7946532799999999</v>
      </c>
      <c r="AG187">
        <v>1.3535300159999999</v>
      </c>
      <c r="AH187">
        <v>8.0025120000000005E-2</v>
      </c>
      <c r="AI187">
        <v>44.999904761904702</v>
      </c>
      <c r="AJ187">
        <v>0.493219894517538</v>
      </c>
      <c r="AK187">
        <v>0.87938279183659596</v>
      </c>
      <c r="AL187">
        <v>3.9881268404800801E-2</v>
      </c>
      <c r="AM187">
        <v>3.0078508458218901E-2</v>
      </c>
      <c r="AN187">
        <v>4.8888992357655703E-2</v>
      </c>
      <c r="AO187">
        <v>1.77833976368203E-3</v>
      </c>
      <c r="AP187">
        <v>39.572141881904699</v>
      </c>
      <c r="AQ187">
        <v>1.66759627727074</v>
      </c>
      <c r="AR187">
        <v>1.7065622776382801</v>
      </c>
      <c r="AS187">
        <v>1.27585294915657</v>
      </c>
      <c r="AT187">
        <v>0.84408419697995196</v>
      </c>
      <c r="AU187">
        <v>91.644999999999996</v>
      </c>
      <c r="AV187">
        <v>44.222153385970302</v>
      </c>
      <c r="AW187">
        <v>0.77775137593440002</v>
      </c>
      <c r="AX187">
        <v>7.7677066843427206E-2</v>
      </c>
      <c r="AY187">
        <v>0.12705700272925299</v>
      </c>
      <c r="AZ187">
        <v>0.49343772236171601</v>
      </c>
      <c r="BA187">
        <v>5.7388507033616601E-2</v>
      </c>
      <c r="BB187">
        <v>0.22428987380078</v>
      </c>
      <c r="BC187">
        <v>7.07975206939436E-2</v>
      </c>
      <c r="BD187">
        <v>0.69817179193439705</v>
      </c>
      <c r="BE187">
        <v>-7.9579584000002604E-2</v>
      </c>
      <c r="BF187">
        <v>2.83907408053462</v>
      </c>
      <c r="BG187">
        <v>4.6438962985838401</v>
      </c>
      <c r="BH187">
        <v>18.0350044722849</v>
      </c>
      <c r="BI187">
        <v>2.83907408053462</v>
      </c>
      <c r="BJ187">
        <v>14.965940758236901</v>
      </c>
      <c r="BK187">
        <v>36.070008944569899</v>
      </c>
      <c r="BL187">
        <v>1.63570803961175</v>
      </c>
      <c r="BM187">
        <v>6.3524247556403397</v>
      </c>
      <c r="BN187">
        <v>3.8835932830336302</v>
      </c>
      <c r="BO187">
        <v>309.59395004277599</v>
      </c>
      <c r="BP187">
        <v>66.7182408925636</v>
      </c>
      <c r="BQ187">
        <v>242.875709150212</v>
      </c>
      <c r="BR187">
        <v>31.243583007661002</v>
      </c>
      <c r="BS187">
        <v>13.830311126023</v>
      </c>
      <c r="BT187">
        <v>2.25906581008674</v>
      </c>
    </row>
    <row r="188" spans="1:72" x14ac:dyDescent="0.2">
      <c r="A188">
        <v>186</v>
      </c>
      <c r="B188" s="152">
        <v>44778.166666666664</v>
      </c>
      <c r="C188">
        <v>0</v>
      </c>
      <c r="D188">
        <v>0.85</v>
      </c>
      <c r="E188">
        <v>0</v>
      </c>
      <c r="F188">
        <v>0</v>
      </c>
      <c r="G188">
        <v>2.2000000000000002</v>
      </c>
      <c r="H188">
        <v>8.5675000000000008</v>
      </c>
      <c r="I188">
        <v>1.35</v>
      </c>
      <c r="J188">
        <v>32.838260869565197</v>
      </c>
      <c r="K188">
        <v>3.28649999999999</v>
      </c>
      <c r="L188">
        <v>42.749666666666599</v>
      </c>
      <c r="M188">
        <v>14.5039999999999</v>
      </c>
      <c r="N188">
        <v>1600</v>
      </c>
      <c r="O188">
        <v>87.736363636363606</v>
      </c>
      <c r="P188">
        <v>2.93455555555555</v>
      </c>
      <c r="Q188">
        <v>79.198499999999996</v>
      </c>
      <c r="R188">
        <v>7.032</v>
      </c>
      <c r="S188">
        <v>-0.65200000000000002</v>
      </c>
      <c r="T188">
        <v>7</v>
      </c>
      <c r="U188">
        <v>1.67824</v>
      </c>
      <c r="V188">
        <v>8.1519999999999995E-2</v>
      </c>
      <c r="W188">
        <v>3.7321800000000001</v>
      </c>
      <c r="X188">
        <v>3.6907999999999999</v>
      </c>
      <c r="Y188">
        <v>80.378259999999997</v>
      </c>
      <c r="Z188">
        <v>2.1335000000000002</v>
      </c>
      <c r="AA188">
        <v>5.0000000000000001E-3</v>
      </c>
      <c r="AB188">
        <v>7.1999999999999998E-3</v>
      </c>
      <c r="AC188">
        <v>0.85</v>
      </c>
      <c r="AD188">
        <v>0.85</v>
      </c>
      <c r="AE188">
        <v>39.528107569565201</v>
      </c>
      <c r="AF188">
        <v>1.79454855</v>
      </c>
      <c r="AG188">
        <v>1.3535298099999999</v>
      </c>
      <c r="AH188">
        <v>8.0020450000000007E-2</v>
      </c>
      <c r="AI188">
        <v>44.955760869565196</v>
      </c>
      <c r="AJ188">
        <v>0.49177610425462298</v>
      </c>
      <c r="AK188">
        <v>0.87926679039538802</v>
      </c>
      <c r="AL188">
        <v>3.9918099822772599E-2</v>
      </c>
      <c r="AM188">
        <v>3.01080391882841E-2</v>
      </c>
      <c r="AN188">
        <v>4.89369984501671E-2</v>
      </c>
      <c r="AO188">
        <v>1.7799821080144E-3</v>
      </c>
      <c r="AP188">
        <v>39.528107569565201</v>
      </c>
      <c r="AQ188">
        <v>1.6404174736206101</v>
      </c>
      <c r="AR188">
        <v>1.6788659245749</v>
      </c>
      <c r="AS188">
        <v>1.26272850361281</v>
      </c>
      <c r="AT188">
        <v>0.82531832920427906</v>
      </c>
      <c r="AU188">
        <v>91.612979999999993</v>
      </c>
      <c r="AV188">
        <v>44.110119471373501</v>
      </c>
      <c r="AW188">
        <v>0.84564139819166595</v>
      </c>
      <c r="AX188">
        <v>9.0801306387188196E-2</v>
      </c>
      <c r="AY188">
        <v>0.154131076379383</v>
      </c>
      <c r="AZ188">
        <v>0.52113407542509305</v>
      </c>
      <c r="BA188">
        <v>6.7084822008602898E-2</v>
      </c>
      <c r="BB188">
        <v>0.23687912519322399</v>
      </c>
      <c r="BC188">
        <v>8.5888496234545197E-2</v>
      </c>
      <c r="BD188">
        <v>0.76606645819166497</v>
      </c>
      <c r="BE188">
        <v>-7.9574940000000899E-2</v>
      </c>
      <c r="BF188">
        <v>4.4510444307445098</v>
      </c>
      <c r="BG188">
        <v>7.5554449205580196</v>
      </c>
      <c r="BH188">
        <v>25.545788011033999</v>
      </c>
      <c r="BI188">
        <v>4.4510444307445098</v>
      </c>
      <c r="BJ188">
        <v>24.012978702605</v>
      </c>
      <c r="BK188">
        <v>51.091576022067997</v>
      </c>
      <c r="BL188">
        <v>1.6974543925849399</v>
      </c>
      <c r="BM188">
        <v>5.7392794901310404</v>
      </c>
      <c r="BN188">
        <v>3.3811096870715098</v>
      </c>
      <c r="BO188">
        <v>488.71176843268302</v>
      </c>
      <c r="BP188">
        <v>104.599544122496</v>
      </c>
      <c r="BQ188">
        <v>384.112224310187</v>
      </c>
      <c r="BR188">
        <v>43.524800489802303</v>
      </c>
      <c r="BS188">
        <v>22.232560930307201</v>
      </c>
      <c r="BT188">
        <v>1.9577052156177599</v>
      </c>
    </row>
    <row r="189" spans="1:72" x14ac:dyDescent="0.2">
      <c r="A189">
        <v>187</v>
      </c>
      <c r="B189" s="152">
        <v>44778.180555555555</v>
      </c>
      <c r="C189">
        <v>0</v>
      </c>
      <c r="D189">
        <v>0.82473684210526299</v>
      </c>
      <c r="E189">
        <v>0</v>
      </c>
      <c r="F189">
        <v>0</v>
      </c>
      <c r="G189">
        <v>2.2000000000000002</v>
      </c>
      <c r="H189">
        <v>8.5549999999999997</v>
      </c>
      <c r="I189">
        <v>1.3474999999999999</v>
      </c>
      <c r="J189">
        <v>32.857142857142797</v>
      </c>
      <c r="K189">
        <v>3.2620512820512801</v>
      </c>
      <c r="L189">
        <v>42.749545454545398</v>
      </c>
      <c r="M189">
        <v>14.455555555555501</v>
      </c>
      <c r="N189">
        <v>1600.06666666666</v>
      </c>
      <c r="O189">
        <v>88.2</v>
      </c>
      <c r="P189">
        <v>2.9559259259259201</v>
      </c>
      <c r="Q189">
        <v>79.859250000000003</v>
      </c>
      <c r="R189">
        <v>7.0274999999999901</v>
      </c>
      <c r="S189">
        <v>-0.56999999999999995</v>
      </c>
      <c r="T189">
        <v>7</v>
      </c>
      <c r="U189">
        <v>1.72445</v>
      </c>
      <c r="V189">
        <v>8.9575000000000002E-2</v>
      </c>
      <c r="W189">
        <v>3.6930749999999999</v>
      </c>
      <c r="X189">
        <v>3.7313749999999999</v>
      </c>
      <c r="Y189">
        <v>80.107725000000002</v>
      </c>
      <c r="Z189">
        <v>2.4669750000000001</v>
      </c>
      <c r="AA189">
        <v>0</v>
      </c>
      <c r="AB189">
        <v>8.6499999999999997E-3</v>
      </c>
      <c r="AC189">
        <v>0.82473684210526299</v>
      </c>
      <c r="AD189">
        <v>0.82473684210526299</v>
      </c>
      <c r="AE189">
        <v>39.537229057142802</v>
      </c>
      <c r="AF189">
        <v>1.7919303</v>
      </c>
      <c r="AG189">
        <v>1.35102466</v>
      </c>
      <c r="AH189">
        <v>7.9903699999999994E-2</v>
      </c>
      <c r="AI189">
        <v>44.959642857142804</v>
      </c>
      <c r="AJ189">
        <v>0.49355076626059202</v>
      </c>
      <c r="AK189">
        <v>0.87939375281005905</v>
      </c>
      <c r="AL189">
        <v>3.98564175808463E-2</v>
      </c>
      <c r="AM189">
        <v>3.00497195739035E-2</v>
      </c>
      <c r="AN189">
        <v>4.8932773042490399E-2</v>
      </c>
      <c r="AO189">
        <v>1.77723164425238E-3</v>
      </c>
      <c r="AP189">
        <v>39.537229057142802</v>
      </c>
      <c r="AQ189">
        <v>1.65845148765338</v>
      </c>
      <c r="AR189">
        <v>1.66127511920632</v>
      </c>
      <c r="AS189">
        <v>1.46009826585433</v>
      </c>
      <c r="AT189">
        <v>0.85110361887807895</v>
      </c>
      <c r="AU189">
        <v>91.723600000000005</v>
      </c>
      <c r="AV189">
        <v>44.317053929856897</v>
      </c>
      <c r="AW189">
        <v>0.64258892728595596</v>
      </c>
      <c r="AX189">
        <v>-0.109073605854331</v>
      </c>
      <c r="AY189">
        <v>0.13347881234661099</v>
      </c>
      <c r="AZ189">
        <v>0.53872488079367198</v>
      </c>
      <c r="BA189">
        <v>-8.0733985902471606E-2</v>
      </c>
      <c r="BB189">
        <v>0.244874945815305</v>
      </c>
      <c r="BC189">
        <v>7.4488841639996403E-2</v>
      </c>
      <c r="BD189">
        <v>0.56313008728595204</v>
      </c>
      <c r="BE189">
        <v>-7.9458840000004E-2</v>
      </c>
      <c r="BF189">
        <v>-5.5105257158910304</v>
      </c>
      <c r="BG189">
        <v>6.7435051972601903</v>
      </c>
      <c r="BH189">
        <v>27.2170089743665</v>
      </c>
      <c r="BI189">
        <v>-5.5105257158910304</v>
      </c>
      <c r="BJ189">
        <v>2.4659589627383198</v>
      </c>
      <c r="BK189">
        <v>54.4340179487331</v>
      </c>
      <c r="BL189">
        <v>-1.2237498824864399</v>
      </c>
      <c r="BM189">
        <v>-4.9390948119304197</v>
      </c>
      <c r="BN189">
        <v>4.0360329203015199</v>
      </c>
      <c r="BO189">
        <v>27.763052761853899</v>
      </c>
      <c r="BP189">
        <v>-129.497354323439</v>
      </c>
      <c r="BQ189">
        <v>157.260407085293</v>
      </c>
      <c r="BR189">
        <v>63.801911665747902</v>
      </c>
      <c r="BS189">
        <v>4.67016924909474</v>
      </c>
      <c r="BT189">
        <v>13.661584465726801</v>
      </c>
    </row>
    <row r="190" spans="1:72" x14ac:dyDescent="0.2">
      <c r="A190">
        <v>188</v>
      </c>
      <c r="B190" s="152">
        <v>44778.194444444445</v>
      </c>
      <c r="C190">
        <v>0</v>
      </c>
      <c r="D190">
        <v>1.1100000000000001</v>
      </c>
      <c r="E190">
        <v>0</v>
      </c>
      <c r="F190">
        <v>0</v>
      </c>
      <c r="G190">
        <v>2.2000000000000002</v>
      </c>
      <c r="H190">
        <v>8.5619999999999994</v>
      </c>
      <c r="I190">
        <v>1.35</v>
      </c>
      <c r="J190">
        <v>32.862000000000002</v>
      </c>
      <c r="K190">
        <v>3.24675</v>
      </c>
      <c r="L190">
        <v>42.775312499999998</v>
      </c>
      <c r="M190">
        <v>14.209375</v>
      </c>
      <c r="N190">
        <v>1600.1481481481401</v>
      </c>
      <c r="O190">
        <v>87.797058823529397</v>
      </c>
      <c r="P190">
        <v>2.96411538461538</v>
      </c>
      <c r="Q190">
        <v>80.03</v>
      </c>
      <c r="R190">
        <v>7.0187499999999998</v>
      </c>
      <c r="S190">
        <v>-0.6</v>
      </c>
      <c r="T190">
        <v>7</v>
      </c>
      <c r="U190">
        <v>1.7357</v>
      </c>
      <c r="V190">
        <v>5.3920000000000003E-2</v>
      </c>
      <c r="W190">
        <v>3.6345399999999999</v>
      </c>
      <c r="X190">
        <v>3.7591999999999999</v>
      </c>
      <c r="Y190">
        <v>80.472300000000004</v>
      </c>
      <c r="Z190">
        <v>2.6089799999999999</v>
      </c>
      <c r="AA190">
        <v>3.1199999999999999E-3</v>
      </c>
      <c r="AB190">
        <v>2.3600000000000001E-3</v>
      </c>
      <c r="AC190">
        <v>1.1100000000000001</v>
      </c>
      <c r="AD190">
        <v>1.1100000000000001</v>
      </c>
      <c r="AE190">
        <v>39.547552080000003</v>
      </c>
      <c r="AF190">
        <v>1.7933965199999999</v>
      </c>
      <c r="AG190">
        <v>1.3535275440000001</v>
      </c>
      <c r="AH190">
        <v>7.9969079999999998E-2</v>
      </c>
      <c r="AI190">
        <v>44.973999999999997</v>
      </c>
      <c r="AJ190">
        <v>0.49144304412822798</v>
      </c>
      <c r="AK190">
        <v>0.87934255525414595</v>
      </c>
      <c r="AL190">
        <v>3.9876295637479402E-2</v>
      </c>
      <c r="AM190">
        <v>3.0095778538711201E-2</v>
      </c>
      <c r="AN190">
        <v>4.89171521323431E-2</v>
      </c>
      <c r="AO190">
        <v>1.7781180237470501E-3</v>
      </c>
      <c r="AP190">
        <v>39.547552080000003</v>
      </c>
      <c r="AQ190">
        <v>1.6708186211213301</v>
      </c>
      <c r="AR190">
        <v>1.6349440159650599</v>
      </c>
      <c r="AS190">
        <v>1.5441450252429101</v>
      </c>
      <c r="AT190">
        <v>0.85299769169336503</v>
      </c>
      <c r="AU190">
        <v>92.210719999999995</v>
      </c>
      <c r="AV190">
        <v>44.397459742329303</v>
      </c>
      <c r="AW190">
        <v>0.57654025767070005</v>
      </c>
      <c r="AX190">
        <v>-0.190617481242912</v>
      </c>
      <c r="AY190">
        <v>0.12257789887866601</v>
      </c>
      <c r="AZ190">
        <v>0.56505598403493895</v>
      </c>
      <c r="BA190">
        <v>-0.14083014570918201</v>
      </c>
      <c r="BB190">
        <v>0.25684362910678998</v>
      </c>
      <c r="BC190">
        <v>6.8349579979482697E-2</v>
      </c>
      <c r="BD190">
        <v>0.497016401670693</v>
      </c>
      <c r="BE190">
        <v>-7.9523856000006804E-2</v>
      </c>
      <c r="BF190">
        <v>-7.1553108574666799</v>
      </c>
      <c r="BG190">
        <v>4.6012724804304002</v>
      </c>
      <c r="BH190">
        <v>21.2108102115217</v>
      </c>
      <c r="BI190">
        <v>-7.1553108574666799</v>
      </c>
      <c r="BJ190">
        <v>-5.10807675407254</v>
      </c>
      <c r="BK190">
        <v>42.4216204230435</v>
      </c>
      <c r="BL190">
        <v>-0.64305696455226702</v>
      </c>
      <c r="BM190">
        <v>-2.96434503462388</v>
      </c>
      <c r="BN190">
        <v>4.60977051494626</v>
      </c>
      <c r="BO190">
        <v>-125.17133793171701</v>
      </c>
      <c r="BP190">
        <v>-168.14980515046699</v>
      </c>
      <c r="BQ190">
        <v>42.9784672187496</v>
      </c>
      <c r="BR190">
        <v>54.585648880736798</v>
      </c>
      <c r="BS190">
        <v>-2.2459524110858702</v>
      </c>
      <c r="BT190">
        <v>-24.3040095646308</v>
      </c>
    </row>
    <row r="191" spans="1:72" x14ac:dyDescent="0.2">
      <c r="A191">
        <v>189</v>
      </c>
      <c r="B191" s="152">
        <v>44778.208333333336</v>
      </c>
      <c r="C191">
        <v>0</v>
      </c>
      <c r="D191">
        <v>1.0682051282051199</v>
      </c>
      <c r="E191">
        <v>0</v>
      </c>
      <c r="F191">
        <v>0</v>
      </c>
      <c r="G191">
        <v>2.2000000000000002</v>
      </c>
      <c r="H191">
        <v>8.5649999999999995</v>
      </c>
      <c r="I191">
        <v>1.3525</v>
      </c>
      <c r="J191">
        <v>32.885714285714201</v>
      </c>
      <c r="K191">
        <v>3.2475000000000001</v>
      </c>
      <c r="L191">
        <v>42.776956521739102</v>
      </c>
      <c r="M191">
        <v>14.015625</v>
      </c>
      <c r="N191">
        <v>1600.125</v>
      </c>
      <c r="O191">
        <v>88.572972972972906</v>
      </c>
      <c r="P191">
        <v>2.9745714285714202</v>
      </c>
      <c r="Q191">
        <v>80.360249999999994</v>
      </c>
      <c r="R191">
        <v>7.0292499999999896</v>
      </c>
      <c r="S191">
        <v>-0.7</v>
      </c>
      <c r="T191">
        <v>7</v>
      </c>
      <c r="U191">
        <v>1.7824249999999999</v>
      </c>
      <c r="V191">
        <v>3.7199999999999997E-2</v>
      </c>
      <c r="W191">
        <v>3.6534749999999998</v>
      </c>
      <c r="X191">
        <v>3.6993</v>
      </c>
      <c r="Y191">
        <v>80.304299999999998</v>
      </c>
      <c r="Z191">
        <v>2.6751999999999998</v>
      </c>
      <c r="AA191">
        <v>0</v>
      </c>
      <c r="AB191">
        <v>8.25E-4</v>
      </c>
      <c r="AC191">
        <v>1.0682051282051199</v>
      </c>
      <c r="AD191">
        <v>1.0682051282051199</v>
      </c>
      <c r="AE191">
        <v>39.573608885714201</v>
      </c>
      <c r="AF191">
        <v>1.7940248999999999</v>
      </c>
      <c r="AG191">
        <v>1.3560287799999999</v>
      </c>
      <c r="AH191">
        <v>7.9997100000000002E-2</v>
      </c>
      <c r="AI191">
        <v>45.003214285714201</v>
      </c>
      <c r="AJ191">
        <v>0.49279563965708201</v>
      </c>
      <c r="AK191">
        <v>0.87935072002793402</v>
      </c>
      <c r="AL191">
        <v>3.98643725448182E-2</v>
      </c>
      <c r="AM191">
        <v>3.0131820615987698E-2</v>
      </c>
      <c r="AN191">
        <v>4.8885397074812098E-2</v>
      </c>
      <c r="AO191">
        <v>1.7775863628788401E-3</v>
      </c>
      <c r="AP191">
        <v>39.573608885714201</v>
      </c>
      <c r="AQ191">
        <v>1.6441953939971601</v>
      </c>
      <c r="AR191">
        <v>1.6434616454153601</v>
      </c>
      <c r="AS191">
        <v>1.5833378452613001</v>
      </c>
      <c r="AT191">
        <v>0.87837126801577603</v>
      </c>
      <c r="AU191">
        <v>92.114699999999999</v>
      </c>
      <c r="AV191">
        <v>44.444603770388099</v>
      </c>
      <c r="AW191">
        <v>0.55861051532616501</v>
      </c>
      <c r="AX191">
        <v>-0.22730906526130501</v>
      </c>
      <c r="AY191">
        <v>0.14982950600283201</v>
      </c>
      <c r="AZ191">
        <v>0.55653835458463796</v>
      </c>
      <c r="BA191">
        <v>-0.16762849624866</v>
      </c>
      <c r="BB191">
        <v>0.252971979356653</v>
      </c>
      <c r="BC191">
        <v>8.3515845294473104E-2</v>
      </c>
      <c r="BD191">
        <v>0.47905879532616502</v>
      </c>
      <c r="BE191">
        <v>-7.9551719999999701E-2</v>
      </c>
      <c r="BF191">
        <v>-8.8664721807398301</v>
      </c>
      <c r="BG191">
        <v>5.8442858198416499</v>
      </c>
      <c r="BH191">
        <v>21.708469183870299</v>
      </c>
      <c r="BI191">
        <v>-8.8664721807398301</v>
      </c>
      <c r="BJ191">
        <v>-6.0443727217963596</v>
      </c>
      <c r="BK191">
        <v>43.416938367740599</v>
      </c>
      <c r="BL191">
        <v>-0.659144437687052</v>
      </c>
      <c r="BM191">
        <v>-2.4483772961050301</v>
      </c>
      <c r="BN191">
        <v>3.7144776715349801</v>
      </c>
      <c r="BO191">
        <v>-159.69069134987899</v>
      </c>
      <c r="BP191">
        <v>-208.36209624738601</v>
      </c>
      <c r="BQ191">
        <v>48.671404897506903</v>
      </c>
      <c r="BR191">
        <v>58.489941074998299</v>
      </c>
      <c r="BS191">
        <v>-2.4977838495004199</v>
      </c>
      <c r="BT191">
        <v>-23.416734433084201</v>
      </c>
    </row>
    <row r="192" spans="1:72" x14ac:dyDescent="0.2">
      <c r="A192">
        <v>190</v>
      </c>
      <c r="B192" s="152">
        <v>44778.222222222219</v>
      </c>
      <c r="C192">
        <v>0</v>
      </c>
      <c r="D192">
        <v>0.98210526315789404</v>
      </c>
      <c r="E192">
        <v>0</v>
      </c>
      <c r="F192">
        <v>0</v>
      </c>
      <c r="G192">
        <v>2.2000000000000002</v>
      </c>
      <c r="H192">
        <v>8.59</v>
      </c>
      <c r="I192">
        <v>1.3519999999999901</v>
      </c>
      <c r="J192">
        <v>32.853199999999902</v>
      </c>
      <c r="K192">
        <v>3.2177500000000001</v>
      </c>
      <c r="L192">
        <v>42.774814814814803</v>
      </c>
      <c r="M192">
        <v>14.2111111111111</v>
      </c>
      <c r="N192">
        <v>1599.8571428571399</v>
      </c>
      <c r="O192">
        <v>88.329729729729706</v>
      </c>
      <c r="P192">
        <v>2.98073684210526</v>
      </c>
      <c r="Q192">
        <v>80.530499999999904</v>
      </c>
      <c r="R192">
        <v>7.0274999999999901</v>
      </c>
      <c r="S192">
        <v>-0.53999999999999904</v>
      </c>
      <c r="T192">
        <v>7</v>
      </c>
      <c r="U192">
        <v>1.7702599999999999</v>
      </c>
      <c r="V192">
        <v>3.7159999999999999E-2</v>
      </c>
      <c r="W192">
        <v>3.6136400000000002</v>
      </c>
      <c r="X192">
        <v>3.72379999999999</v>
      </c>
      <c r="Y192">
        <v>80.40034</v>
      </c>
      <c r="Z192">
        <v>2.1200199999999998</v>
      </c>
      <c r="AA192">
        <v>1.14E-3</v>
      </c>
      <c r="AB192">
        <v>4.3600000000000002E-3</v>
      </c>
      <c r="AC192">
        <v>0.98210526315789404</v>
      </c>
      <c r="AD192">
        <v>0.98210526315789404</v>
      </c>
      <c r="AE192">
        <v>39.560615599999899</v>
      </c>
      <c r="AF192">
        <v>1.7992614</v>
      </c>
      <c r="AG192">
        <v>1.35553907999999</v>
      </c>
      <c r="AH192">
        <v>8.0230599999999999E-2</v>
      </c>
      <c r="AI192">
        <v>44.995199999999897</v>
      </c>
      <c r="AJ192">
        <v>0.49204537692253503</v>
      </c>
      <c r="AK192">
        <v>0.87921857442571605</v>
      </c>
      <c r="AL192">
        <v>3.9987852037550599E-2</v>
      </c>
      <c r="AM192">
        <v>3.01263041391081E-2</v>
      </c>
      <c r="AN192">
        <v>4.8894104260009903E-2</v>
      </c>
      <c r="AO192">
        <v>1.7830924187468801E-3</v>
      </c>
      <c r="AP192">
        <v>39.560615599999899</v>
      </c>
      <c r="AQ192">
        <v>1.65508469390605</v>
      </c>
      <c r="AR192">
        <v>1.6255424603531601</v>
      </c>
      <c r="AS192">
        <v>1.2547502611807899</v>
      </c>
      <c r="AT192">
        <v>0.87104824895088695</v>
      </c>
      <c r="AU192">
        <v>91.628059999999905</v>
      </c>
      <c r="AV192">
        <v>44.095993015439902</v>
      </c>
      <c r="AW192">
        <v>0.89920698455999504</v>
      </c>
      <c r="AX192">
        <v>0.100788818819201</v>
      </c>
      <c r="AY192">
        <v>0.144176706093949</v>
      </c>
      <c r="AZ192">
        <v>0.57445753964683799</v>
      </c>
      <c r="BA192">
        <v>7.4353311023095794E-2</v>
      </c>
      <c r="BB192">
        <v>0.26111706347583502</v>
      </c>
      <c r="BC192">
        <v>8.0131050493246606E-2</v>
      </c>
      <c r="BD192">
        <v>0.81942306455998903</v>
      </c>
      <c r="BE192">
        <v>-7.9783920000006503E-2</v>
      </c>
      <c r="BF192">
        <v>4.2760529599071599</v>
      </c>
      <c r="BG192">
        <v>6.1168216679730296</v>
      </c>
      <c r="BH192">
        <v>24.3718588185287</v>
      </c>
      <c r="BI192">
        <v>4.2760529599071599</v>
      </c>
      <c r="BJ192">
        <v>20.785749255760301</v>
      </c>
      <c r="BK192">
        <v>48.7437176370575</v>
      </c>
      <c r="BL192">
        <v>1.4304831407199901</v>
      </c>
      <c r="BM192">
        <v>5.6996157547725801</v>
      </c>
      <c r="BN192">
        <v>3.9843991114105801</v>
      </c>
      <c r="BO192">
        <v>432.628341248109</v>
      </c>
      <c r="BP192">
        <v>100.487244557818</v>
      </c>
      <c r="BQ192">
        <v>332.14109669029102</v>
      </c>
      <c r="BR192">
        <v>41.474427605215297</v>
      </c>
      <c r="BS192">
        <v>19.0753280717975</v>
      </c>
      <c r="BT192">
        <v>2.1742445240841999</v>
      </c>
    </row>
    <row r="193" spans="1:72" x14ac:dyDescent="0.2">
      <c r="A193">
        <v>191</v>
      </c>
      <c r="B193" s="152">
        <v>44778.236111111109</v>
      </c>
      <c r="C193">
        <v>0</v>
      </c>
      <c r="D193">
        <v>0.98578947368420999</v>
      </c>
      <c r="E193">
        <v>0</v>
      </c>
      <c r="F193">
        <v>0</v>
      </c>
      <c r="G193">
        <v>2.2000000000000002</v>
      </c>
      <c r="H193">
        <v>8.5724999999999998</v>
      </c>
      <c r="I193">
        <v>1.35</v>
      </c>
      <c r="J193">
        <v>32.863666666666603</v>
      </c>
      <c r="K193">
        <v>3.2164102564102501</v>
      </c>
      <c r="L193">
        <v>42.7740624999999</v>
      </c>
      <c r="M193">
        <v>14.0366666666666</v>
      </c>
      <c r="N193">
        <v>1600.1818181818101</v>
      </c>
      <c r="O193">
        <v>88.619354838709597</v>
      </c>
      <c r="P193">
        <v>2.9842307692307601</v>
      </c>
      <c r="Q193">
        <v>80.608974358974294</v>
      </c>
      <c r="R193">
        <v>7.0287179487179401</v>
      </c>
      <c r="S193">
        <v>-0.625714285714285</v>
      </c>
      <c r="T193">
        <v>7</v>
      </c>
      <c r="U193">
        <v>1.7592749999999999</v>
      </c>
      <c r="V193">
        <v>3.95E-2</v>
      </c>
      <c r="W193">
        <v>3.4981499999999999</v>
      </c>
      <c r="X193">
        <v>3.7466499999999998</v>
      </c>
      <c r="Y193">
        <v>80.372874999999993</v>
      </c>
      <c r="Z193">
        <v>2.2684249999999899</v>
      </c>
      <c r="AA193">
        <v>1.5499999999999999E-3</v>
      </c>
      <c r="AB193">
        <v>0</v>
      </c>
      <c r="AC193">
        <v>0.98578947368420999</v>
      </c>
      <c r="AD193">
        <v>0.98578947368420999</v>
      </c>
      <c r="AE193">
        <v>39.557417566666601</v>
      </c>
      <c r="AF193">
        <v>1.79559585</v>
      </c>
      <c r="AG193">
        <v>1.3535318700000001</v>
      </c>
      <c r="AH193">
        <v>8.0067149999999906E-2</v>
      </c>
      <c r="AI193">
        <v>44.986166666666598</v>
      </c>
      <c r="AJ193">
        <v>0.49217372859520903</v>
      </c>
      <c r="AK193">
        <v>0.87932403442539697</v>
      </c>
      <c r="AL193">
        <v>3.99143999822167E-2</v>
      </c>
      <c r="AM193">
        <v>3.0087735192670301E-2</v>
      </c>
      <c r="AN193">
        <v>4.8903922316860297E-2</v>
      </c>
      <c r="AO193">
        <v>1.7798171289692701E-3</v>
      </c>
      <c r="AP193">
        <v>39.557417566666601</v>
      </c>
      <c r="AQ193">
        <v>1.6652406328006599</v>
      </c>
      <c r="AR193">
        <v>1.57359099348147</v>
      </c>
      <c r="AS193">
        <v>1.3425849101513401</v>
      </c>
      <c r="AT193">
        <v>0.86586893637433604</v>
      </c>
      <c r="AU193">
        <v>91.645375000000001</v>
      </c>
      <c r="AV193">
        <v>44.138834103100102</v>
      </c>
      <c r="AW193">
        <v>0.84733256356651698</v>
      </c>
      <c r="AX193">
        <v>1.0946959848656001E-2</v>
      </c>
      <c r="AY193">
        <v>0.13035521719933801</v>
      </c>
      <c r="AZ193">
        <v>0.62640900651852105</v>
      </c>
      <c r="BA193">
        <v>8.0877001061349305E-3</v>
      </c>
      <c r="BB193">
        <v>0.28473136659932702</v>
      </c>
      <c r="BC193">
        <v>7.2597192290981397E-2</v>
      </c>
      <c r="BD193">
        <v>0.76771118356651502</v>
      </c>
      <c r="BE193">
        <v>-7.9621380000002295E-2</v>
      </c>
      <c r="BF193">
        <v>0.462698516471934</v>
      </c>
      <c r="BG193">
        <v>5.50976403004855</v>
      </c>
      <c r="BH193">
        <v>26.4766220053654</v>
      </c>
      <c r="BI193">
        <v>0.462698516471934</v>
      </c>
      <c r="BJ193">
        <v>11.944925093040901</v>
      </c>
      <c r="BK193">
        <v>52.953244010730899</v>
      </c>
      <c r="BL193">
        <v>11.9078921455386</v>
      </c>
      <c r="BM193">
        <v>57.2221890989603</v>
      </c>
      <c r="BN193">
        <v>4.8054003512618904</v>
      </c>
      <c r="BO193">
        <v>249.62442769704899</v>
      </c>
      <c r="BP193">
        <v>10.873415137090401</v>
      </c>
      <c r="BQ193">
        <v>238.75101255995901</v>
      </c>
      <c r="BR193">
        <v>52.166656532728602</v>
      </c>
      <c r="BS193">
        <v>11.7598456864522</v>
      </c>
      <c r="BT193">
        <v>4.4359983900831796</v>
      </c>
    </row>
    <row r="194" spans="1:72" x14ac:dyDescent="0.2">
      <c r="A194">
        <v>192</v>
      </c>
      <c r="B194" s="152">
        <v>44778.25</v>
      </c>
      <c r="C194">
        <v>0</v>
      </c>
      <c r="D194">
        <v>1.0797297297297199</v>
      </c>
      <c r="E194">
        <v>0</v>
      </c>
      <c r="F194">
        <v>0</v>
      </c>
      <c r="G194">
        <v>2.2000000000000002</v>
      </c>
      <c r="H194">
        <v>8.5679999999999996</v>
      </c>
      <c r="I194">
        <v>1.35</v>
      </c>
      <c r="J194">
        <v>32.845806451612901</v>
      </c>
      <c r="K194">
        <v>3.2237499999999999</v>
      </c>
      <c r="L194">
        <v>42.770588235294099</v>
      </c>
      <c r="M194">
        <v>13.7730769230769</v>
      </c>
      <c r="N194">
        <v>1600.2333333333299</v>
      </c>
      <c r="O194">
        <v>89.038461538461505</v>
      </c>
      <c r="P194">
        <v>2.9878999999999998</v>
      </c>
      <c r="Q194">
        <v>80.760999999999996</v>
      </c>
      <c r="R194">
        <v>7.0034210526315803</v>
      </c>
      <c r="S194">
        <v>-0.75249999999999995</v>
      </c>
      <c r="T194">
        <v>7</v>
      </c>
      <c r="U194">
        <v>1.7884599999999999</v>
      </c>
      <c r="V194">
        <v>4.3399999999999897E-2</v>
      </c>
      <c r="W194">
        <v>3.4594999999999998</v>
      </c>
      <c r="X194">
        <v>3.7161599999999999</v>
      </c>
      <c r="Y194">
        <v>80.679839999999999</v>
      </c>
      <c r="Z194">
        <v>2.24824</v>
      </c>
      <c r="AA194">
        <v>0</v>
      </c>
      <c r="AB194">
        <v>0</v>
      </c>
      <c r="AC194">
        <v>1.0797297297297199</v>
      </c>
      <c r="AD194">
        <v>1.0797297297297199</v>
      </c>
      <c r="AE194">
        <v>39.5360435716129</v>
      </c>
      <c r="AF194">
        <v>1.7946532799999999</v>
      </c>
      <c r="AG194">
        <v>1.3535300159999999</v>
      </c>
      <c r="AH194">
        <v>8.0025119999999894E-2</v>
      </c>
      <c r="AI194">
        <v>44.963806451612903</v>
      </c>
      <c r="AJ194">
        <v>0.49003621687416399</v>
      </c>
      <c r="AK194">
        <v>0.87928595667626497</v>
      </c>
      <c r="AL194">
        <v>3.9913286299087802E-2</v>
      </c>
      <c r="AM194">
        <v>3.0102656398910001E-2</v>
      </c>
      <c r="AN194">
        <v>4.8928241926481299E-2</v>
      </c>
      <c r="AO194">
        <v>1.77976746888895E-3</v>
      </c>
      <c r="AP194">
        <v>39.5360435716129</v>
      </c>
      <c r="AQ194">
        <v>1.65168901017936</v>
      </c>
      <c r="AR194">
        <v>1.5562048631274099</v>
      </c>
      <c r="AS194">
        <v>1.3306382615244701</v>
      </c>
      <c r="AT194">
        <v>0.87641017243076802</v>
      </c>
      <c r="AU194">
        <v>91.892200000000003</v>
      </c>
      <c r="AV194">
        <v>44.074575706444101</v>
      </c>
      <c r="AW194">
        <v>0.88923074516874501</v>
      </c>
      <c r="AX194">
        <v>2.28917544755247E-2</v>
      </c>
      <c r="AY194">
        <v>0.14296426982063701</v>
      </c>
      <c r="AZ194">
        <v>0.64379513687258205</v>
      </c>
      <c r="BA194">
        <v>1.6912631567030299E-2</v>
      </c>
      <c r="BB194">
        <v>0.29263415312390101</v>
      </c>
      <c r="BC194">
        <v>7.9661220032784197E-2</v>
      </c>
      <c r="BD194">
        <v>0.80965116116874403</v>
      </c>
      <c r="BE194">
        <v>-7.95795840000008E-2</v>
      </c>
      <c r="BF194">
        <v>0.88339060867168795</v>
      </c>
      <c r="BG194">
        <v>5.5169774544885302</v>
      </c>
      <c r="BH194">
        <v>24.8439925576611</v>
      </c>
      <c r="BI194">
        <v>0.88339060867168795</v>
      </c>
      <c r="BJ194">
        <v>12.8007361263204</v>
      </c>
      <c r="BK194">
        <v>49.687985115322299</v>
      </c>
      <c r="BL194">
        <v>6.2452299133948701</v>
      </c>
      <c r="BM194">
        <v>28.123451068851502</v>
      </c>
      <c r="BN194">
        <v>4.5031890673122899</v>
      </c>
      <c r="BO194">
        <v>265.10045044050901</v>
      </c>
      <c r="BP194">
        <v>20.759679303784601</v>
      </c>
      <c r="BQ194">
        <v>244.34077113672399</v>
      </c>
      <c r="BR194">
        <v>48.186221080580403</v>
      </c>
      <c r="BS194">
        <v>12.447379882851701</v>
      </c>
      <c r="BT194">
        <v>3.8711939005705598</v>
      </c>
    </row>
    <row r="195" spans="1:72" x14ac:dyDescent="0.2">
      <c r="A195">
        <v>193</v>
      </c>
      <c r="B195" s="152">
        <v>44778.263888888891</v>
      </c>
      <c r="C195">
        <v>0</v>
      </c>
      <c r="D195">
        <v>1.04605263157894</v>
      </c>
      <c r="E195">
        <v>0</v>
      </c>
      <c r="F195">
        <v>0</v>
      </c>
      <c r="G195">
        <v>2.2000000000000002</v>
      </c>
      <c r="H195">
        <v>8.57</v>
      </c>
      <c r="I195">
        <v>1.35</v>
      </c>
      <c r="J195">
        <v>32.8546153846153</v>
      </c>
      <c r="K195">
        <v>3.2097499999999899</v>
      </c>
      <c r="L195">
        <v>42.763529411764701</v>
      </c>
      <c r="M195">
        <v>13.552173913043401</v>
      </c>
      <c r="N195">
        <v>1600.42424242424</v>
      </c>
      <c r="O195">
        <v>88.087499999999906</v>
      </c>
      <c r="P195">
        <v>2.9929333333333301</v>
      </c>
      <c r="Q195">
        <v>80.830250000000007</v>
      </c>
      <c r="R195">
        <v>7.0225</v>
      </c>
      <c r="S195">
        <v>-0.82517241379310302</v>
      </c>
      <c r="T195">
        <v>7</v>
      </c>
      <c r="U195">
        <v>1.79132</v>
      </c>
      <c r="V195">
        <v>7.1999999999999995E-2</v>
      </c>
      <c r="W195">
        <v>3.4308799999999899</v>
      </c>
      <c r="X195">
        <v>3.6362199999999998</v>
      </c>
      <c r="Y195">
        <v>80.753960000000006</v>
      </c>
      <c r="Z195">
        <v>2.2360799999999998</v>
      </c>
      <c r="AA195">
        <v>0</v>
      </c>
      <c r="AB195">
        <v>3.3999999999999998E-3</v>
      </c>
      <c r="AC195">
        <v>1.04605263157894</v>
      </c>
      <c r="AD195">
        <v>1.04605263157894</v>
      </c>
      <c r="AE195">
        <v>39.546414184615301</v>
      </c>
      <c r="AF195">
        <v>1.7950721999999999</v>
      </c>
      <c r="AG195">
        <v>1.3535308399999999</v>
      </c>
      <c r="AH195">
        <v>8.0043799999999998E-2</v>
      </c>
      <c r="AI195">
        <v>44.974615384615298</v>
      </c>
      <c r="AJ195">
        <v>0.489714859613267</v>
      </c>
      <c r="AK195">
        <v>0.879305222433167</v>
      </c>
      <c r="AL195">
        <v>3.9913008363692298E-2</v>
      </c>
      <c r="AM195">
        <v>3.00954400259975E-2</v>
      </c>
      <c r="AN195">
        <v>4.8916482802264502E-2</v>
      </c>
      <c r="AO195">
        <v>1.7797550755126799E-3</v>
      </c>
      <c r="AP195">
        <v>39.546414184615301</v>
      </c>
      <c r="AQ195">
        <v>1.6161587801909401</v>
      </c>
      <c r="AR195">
        <v>1.5433305797966701</v>
      </c>
      <c r="AS195">
        <v>1.32344127131874</v>
      </c>
      <c r="AT195">
        <v>0.87723602232243703</v>
      </c>
      <c r="AU195">
        <v>91.848460000000003</v>
      </c>
      <c r="AV195">
        <v>44.029344815921696</v>
      </c>
      <c r="AW195">
        <v>0.94527056869363602</v>
      </c>
      <c r="AX195">
        <v>3.00895686812576E-2</v>
      </c>
      <c r="AY195">
        <v>0.17891341980905001</v>
      </c>
      <c r="AZ195">
        <v>0.65666942020332497</v>
      </c>
      <c r="BA195">
        <v>2.2230427111108599E-2</v>
      </c>
      <c r="BB195">
        <v>0.29848610009241999</v>
      </c>
      <c r="BC195">
        <v>9.9669205399677094E-2</v>
      </c>
      <c r="BD195">
        <v>0.86567240869363304</v>
      </c>
      <c r="BE195">
        <v>-7.9598160000003304E-2</v>
      </c>
      <c r="BF195">
        <v>1.19853627870837</v>
      </c>
      <c r="BG195">
        <v>7.1265303487881599</v>
      </c>
      <c r="BH195">
        <v>26.156643572040199</v>
      </c>
      <c r="BI195">
        <v>1.19853627870837</v>
      </c>
      <c r="BJ195">
        <v>16.650133254993001</v>
      </c>
      <c r="BK195">
        <v>52.313287144080398</v>
      </c>
      <c r="BL195">
        <v>5.9460280638882201</v>
      </c>
      <c r="BM195">
        <v>21.823822971990701</v>
      </c>
      <c r="BN195">
        <v>3.6703195372609301</v>
      </c>
      <c r="BO195">
        <v>333.09785456846998</v>
      </c>
      <c r="BP195">
        <v>28.165602549646799</v>
      </c>
      <c r="BQ195">
        <v>304.93225201882302</v>
      </c>
      <c r="BR195">
        <v>50.275775470276201</v>
      </c>
      <c r="BS195">
        <v>16.170718743509699</v>
      </c>
      <c r="BT195">
        <v>3.10906251402429</v>
      </c>
    </row>
    <row r="196" spans="1:72" x14ac:dyDescent="0.2">
      <c r="A196">
        <v>194</v>
      </c>
      <c r="B196" s="152">
        <v>44778.277777777781</v>
      </c>
      <c r="C196">
        <v>0</v>
      </c>
      <c r="D196">
        <v>1.11263157894736</v>
      </c>
      <c r="E196">
        <v>0</v>
      </c>
      <c r="F196">
        <v>0</v>
      </c>
      <c r="G196">
        <v>2.2000000000000002</v>
      </c>
      <c r="H196">
        <v>8.5749999999999993</v>
      </c>
      <c r="I196">
        <v>1.35</v>
      </c>
      <c r="J196">
        <v>32.868260869565198</v>
      </c>
      <c r="K196">
        <v>3.165</v>
      </c>
      <c r="L196">
        <v>42.776874999999997</v>
      </c>
      <c r="M196">
        <v>13.548484848484801</v>
      </c>
      <c r="N196">
        <v>1600.25925925925</v>
      </c>
      <c r="O196">
        <v>87.9939393939393</v>
      </c>
      <c r="P196">
        <v>2.9916363636363599</v>
      </c>
      <c r="Q196">
        <v>80.880999999999901</v>
      </c>
      <c r="R196">
        <v>7.0035897435897398</v>
      </c>
      <c r="S196">
        <v>-0.72</v>
      </c>
      <c r="T196">
        <v>7</v>
      </c>
      <c r="U196">
        <v>1.7096</v>
      </c>
      <c r="V196">
        <v>5.9475E-2</v>
      </c>
      <c r="W196">
        <v>3.4307999999999899</v>
      </c>
      <c r="X196">
        <v>3.6187999999999998</v>
      </c>
      <c r="Y196">
        <v>80.979924999999994</v>
      </c>
      <c r="Z196">
        <v>2.2050000000000001</v>
      </c>
      <c r="AA196">
        <v>0</v>
      </c>
      <c r="AB196">
        <v>1.2750000000000001E-3</v>
      </c>
      <c r="AC196">
        <v>1.11263157894736</v>
      </c>
      <c r="AD196">
        <v>1.11263157894736</v>
      </c>
      <c r="AE196">
        <v>39.5639638695652</v>
      </c>
      <c r="AF196">
        <v>1.7961194999999901</v>
      </c>
      <c r="AG196">
        <v>1.3535329</v>
      </c>
      <c r="AH196">
        <v>8.0090499999999898E-2</v>
      </c>
      <c r="AI196">
        <v>44.993260869565198</v>
      </c>
      <c r="AJ196">
        <v>0.488565084118875</v>
      </c>
      <c r="AK196">
        <v>0.87933088433533502</v>
      </c>
      <c r="AL196">
        <v>3.9919744985963998E-2</v>
      </c>
      <c r="AM196">
        <v>3.00830140745715E-2</v>
      </c>
      <c r="AN196">
        <v>4.8896211509936199E-2</v>
      </c>
      <c r="AO196">
        <v>1.7800554672438801E-3</v>
      </c>
      <c r="AP196">
        <v>39.5639638695652</v>
      </c>
      <c r="AQ196">
        <v>1.60841626572512</v>
      </c>
      <c r="AR196">
        <v>1.5432945929809301</v>
      </c>
      <c r="AS196">
        <v>1.30504633253632</v>
      </c>
      <c r="AT196">
        <v>0.83525086780962898</v>
      </c>
      <c r="AU196">
        <v>91.944125</v>
      </c>
      <c r="AV196">
        <v>44.020721060807602</v>
      </c>
      <c r="AW196">
        <v>0.97253980875760904</v>
      </c>
      <c r="AX196">
        <v>4.8486567463674503E-2</v>
      </c>
      <c r="AY196">
        <v>0.18770323427487601</v>
      </c>
      <c r="AZ196">
        <v>0.65670540701906499</v>
      </c>
      <c r="BA196">
        <v>3.5822230448683198E-2</v>
      </c>
      <c r="BB196">
        <v>0.29850245773593798</v>
      </c>
      <c r="BC196">
        <v>0.104504869678702</v>
      </c>
      <c r="BD196">
        <v>0.89289520875761497</v>
      </c>
      <c r="BE196">
        <v>-7.9644599999993904E-2</v>
      </c>
      <c r="BF196">
        <v>1.81576155355135</v>
      </c>
      <c r="BG196">
        <v>7.0292523084646898</v>
      </c>
      <c r="BH196">
        <v>24.5927994586925</v>
      </c>
      <c r="BI196">
        <v>1.81576155355135</v>
      </c>
      <c r="BJ196">
        <v>17.690027724031999</v>
      </c>
      <c r="BK196">
        <v>49.185598917385001</v>
      </c>
      <c r="BL196">
        <v>3.8712419561459099</v>
      </c>
      <c r="BM196">
        <v>13.544068829187699</v>
      </c>
      <c r="BN196">
        <v>3.4986366087723999</v>
      </c>
      <c r="BO196">
        <v>354.01518114451397</v>
      </c>
      <c r="BP196">
        <v>42.670396508456797</v>
      </c>
      <c r="BQ196">
        <v>311.344784636057</v>
      </c>
      <c r="BR196">
        <v>46.0988042763477</v>
      </c>
      <c r="BS196">
        <v>16.9637231026115</v>
      </c>
      <c r="BT196">
        <v>2.7174933236944199</v>
      </c>
    </row>
    <row r="197" spans="1:72" x14ac:dyDescent="0.2">
      <c r="A197">
        <v>195</v>
      </c>
      <c r="B197" s="152">
        <v>44778.291666666664</v>
      </c>
      <c r="C197">
        <v>0</v>
      </c>
      <c r="D197">
        <v>1.0972972972972901</v>
      </c>
      <c r="E197">
        <v>0</v>
      </c>
      <c r="F197">
        <v>0</v>
      </c>
      <c r="G197">
        <v>2.2000000000000002</v>
      </c>
      <c r="H197">
        <v>8.5819999999999901</v>
      </c>
      <c r="I197">
        <v>1.35</v>
      </c>
      <c r="J197">
        <v>32.862307692307603</v>
      </c>
      <c r="K197">
        <v>3.1124999999999998</v>
      </c>
      <c r="L197">
        <v>42.793571428571397</v>
      </c>
      <c r="M197">
        <v>13.5066666666666</v>
      </c>
      <c r="N197">
        <v>1600.0645161290299</v>
      </c>
      <c r="O197">
        <v>88.570588235293997</v>
      </c>
      <c r="P197">
        <v>2.9955999999999898</v>
      </c>
      <c r="Q197">
        <v>80.897749999999903</v>
      </c>
      <c r="R197">
        <v>7.0212500000000002</v>
      </c>
      <c r="S197">
        <v>-0.82777777777777795</v>
      </c>
      <c r="T197">
        <v>7</v>
      </c>
      <c r="U197">
        <v>1.7075800000000001</v>
      </c>
      <c r="V197">
        <v>6.4879999999999993E-2</v>
      </c>
      <c r="W197">
        <v>3.3873799999999998</v>
      </c>
      <c r="X197">
        <v>3.6589999999999998</v>
      </c>
      <c r="Y197">
        <v>80.915979999999905</v>
      </c>
      <c r="Z197">
        <v>2.7341199999999999</v>
      </c>
      <c r="AA197">
        <v>0</v>
      </c>
      <c r="AB197">
        <v>3.6999999999999902E-3</v>
      </c>
      <c r="AC197">
        <v>1.0972972972972901</v>
      </c>
      <c r="AD197">
        <v>1.0972972972972901</v>
      </c>
      <c r="AE197">
        <v>39.5634765723076</v>
      </c>
      <c r="AF197">
        <v>1.7975857199999901</v>
      </c>
      <c r="AG197">
        <v>1.353535784</v>
      </c>
      <c r="AH197">
        <v>8.0155879999999902E-2</v>
      </c>
      <c r="AI197">
        <v>44.994307692307601</v>
      </c>
      <c r="AJ197">
        <v>0.48894515733860799</v>
      </c>
      <c r="AK197">
        <v>0.87929959591469598</v>
      </c>
      <c r="AL197">
        <v>3.9951403015082203E-2</v>
      </c>
      <c r="AM197">
        <v>3.0082378270071701E-2</v>
      </c>
      <c r="AN197">
        <v>4.88950739067847E-2</v>
      </c>
      <c r="AO197">
        <v>1.78146712575607E-3</v>
      </c>
      <c r="AP197">
        <v>39.5634765723076</v>
      </c>
      <c r="AQ197">
        <v>1.6262836068001001</v>
      </c>
      <c r="AR197">
        <v>1.52376274873841</v>
      </c>
      <c r="AS197">
        <v>1.6182101037252601</v>
      </c>
      <c r="AT197">
        <v>0.83491297176826096</v>
      </c>
      <c r="AU197">
        <v>92.404060000000001</v>
      </c>
      <c r="AV197">
        <v>44.331733031571403</v>
      </c>
      <c r="AW197">
        <v>0.66257466073621096</v>
      </c>
      <c r="AX197">
        <v>-0.264674319725268</v>
      </c>
      <c r="AY197">
        <v>0.171302113199892</v>
      </c>
      <c r="AZ197">
        <v>0.67623725126158296</v>
      </c>
      <c r="BA197">
        <v>-0.19554290536973901</v>
      </c>
      <c r="BB197">
        <v>0.30738056875526498</v>
      </c>
      <c r="BC197">
        <v>9.5295657555564503E-2</v>
      </c>
      <c r="BD197">
        <v>0.58286504473620704</v>
      </c>
      <c r="BE197">
        <v>-7.9709616000004493E-2</v>
      </c>
      <c r="BF197">
        <v>-10.0502358680572</v>
      </c>
      <c r="BG197">
        <v>6.5046984692077503</v>
      </c>
      <c r="BH197">
        <v>25.678138646016599</v>
      </c>
      <c r="BI197">
        <v>-10.0502358680572</v>
      </c>
      <c r="BJ197">
        <v>-7.0910747976988997</v>
      </c>
      <c r="BK197">
        <v>51.356277292033198</v>
      </c>
      <c r="BL197">
        <v>-0.64721848866071996</v>
      </c>
      <c r="BM197">
        <v>-2.5549787072788699</v>
      </c>
      <c r="BN197">
        <v>3.9476293586202198</v>
      </c>
      <c r="BO197">
        <v>-182.70374988783499</v>
      </c>
      <c r="BP197">
        <v>-236.180542899344</v>
      </c>
      <c r="BQ197">
        <v>53.476793011508498</v>
      </c>
      <c r="BR197">
        <v>68.441678267730396</v>
      </c>
      <c r="BS197">
        <v>-3.0709804504760201</v>
      </c>
      <c r="BT197">
        <v>-22.286588720264</v>
      </c>
    </row>
    <row r="198" spans="1:72" x14ac:dyDescent="0.2">
      <c r="A198">
        <v>196</v>
      </c>
      <c r="B198" s="152">
        <v>44778.305555555555</v>
      </c>
      <c r="C198">
        <v>0</v>
      </c>
      <c r="D198">
        <v>1.1705000000000001</v>
      </c>
      <c r="E198">
        <v>0</v>
      </c>
      <c r="F198">
        <v>0</v>
      </c>
      <c r="G198">
        <v>2.2000000000000002</v>
      </c>
      <c r="H198">
        <v>8.5449999999999999</v>
      </c>
      <c r="I198">
        <v>1.345</v>
      </c>
      <c r="J198">
        <v>32.848846153846097</v>
      </c>
      <c r="K198">
        <v>3.1644999999999999</v>
      </c>
      <c r="L198">
        <v>42.753076923076897</v>
      </c>
      <c r="M198">
        <v>13.7555555555555</v>
      </c>
      <c r="N198">
        <v>1600.12121212121</v>
      </c>
      <c r="O198">
        <v>88.2542857142857</v>
      </c>
      <c r="P198">
        <v>2.9978333333333298</v>
      </c>
      <c r="Q198">
        <v>80.9537499999999</v>
      </c>
      <c r="R198">
        <v>7.0194999999999901</v>
      </c>
      <c r="S198">
        <v>-0.79749999999999999</v>
      </c>
      <c r="T198">
        <v>7</v>
      </c>
      <c r="U198">
        <v>1.7248000000000001</v>
      </c>
      <c r="V198">
        <v>6.9349999999999995E-2</v>
      </c>
      <c r="W198">
        <v>3.330225</v>
      </c>
      <c r="X198">
        <v>3.6713249999999999</v>
      </c>
      <c r="Y198">
        <v>81.320824999999999</v>
      </c>
      <c r="Z198">
        <v>2.7172000000000001</v>
      </c>
      <c r="AA198">
        <v>0</v>
      </c>
      <c r="AB198">
        <v>5.8999999999999999E-3</v>
      </c>
      <c r="AC198">
        <v>1.1705000000000001</v>
      </c>
      <c r="AD198">
        <v>1.1705000000000001</v>
      </c>
      <c r="AE198">
        <v>39.5211239538461</v>
      </c>
      <c r="AF198">
        <v>1.7898357</v>
      </c>
      <c r="AG198">
        <v>1.34852054</v>
      </c>
      <c r="AH198">
        <v>7.9810299999999904E-2</v>
      </c>
      <c r="AI198">
        <v>44.9388461538461</v>
      </c>
      <c r="AJ198">
        <v>0.48599019935971</v>
      </c>
      <c r="AK198">
        <v>0.87944233856266196</v>
      </c>
      <c r="AL198">
        <v>3.9828252240223898E-2</v>
      </c>
      <c r="AM198">
        <v>3.00079030819661E-2</v>
      </c>
      <c r="AN198">
        <v>4.8955418046747197E-2</v>
      </c>
      <c r="AO198">
        <v>1.77597572769832E-3</v>
      </c>
      <c r="AP198">
        <v>39.5211239538461</v>
      </c>
      <c r="AQ198">
        <v>1.6317615913461001</v>
      </c>
      <c r="AR198">
        <v>1.4980524180686501</v>
      </c>
      <c r="AS198">
        <v>1.60819587064294</v>
      </c>
      <c r="AT198">
        <v>0.83823589585562897</v>
      </c>
      <c r="AU198">
        <v>92.764375000000001</v>
      </c>
      <c r="AV198">
        <v>44.259133833903803</v>
      </c>
      <c r="AW198">
        <v>0.67971231994229697</v>
      </c>
      <c r="AX198">
        <v>-0.25967533064294901</v>
      </c>
      <c r="AY198">
        <v>0.15807410865389299</v>
      </c>
      <c r="AZ198">
        <v>0.70194758193134699</v>
      </c>
      <c r="BA198">
        <v>-0.192563125989129</v>
      </c>
      <c r="BB198">
        <v>0.31906708269606598</v>
      </c>
      <c r="BC198">
        <v>8.8317664383325001E-2</v>
      </c>
      <c r="BD198">
        <v>0.60034635994229102</v>
      </c>
      <c r="BE198">
        <v>-7.9365960000005606E-2</v>
      </c>
      <c r="BF198">
        <v>-9.2437466411415805</v>
      </c>
      <c r="BG198">
        <v>5.62701511654185</v>
      </c>
      <c r="BH198">
        <v>24.9874548601504</v>
      </c>
      <c r="BI198">
        <v>-9.2437466411415805</v>
      </c>
      <c r="BJ198">
        <v>-7.23346304919946</v>
      </c>
      <c r="BK198">
        <v>49.9749097203009</v>
      </c>
      <c r="BL198">
        <v>-0.60873748870370603</v>
      </c>
      <c r="BM198">
        <v>-2.7031739218097499</v>
      </c>
      <c r="BN198">
        <v>4.4406233753832103</v>
      </c>
      <c r="BO198">
        <v>-176.685458760589</v>
      </c>
      <c r="BP198">
        <v>-217.22804606682701</v>
      </c>
      <c r="BQ198">
        <v>40.542587306237699</v>
      </c>
      <c r="BR198">
        <v>65.689279010241606</v>
      </c>
      <c r="BS198">
        <v>-3.5359643927428199</v>
      </c>
      <c r="BT198">
        <v>-18.577471861725002</v>
      </c>
    </row>
    <row r="199" spans="1:72" x14ac:dyDescent="0.2">
      <c r="A199">
        <v>197</v>
      </c>
      <c r="B199" s="152">
        <v>44778.319444444445</v>
      </c>
      <c r="C199">
        <v>0</v>
      </c>
      <c r="D199">
        <v>1.1499999999999999</v>
      </c>
      <c r="E199">
        <v>0</v>
      </c>
      <c r="F199">
        <v>0</v>
      </c>
      <c r="G199">
        <v>2.2000000000000002</v>
      </c>
      <c r="H199">
        <v>8.5579999999999998</v>
      </c>
      <c r="I199">
        <v>1.3460000000000001</v>
      </c>
      <c r="J199">
        <v>32.847692307692299</v>
      </c>
      <c r="K199">
        <v>3.1072500000000001</v>
      </c>
      <c r="L199">
        <v>42.749999999999901</v>
      </c>
      <c r="M199">
        <v>13.3464285714285</v>
      </c>
      <c r="N199">
        <v>1599.85</v>
      </c>
      <c r="O199">
        <v>88.047499999999999</v>
      </c>
      <c r="P199">
        <v>2.9972857142857099</v>
      </c>
      <c r="Q199">
        <v>80.962249999999997</v>
      </c>
      <c r="R199">
        <v>7.0222499999999997</v>
      </c>
      <c r="S199">
        <v>-0.82555555555555504</v>
      </c>
      <c r="T199">
        <v>7</v>
      </c>
      <c r="U199">
        <v>1.7436199999999999</v>
      </c>
      <c r="V199">
        <v>6.0879999999999997E-2</v>
      </c>
      <c r="W199">
        <v>3.2803</v>
      </c>
      <c r="X199">
        <v>3.6170399999999998</v>
      </c>
      <c r="Y199">
        <v>81.184920000000005</v>
      </c>
      <c r="Z199">
        <v>2.6846199999999998</v>
      </c>
      <c r="AA199">
        <v>2.4199999999999998E-3</v>
      </c>
      <c r="AB199">
        <v>4.1999999999999899E-4</v>
      </c>
      <c r="AC199">
        <v>1.1499999999999999</v>
      </c>
      <c r="AD199">
        <v>1.1499999999999999</v>
      </c>
      <c r="AE199">
        <v>39.530121027692303</v>
      </c>
      <c r="AF199">
        <v>1.79255868</v>
      </c>
      <c r="AG199">
        <v>1.3495258960000001</v>
      </c>
      <c r="AH199">
        <v>7.9931719999999998E-2</v>
      </c>
      <c r="AI199">
        <v>44.951692307692298</v>
      </c>
      <c r="AJ199">
        <v>0.48691457758032203</v>
      </c>
      <c r="AK199">
        <v>0.87939116412148399</v>
      </c>
      <c r="AL199">
        <v>3.9877445941968397E-2</v>
      </c>
      <c r="AM199">
        <v>3.00216927710431E-2</v>
      </c>
      <c r="AN199">
        <v>4.8941427720698399E-2</v>
      </c>
      <c r="AO199">
        <v>1.7781693168050399E-3</v>
      </c>
      <c r="AP199">
        <v>39.530121027692303</v>
      </c>
      <c r="AQ199">
        <v>1.6076340139765599</v>
      </c>
      <c r="AR199">
        <v>1.47559439587133</v>
      </c>
      <c r="AS199">
        <v>1.58891314523975</v>
      </c>
      <c r="AT199">
        <v>0.84899399576060197</v>
      </c>
      <c r="AU199">
        <v>92.510499999999993</v>
      </c>
      <c r="AV199">
        <v>44.202262582779902</v>
      </c>
      <c r="AW199">
        <v>0.74942972491235305</v>
      </c>
      <c r="AX199">
        <v>-0.23938724923975899</v>
      </c>
      <c r="AY199">
        <v>0.18492466602343199</v>
      </c>
      <c r="AZ199">
        <v>0.72440560412866895</v>
      </c>
      <c r="BA199">
        <v>-0.17738618425130201</v>
      </c>
      <c r="BB199">
        <v>0.32927527460394002</v>
      </c>
      <c r="BC199">
        <v>0.10316240583177599</v>
      </c>
      <c r="BD199">
        <v>0.66994302091234204</v>
      </c>
      <c r="BE199">
        <v>-7.9486704000011302E-2</v>
      </c>
      <c r="BF199">
        <v>-8.6734510594115797</v>
      </c>
      <c r="BG199">
        <v>6.7001690588200198</v>
      </c>
      <c r="BH199">
        <v>26.2465798597343</v>
      </c>
      <c r="BI199">
        <v>-8.6734510594115797</v>
      </c>
      <c r="BJ199">
        <v>-3.94656400118311</v>
      </c>
      <c r="BK199">
        <v>52.4931597194687</v>
      </c>
      <c r="BL199">
        <v>-0.77249171211378997</v>
      </c>
      <c r="BM199">
        <v>-3.0260826607482998</v>
      </c>
      <c r="BN199">
        <v>3.9173011351383198</v>
      </c>
      <c r="BO199">
        <v>-114.73327701239999</v>
      </c>
      <c r="BP199">
        <v>-203.826099896172</v>
      </c>
      <c r="BQ199">
        <v>89.092822883772101</v>
      </c>
      <c r="BR199">
        <v>67.238026520468395</v>
      </c>
      <c r="BS199">
        <v>-0.477183577418482</v>
      </c>
      <c r="BT199">
        <v>-140.905994469088</v>
      </c>
    </row>
    <row r="200" spans="1:72" x14ac:dyDescent="0.2">
      <c r="A200">
        <v>198</v>
      </c>
      <c r="B200" s="152">
        <v>44778.333333333336</v>
      </c>
      <c r="C200">
        <v>0</v>
      </c>
      <c r="D200">
        <v>1.2160526315789399</v>
      </c>
      <c r="E200">
        <v>0</v>
      </c>
      <c r="F200">
        <v>0</v>
      </c>
      <c r="G200">
        <v>2.2000000000000002</v>
      </c>
      <c r="H200">
        <v>8.5724999999999998</v>
      </c>
      <c r="I200">
        <v>1.35</v>
      </c>
      <c r="J200">
        <v>32.847916666666599</v>
      </c>
      <c r="K200">
        <v>3.0944999999999898</v>
      </c>
      <c r="L200">
        <v>42.758181818181797</v>
      </c>
      <c r="M200">
        <v>12.972972972972901</v>
      </c>
      <c r="N200">
        <v>1600.0869565217299</v>
      </c>
      <c r="O200">
        <v>87.64</v>
      </c>
      <c r="P200">
        <v>3.00314285714285</v>
      </c>
      <c r="Q200">
        <v>81.039743589743495</v>
      </c>
      <c r="R200">
        <v>7.0119999999999898</v>
      </c>
      <c r="S200">
        <v>-0.87466666666666604</v>
      </c>
      <c r="T200">
        <v>7</v>
      </c>
      <c r="U200">
        <v>1.7692749999999999</v>
      </c>
      <c r="V200">
        <v>5.3574999999999998E-2</v>
      </c>
      <c r="W200">
        <v>3.2206000000000001</v>
      </c>
      <c r="X200">
        <v>3.6910999999999898</v>
      </c>
      <c r="Y200">
        <v>81.090824999999995</v>
      </c>
      <c r="Z200">
        <v>2.5553499999999998</v>
      </c>
      <c r="AA200">
        <v>3.075E-3</v>
      </c>
      <c r="AB200">
        <v>5.7749999999999998E-3</v>
      </c>
      <c r="AC200">
        <v>1.2160526315789399</v>
      </c>
      <c r="AD200">
        <v>1.2160526315789399</v>
      </c>
      <c r="AE200">
        <v>39.541667566666597</v>
      </c>
      <c r="AF200">
        <v>1.79559585</v>
      </c>
      <c r="AG200">
        <v>1.3535318700000001</v>
      </c>
      <c r="AH200">
        <v>8.0067149999999906E-2</v>
      </c>
      <c r="AI200">
        <v>44.970416666666601</v>
      </c>
      <c r="AJ200">
        <v>0.48762196668570901</v>
      </c>
      <c r="AK200">
        <v>0.87928177005253405</v>
      </c>
      <c r="AL200">
        <v>3.9928379212259897E-2</v>
      </c>
      <c r="AM200">
        <v>3.0098272827506899E-2</v>
      </c>
      <c r="AN200">
        <v>4.8921049949503803E-2</v>
      </c>
      <c r="AO200">
        <v>1.7804404747565499E-3</v>
      </c>
      <c r="AP200">
        <v>39.541667566666597</v>
      </c>
      <c r="AQ200">
        <v>1.6405508119868399</v>
      </c>
      <c r="AR200">
        <v>1.4487392346258601</v>
      </c>
      <c r="AS200">
        <v>1.51240369426154</v>
      </c>
      <c r="AT200">
        <v>0.86273735510785798</v>
      </c>
      <c r="AU200">
        <v>92.327150000000003</v>
      </c>
      <c r="AV200">
        <v>44.1433613075409</v>
      </c>
      <c r="AW200">
        <v>0.82705535912575101</v>
      </c>
      <c r="AX200">
        <v>-0.15887182426154101</v>
      </c>
      <c r="AY200">
        <v>0.155045038013152</v>
      </c>
      <c r="AZ200">
        <v>0.75126076537413999</v>
      </c>
      <c r="BA200">
        <v>-0.117375754337828</v>
      </c>
      <c r="BB200">
        <v>0.34148216607915399</v>
      </c>
      <c r="BC200">
        <v>8.6347402737176407E-2</v>
      </c>
      <c r="BD200">
        <v>0.74743397912575105</v>
      </c>
      <c r="BE200">
        <v>-7.9621379999999603E-2</v>
      </c>
      <c r="BF200">
        <v>-5.4435631915337304</v>
      </c>
      <c r="BG200">
        <v>5.3124426932300004</v>
      </c>
      <c r="BH200">
        <v>25.741099585422798</v>
      </c>
      <c r="BI200">
        <v>-5.4435631915337304</v>
      </c>
      <c r="BJ200">
        <v>-0.26224099660746503</v>
      </c>
      <c r="BK200">
        <v>51.482199170845597</v>
      </c>
      <c r="BL200">
        <v>-0.97591274433854902</v>
      </c>
      <c r="BM200">
        <v>-4.7287224708730102</v>
      </c>
      <c r="BN200">
        <v>4.8454357198481199</v>
      </c>
      <c r="BO200">
        <v>-18.036415073278601</v>
      </c>
      <c r="BP200">
        <v>-127.923735001042</v>
      </c>
      <c r="BQ200">
        <v>109.887319927764</v>
      </c>
      <c r="BR200">
        <v>60.736256596452897</v>
      </c>
      <c r="BS200">
        <v>1.9151842800060199</v>
      </c>
      <c r="BT200">
        <v>31.713009150357902</v>
      </c>
    </row>
    <row r="201" spans="1:72" x14ac:dyDescent="0.2">
      <c r="A201">
        <v>199</v>
      </c>
      <c r="B201" s="152">
        <v>44778.347222222219</v>
      </c>
      <c r="C201">
        <v>0</v>
      </c>
      <c r="D201">
        <v>1.10894736842105</v>
      </c>
      <c r="E201">
        <v>0</v>
      </c>
      <c r="F201">
        <v>0</v>
      </c>
      <c r="G201">
        <v>2.2000000000000002</v>
      </c>
      <c r="H201">
        <v>8.5519999999999996</v>
      </c>
      <c r="I201">
        <v>1.3460000000000001</v>
      </c>
      <c r="J201">
        <v>32.875599999999999</v>
      </c>
      <c r="K201">
        <v>3.1192499999999899</v>
      </c>
      <c r="L201">
        <v>42.796774193548302</v>
      </c>
      <c r="M201">
        <v>12.7708333333333</v>
      </c>
      <c r="N201">
        <v>1600.2857142857099</v>
      </c>
      <c r="O201">
        <v>88.4939393939393</v>
      </c>
      <c r="P201">
        <v>3.0048333333333299</v>
      </c>
      <c r="Q201">
        <v>81.108999999999895</v>
      </c>
      <c r="R201">
        <v>7.0256410256410202</v>
      </c>
      <c r="S201">
        <v>-0.876428571428571</v>
      </c>
      <c r="T201">
        <v>7</v>
      </c>
      <c r="U201">
        <v>1.79908</v>
      </c>
      <c r="V201">
        <v>5.092E-2</v>
      </c>
      <c r="W201">
        <v>3.20521999999999</v>
      </c>
      <c r="X201">
        <v>3.6409199999999999</v>
      </c>
      <c r="Y201">
        <v>81.15522</v>
      </c>
      <c r="Z201">
        <v>2.7391999999999999</v>
      </c>
      <c r="AA201">
        <v>8.3999999999999895E-4</v>
      </c>
      <c r="AB201">
        <v>7.3600000000000002E-3</v>
      </c>
      <c r="AC201">
        <v>1.10894736842105</v>
      </c>
      <c r="AD201">
        <v>1.10894736842105</v>
      </c>
      <c r="AE201">
        <v>39.553343679999998</v>
      </c>
      <c r="AF201">
        <v>1.79130192</v>
      </c>
      <c r="AG201">
        <v>1.349523424</v>
      </c>
      <c r="AH201">
        <v>7.9875679999999893E-2</v>
      </c>
      <c r="AI201">
        <v>44.973599999999998</v>
      </c>
      <c r="AJ201">
        <v>0.48737892251416398</v>
      </c>
      <c r="AK201">
        <v>0.87947915399256404</v>
      </c>
      <c r="AL201">
        <v>3.9830076311436001E-2</v>
      </c>
      <c r="AM201">
        <v>3.0007013536830399E-2</v>
      </c>
      <c r="AN201">
        <v>4.8917587206716802E-2</v>
      </c>
      <c r="AO201">
        <v>1.7760570645890001E-3</v>
      </c>
      <c r="AP201">
        <v>39.553343679999998</v>
      </c>
      <c r="AQ201">
        <v>1.61824774792857</v>
      </c>
      <c r="AR201">
        <v>1.4418207692999701</v>
      </c>
      <c r="AS201">
        <v>1.6212167410809499</v>
      </c>
      <c r="AT201">
        <v>0.87683367191678296</v>
      </c>
      <c r="AU201">
        <v>92.539639999999906</v>
      </c>
      <c r="AV201">
        <v>44.234628938309498</v>
      </c>
      <c r="AW201">
        <v>0.73897106169050597</v>
      </c>
      <c r="AX201">
        <v>-0.27169331708095301</v>
      </c>
      <c r="AY201">
        <v>0.17305417207142701</v>
      </c>
      <c r="AZ201">
        <v>0.75817923070002502</v>
      </c>
      <c r="BA201">
        <v>-0.20132538068561401</v>
      </c>
      <c r="BB201">
        <v>0.34462692304546599</v>
      </c>
      <c r="BC201">
        <v>9.6608042529998397E-2</v>
      </c>
      <c r="BD201">
        <v>0.65954008569049904</v>
      </c>
      <c r="BE201">
        <v>-7.9430976000006398E-2</v>
      </c>
      <c r="BF201">
        <v>-10.2083788651679</v>
      </c>
      <c r="BG201">
        <v>6.5021936192001402</v>
      </c>
      <c r="BH201">
        <v>28.487196217569299</v>
      </c>
      <c r="BI201">
        <v>-10.2083788651679</v>
      </c>
      <c r="BJ201">
        <v>-7.41237049193556</v>
      </c>
      <c r="BK201">
        <v>56.974392435138697</v>
      </c>
      <c r="BL201">
        <v>-0.63694673807477098</v>
      </c>
      <c r="BM201">
        <v>-2.7905700399473501</v>
      </c>
      <c r="BN201">
        <v>4.3811670162282299</v>
      </c>
      <c r="BO201">
        <v>-184.124081817845</v>
      </c>
      <c r="BP201">
        <v>-239.896903331446</v>
      </c>
      <c r="BQ201">
        <v>55.772821513600903</v>
      </c>
      <c r="BR201">
        <v>74.328636505924194</v>
      </c>
      <c r="BS201">
        <v>-3.3290189458683899</v>
      </c>
      <c r="BT201">
        <v>-22.327489784392</v>
      </c>
    </row>
    <row r="202" spans="1:72" x14ac:dyDescent="0.2">
      <c r="A202">
        <v>200</v>
      </c>
      <c r="B202" s="152">
        <v>44778.361111111109</v>
      </c>
      <c r="C202">
        <v>0</v>
      </c>
      <c r="D202">
        <v>1.1524242424242399</v>
      </c>
      <c r="E202">
        <v>0</v>
      </c>
      <c r="F202">
        <v>0</v>
      </c>
      <c r="G202">
        <v>2.2000000000000002</v>
      </c>
      <c r="H202">
        <v>8.5574999999999992</v>
      </c>
      <c r="I202">
        <v>1.3474999999999999</v>
      </c>
      <c r="J202">
        <v>32.820344827586197</v>
      </c>
      <c r="K202">
        <v>3.0927499999999899</v>
      </c>
      <c r="L202">
        <v>42.7332258064516</v>
      </c>
      <c r="M202">
        <v>12.725</v>
      </c>
      <c r="N202">
        <v>1600.0357142857099</v>
      </c>
      <c r="O202">
        <v>88.852941176470594</v>
      </c>
      <c r="P202">
        <v>3.0027999999999899</v>
      </c>
      <c r="Q202">
        <v>81.127948717948698</v>
      </c>
      <c r="R202">
        <v>7.0215384615384497</v>
      </c>
      <c r="S202">
        <v>-0.834666666666666</v>
      </c>
      <c r="T202">
        <v>7</v>
      </c>
      <c r="U202">
        <v>1.7641499999999899</v>
      </c>
      <c r="V202">
        <v>4.8349999999999997E-2</v>
      </c>
      <c r="W202">
        <v>3.1758000000000002</v>
      </c>
      <c r="X202">
        <v>3.6929750000000001</v>
      </c>
      <c r="Y202">
        <v>81.232974999999996</v>
      </c>
      <c r="Z202">
        <v>2.6206999999999998</v>
      </c>
      <c r="AA202">
        <v>6.9750000000000003E-3</v>
      </c>
      <c r="AB202">
        <v>1.6000000000000001E-3</v>
      </c>
      <c r="AC202">
        <v>1.1524242424242399</v>
      </c>
      <c r="AD202">
        <v>1.1524242424242399</v>
      </c>
      <c r="AE202">
        <v>39.502383127586199</v>
      </c>
      <c r="AF202">
        <v>1.7924539500000001</v>
      </c>
      <c r="AG202">
        <v>1.3510256899999999</v>
      </c>
      <c r="AH202">
        <v>7.9927049999999999E-2</v>
      </c>
      <c r="AI202">
        <v>44.925344827586201</v>
      </c>
      <c r="AJ202">
        <v>0.48628507238084301</v>
      </c>
      <c r="AK202">
        <v>0.87928948078613101</v>
      </c>
      <c r="AL202">
        <v>3.9898501767299699E-2</v>
      </c>
      <c r="AM202">
        <v>3.00726838087708E-2</v>
      </c>
      <c r="AN202">
        <v>4.8970130523051603E-2</v>
      </c>
      <c r="AO202">
        <v>1.7791082140102099E-3</v>
      </c>
      <c r="AP202">
        <v>39.502383127586199</v>
      </c>
      <c r="AQ202">
        <v>1.64138417677579</v>
      </c>
      <c r="AR202">
        <v>1.4285866178118301</v>
      </c>
      <c r="AS202">
        <v>1.55108159803988</v>
      </c>
      <c r="AT202">
        <v>0.85787981044066397</v>
      </c>
      <c r="AU202">
        <v>92.486599999999996</v>
      </c>
      <c r="AV202">
        <v>44.123435520213697</v>
      </c>
      <c r="AW202">
        <v>0.801909307372483</v>
      </c>
      <c r="AX202">
        <v>-0.20005590803988499</v>
      </c>
      <c r="AY202">
        <v>0.151069773224207</v>
      </c>
      <c r="AZ202">
        <v>0.77141338218816102</v>
      </c>
      <c r="BA202">
        <v>-0.14807705695062301</v>
      </c>
      <c r="BB202">
        <v>0.35064244644916398</v>
      </c>
      <c r="BC202">
        <v>8.4280978724283306E-2</v>
      </c>
      <c r="BD202">
        <v>0.72242724737248398</v>
      </c>
      <c r="BE202">
        <v>-7.9482059999999202E-2</v>
      </c>
      <c r="BF202">
        <v>-7.2331547082525001</v>
      </c>
      <c r="BG202">
        <v>5.4620283508620897</v>
      </c>
      <c r="BH202">
        <v>27.8909650409866</v>
      </c>
      <c r="BI202">
        <v>-7.2331547082525001</v>
      </c>
      <c r="BJ202">
        <v>-3.5422527147808101</v>
      </c>
      <c r="BK202">
        <v>55.7819300819733</v>
      </c>
      <c r="BL202">
        <v>-0.75513777475688704</v>
      </c>
      <c r="BM202">
        <v>-3.8559890070047902</v>
      </c>
      <c r="BN202">
        <v>5.1063383873839596</v>
      </c>
      <c r="BO202">
        <v>-87.691969853549693</v>
      </c>
      <c r="BP202">
        <v>-169.97913564393301</v>
      </c>
      <c r="BQ202">
        <v>82.287165790384094</v>
      </c>
      <c r="BR202">
        <v>68.078293086002503</v>
      </c>
      <c r="BS202">
        <v>-0.64899083147981196</v>
      </c>
      <c r="BT202">
        <v>-104.898697768614</v>
      </c>
    </row>
    <row r="203" spans="1:72" x14ac:dyDescent="0.2">
      <c r="A203">
        <v>201</v>
      </c>
      <c r="B203" s="152">
        <v>44778.375</v>
      </c>
      <c r="C203">
        <v>0</v>
      </c>
      <c r="D203">
        <v>1.4829729729729699</v>
      </c>
      <c r="E203">
        <v>0</v>
      </c>
      <c r="F203">
        <v>0</v>
      </c>
      <c r="G203">
        <v>2.2000000000000002</v>
      </c>
      <c r="H203">
        <v>8.5674999999999901</v>
      </c>
      <c r="I203">
        <v>1.35</v>
      </c>
      <c r="J203">
        <v>32.844583333333297</v>
      </c>
      <c r="K203">
        <v>3.1324999999999998</v>
      </c>
      <c r="L203">
        <v>42.743793103448198</v>
      </c>
      <c r="M203">
        <v>12.556249999999901</v>
      </c>
      <c r="N203">
        <v>1600.7142857142801</v>
      </c>
      <c r="O203">
        <v>88.366666666666603</v>
      </c>
      <c r="P203">
        <v>3.0059999999999998</v>
      </c>
      <c r="Q203">
        <v>81.138499999999993</v>
      </c>
      <c r="R203">
        <v>7.00875</v>
      </c>
      <c r="S203">
        <v>-0.85555555555555496</v>
      </c>
      <c r="T203">
        <v>7</v>
      </c>
      <c r="U203">
        <v>1.7487999999999999</v>
      </c>
      <c r="V203">
        <v>5.9019999999999899E-2</v>
      </c>
      <c r="W203">
        <v>3.1066399999999899</v>
      </c>
      <c r="X203">
        <v>3.6433799999999898</v>
      </c>
      <c r="Y203">
        <v>81.103980000000007</v>
      </c>
      <c r="Z203">
        <v>2.6319599999999999</v>
      </c>
      <c r="AA203">
        <v>3.5799999999999998E-3</v>
      </c>
      <c r="AB203">
        <v>6.1199999999999996E-3</v>
      </c>
      <c r="AC203">
        <v>1.4829729729729699</v>
      </c>
      <c r="AD203">
        <v>1.4829729729729699</v>
      </c>
      <c r="AE203">
        <v>39.534430033333301</v>
      </c>
      <c r="AF203">
        <v>1.79454854999999</v>
      </c>
      <c r="AG203">
        <v>1.3535298099999999</v>
      </c>
      <c r="AH203">
        <v>8.0020449999999896E-2</v>
      </c>
      <c r="AI203">
        <v>44.962083333333297</v>
      </c>
      <c r="AJ203">
        <v>0.48745363708825701</v>
      </c>
      <c r="AK203">
        <v>0.87928376761901195</v>
      </c>
      <c r="AL203">
        <v>3.9912486632254898E-2</v>
      </c>
      <c r="AM203">
        <v>3.01038054657164E-2</v>
      </c>
      <c r="AN203">
        <v>4.8930117043063999E-2</v>
      </c>
      <c r="AO203">
        <v>1.77973181106302E-3</v>
      </c>
      <c r="AP203">
        <v>39.534430033333301</v>
      </c>
      <c r="AQ203">
        <v>1.6193411225316601</v>
      </c>
      <c r="AR203">
        <v>1.39747601560519</v>
      </c>
      <c r="AS203">
        <v>1.55774591627315</v>
      </c>
      <c r="AT203">
        <v>0.85245892053994499</v>
      </c>
      <c r="AU203">
        <v>92.234759999999994</v>
      </c>
      <c r="AV203">
        <v>44.108993087743301</v>
      </c>
      <c r="AW203">
        <v>0.85309024558999602</v>
      </c>
      <c r="AX203">
        <v>-0.20421610627315501</v>
      </c>
      <c r="AY203">
        <v>0.17520742746833101</v>
      </c>
      <c r="AZ203">
        <v>0.80252398439480799</v>
      </c>
      <c r="BA203">
        <v>-0.15087669644538901</v>
      </c>
      <c r="BB203">
        <v>0.364783629270367</v>
      </c>
      <c r="BC203">
        <v>9.7633149834999794E-2</v>
      </c>
      <c r="BD203">
        <v>0.77351530558998405</v>
      </c>
      <c r="BE203">
        <v>-7.9574940000011404E-2</v>
      </c>
      <c r="BF203">
        <v>-5.7378014185853896</v>
      </c>
      <c r="BG203">
        <v>4.9227528828202001</v>
      </c>
      <c r="BH203">
        <v>22.5482864213959</v>
      </c>
      <c r="BI203">
        <v>-5.7378014185853896</v>
      </c>
      <c r="BJ203">
        <v>-1.63009707153038</v>
      </c>
      <c r="BK203">
        <v>45.0965728427919</v>
      </c>
      <c r="BL203">
        <v>-0.857951072840346</v>
      </c>
      <c r="BM203">
        <v>-3.9297781112395098</v>
      </c>
      <c r="BN203">
        <v>4.5804221658346203</v>
      </c>
      <c r="BO203">
        <v>-49.838597324718897</v>
      </c>
      <c r="BP203">
        <v>-134.83833333675599</v>
      </c>
      <c r="BQ203">
        <v>84.9997360120378</v>
      </c>
      <c r="BR203">
        <v>54.850835254387</v>
      </c>
      <c r="BS203">
        <v>0.66502349590377596</v>
      </c>
      <c r="BT203">
        <v>82.479544846522998</v>
      </c>
    </row>
    <row r="204" spans="1:72" x14ac:dyDescent="0.2">
      <c r="A204">
        <v>202</v>
      </c>
      <c r="B204" s="152">
        <v>44778.388888888891</v>
      </c>
      <c r="C204">
        <v>0</v>
      </c>
      <c r="D204">
        <v>1.30076923076923</v>
      </c>
      <c r="E204">
        <v>0</v>
      </c>
      <c r="F204">
        <v>0</v>
      </c>
      <c r="G204">
        <v>2.2000000000000002</v>
      </c>
      <c r="H204">
        <v>8.5619999999999994</v>
      </c>
      <c r="I204">
        <v>1.35</v>
      </c>
      <c r="J204">
        <v>32.870909090909002</v>
      </c>
      <c r="K204">
        <v>3.1054999999999899</v>
      </c>
      <c r="L204">
        <v>42.778999999999897</v>
      </c>
      <c r="M204">
        <v>12.6969696969696</v>
      </c>
      <c r="N204">
        <v>1600.1818181818101</v>
      </c>
      <c r="O204">
        <v>88.248571428571395</v>
      </c>
      <c r="P204">
        <v>3.0059999999999998</v>
      </c>
      <c r="Q204">
        <v>81.200249999999997</v>
      </c>
      <c r="R204">
        <v>7.0067499999999896</v>
      </c>
      <c r="S204">
        <v>-0.92</v>
      </c>
      <c r="T204">
        <v>7</v>
      </c>
      <c r="U204">
        <v>1.7462249999999999</v>
      </c>
      <c r="V204">
        <v>6.6750000000000004E-2</v>
      </c>
      <c r="W204">
        <v>3.0542499999999899</v>
      </c>
      <c r="X204">
        <v>3.6372499999999999</v>
      </c>
      <c r="Y204">
        <v>81.034649999999999</v>
      </c>
      <c r="Z204">
        <v>2.6368</v>
      </c>
      <c r="AA204">
        <v>3.7000000000000002E-3</v>
      </c>
      <c r="AB204">
        <v>1.9625E-2</v>
      </c>
      <c r="AC204">
        <v>1.30076923076923</v>
      </c>
      <c r="AD204">
        <v>1.30076923076923</v>
      </c>
      <c r="AE204">
        <v>39.556461170909003</v>
      </c>
      <c r="AF204">
        <v>1.7933965199999999</v>
      </c>
      <c r="AG204">
        <v>1.3535275440000001</v>
      </c>
      <c r="AH204">
        <v>7.9969079999999998E-2</v>
      </c>
      <c r="AI204">
        <v>44.982909090909097</v>
      </c>
      <c r="AJ204">
        <v>0.48814255594253902</v>
      </c>
      <c r="AK204">
        <v>0.87936645206664299</v>
      </c>
      <c r="AL204">
        <v>3.9868397936994197E-2</v>
      </c>
      <c r="AM204">
        <v>3.0089817918724601E-2</v>
      </c>
      <c r="AN204">
        <v>4.8907463844854199E-2</v>
      </c>
      <c r="AO204">
        <v>1.7777658585482899E-3</v>
      </c>
      <c r="AP204">
        <v>39.556461170909003</v>
      </c>
      <c r="AQ204">
        <v>1.6166165752483399</v>
      </c>
      <c r="AR204">
        <v>1.3739091496478999</v>
      </c>
      <c r="AS204">
        <v>1.56061050776951</v>
      </c>
      <c r="AT204">
        <v>0.85240673475076001</v>
      </c>
      <c r="AU204">
        <v>92.109174999999894</v>
      </c>
      <c r="AV204">
        <v>44.1075974035748</v>
      </c>
      <c r="AW204">
        <v>0.87531168733424602</v>
      </c>
      <c r="AX204">
        <v>-0.20708296376951499</v>
      </c>
      <c r="AY204">
        <v>0.17677994475165601</v>
      </c>
      <c r="AZ204">
        <v>0.82609085035209795</v>
      </c>
      <c r="BA204">
        <v>-0.15299501268924001</v>
      </c>
      <c r="BB204">
        <v>0.37549584106913497</v>
      </c>
      <c r="BC204">
        <v>9.8572704240363199E-2</v>
      </c>
      <c r="BD204">
        <v>0.79578783133423903</v>
      </c>
      <c r="BE204">
        <v>-7.9523856000007095E-2</v>
      </c>
      <c r="BF204">
        <v>-6.6333494209632002</v>
      </c>
      <c r="BG204">
        <v>5.6626731760583899</v>
      </c>
      <c r="BH204">
        <v>26.461613085396401</v>
      </c>
      <c r="BI204">
        <v>-6.6333494209632002</v>
      </c>
      <c r="BJ204">
        <v>-1.9413524898096299</v>
      </c>
      <c r="BK204">
        <v>52.923226170792802</v>
      </c>
      <c r="BL204">
        <v>-0.85366725264958698</v>
      </c>
      <c r="BM204">
        <v>-3.9891782274834502</v>
      </c>
      <c r="BN204">
        <v>4.6729896398180397</v>
      </c>
      <c r="BO204">
        <v>-57.738606717719698</v>
      </c>
      <c r="BP204">
        <v>-155.88371139263501</v>
      </c>
      <c r="BQ204">
        <v>98.145104674915601</v>
      </c>
      <c r="BR204">
        <v>64.199920186430205</v>
      </c>
      <c r="BS204">
        <v>0.71198727857565103</v>
      </c>
      <c r="BT204">
        <v>90.170038311448195</v>
      </c>
    </row>
    <row r="205" spans="1:72" x14ac:dyDescent="0.2">
      <c r="A205">
        <v>203</v>
      </c>
      <c r="B205" s="152">
        <v>44778.402777777781</v>
      </c>
      <c r="C205">
        <v>0</v>
      </c>
      <c r="D205">
        <v>1.2334210526315701</v>
      </c>
      <c r="E205">
        <v>0</v>
      </c>
      <c r="F205">
        <v>0</v>
      </c>
      <c r="G205">
        <v>2.2000000000000002</v>
      </c>
      <c r="H205">
        <v>8.5749999999999993</v>
      </c>
      <c r="I205">
        <v>1.35</v>
      </c>
      <c r="J205">
        <v>32.8468421052631</v>
      </c>
      <c r="K205">
        <v>3.16</v>
      </c>
      <c r="L205">
        <v>42.782333333333298</v>
      </c>
      <c r="M205">
        <v>12.5037037037037</v>
      </c>
      <c r="N205">
        <v>1600.2</v>
      </c>
      <c r="O205">
        <v>88.030769230769195</v>
      </c>
      <c r="P205">
        <v>3.0057499999999999</v>
      </c>
      <c r="Q205">
        <v>81.198750000000004</v>
      </c>
      <c r="R205">
        <v>7.0209999999999999</v>
      </c>
      <c r="S205">
        <v>-0.88153846153846105</v>
      </c>
      <c r="T205">
        <v>7</v>
      </c>
      <c r="U205">
        <v>1.70095999999999</v>
      </c>
      <c r="V205">
        <v>5.6479999999999898E-2</v>
      </c>
      <c r="W205">
        <v>3.0217000000000001</v>
      </c>
      <c r="X205">
        <v>3.6413199999999999</v>
      </c>
      <c r="Y205">
        <v>81.300759999999997</v>
      </c>
      <c r="Z205">
        <v>2.14949999999999</v>
      </c>
      <c r="AA205">
        <v>2.1199999999999999E-3</v>
      </c>
      <c r="AB205">
        <v>1.5559999999999999E-2</v>
      </c>
      <c r="AC205">
        <v>1.2334210526315701</v>
      </c>
      <c r="AD205">
        <v>1.2334210526315701</v>
      </c>
      <c r="AE205">
        <v>39.542545105263102</v>
      </c>
      <c r="AF205">
        <v>1.7961194999999901</v>
      </c>
      <c r="AG205">
        <v>1.3535329</v>
      </c>
      <c r="AH205">
        <v>8.0090499999999898E-2</v>
      </c>
      <c r="AI205">
        <v>44.9718421052631</v>
      </c>
      <c r="AJ205">
        <v>0.48637362191033801</v>
      </c>
      <c r="AK205">
        <v>0.87927341318836905</v>
      </c>
      <c r="AL205">
        <v>3.9938757585155603E-2</v>
      </c>
      <c r="AM205">
        <v>3.0097341728449901E-2</v>
      </c>
      <c r="AN205">
        <v>4.89194993358417E-2</v>
      </c>
      <c r="AO205">
        <v>1.78090325525328E-3</v>
      </c>
      <c r="AP205">
        <v>39.542545105263102</v>
      </c>
      <c r="AQ205">
        <v>1.6184255324168799</v>
      </c>
      <c r="AR205">
        <v>1.35926701399396</v>
      </c>
      <c r="AS205">
        <v>1.2721982275677199</v>
      </c>
      <c r="AT205">
        <v>0.82730207592460903</v>
      </c>
      <c r="AU205">
        <v>91.814239999999899</v>
      </c>
      <c r="AV205">
        <v>43.792435879241701</v>
      </c>
      <c r="AW205">
        <v>1.17940622602143</v>
      </c>
      <c r="AX205">
        <v>8.1334672432276101E-2</v>
      </c>
      <c r="AY205">
        <v>0.17769396758311901</v>
      </c>
      <c r="AZ205">
        <v>0.84073298600603596</v>
      </c>
      <c r="BA205">
        <v>6.0090650498614402E-2</v>
      </c>
      <c r="BB205">
        <v>0.38215135727547</v>
      </c>
      <c r="BC205">
        <v>9.89321521107695E-2</v>
      </c>
      <c r="BD205">
        <v>1.09976162602143</v>
      </c>
      <c r="BE205">
        <v>-7.9644600000003202E-2</v>
      </c>
      <c r="BF205">
        <v>2.7475975681197</v>
      </c>
      <c r="BG205">
        <v>6.0027476425561197</v>
      </c>
      <c r="BH205">
        <v>28.401121424711398</v>
      </c>
      <c r="BI205">
        <v>2.7475975681197</v>
      </c>
      <c r="BJ205">
        <v>17.500690421351599</v>
      </c>
      <c r="BK205">
        <v>56.802242849422797</v>
      </c>
      <c r="BL205">
        <v>2.18472592646238</v>
      </c>
      <c r="BM205">
        <v>10.3367107884534</v>
      </c>
      <c r="BN205">
        <v>4.7313535593872604</v>
      </c>
      <c r="BO205">
        <v>369.78446040848502</v>
      </c>
      <c r="BP205">
        <v>64.568542850813003</v>
      </c>
      <c r="BQ205">
        <v>305.21591755767201</v>
      </c>
      <c r="BR205">
        <v>52.131326983619303</v>
      </c>
      <c r="BS205">
        <v>16.401651394103698</v>
      </c>
      <c r="BT205">
        <v>3.17841940003431</v>
      </c>
    </row>
    <row r="206" spans="1:72" x14ac:dyDescent="0.2">
      <c r="A206">
        <v>204</v>
      </c>
      <c r="B206" s="152">
        <v>44778.416666666664</v>
      </c>
      <c r="C206">
        <v>0</v>
      </c>
      <c r="D206">
        <v>1.17342105263157</v>
      </c>
      <c r="E206">
        <v>0</v>
      </c>
      <c r="F206">
        <v>0</v>
      </c>
      <c r="G206">
        <v>2.2000000000000002</v>
      </c>
      <c r="H206">
        <v>8.5640000000000001</v>
      </c>
      <c r="I206">
        <v>1.3480000000000001</v>
      </c>
      <c r="J206">
        <v>32.885555555555499</v>
      </c>
      <c r="K206">
        <v>3.1424999999999899</v>
      </c>
      <c r="L206">
        <v>42.815666666666601</v>
      </c>
      <c r="M206">
        <v>12.25</v>
      </c>
      <c r="N206">
        <v>1600.02702702702</v>
      </c>
      <c r="O206">
        <v>88.8</v>
      </c>
      <c r="P206">
        <v>3.0072000000000001</v>
      </c>
      <c r="Q206">
        <v>81.181025641025599</v>
      </c>
      <c r="R206">
        <v>7.0205000000000002</v>
      </c>
      <c r="S206">
        <v>-1.02555555555555</v>
      </c>
      <c r="T206">
        <v>7</v>
      </c>
      <c r="U206">
        <v>1.7390600000000001</v>
      </c>
      <c r="V206">
        <v>6.148E-2</v>
      </c>
      <c r="W206">
        <v>2.9775200000000002</v>
      </c>
      <c r="X206">
        <v>3.6271599999999999</v>
      </c>
      <c r="Y206">
        <v>81.1687399999999</v>
      </c>
      <c r="Z206">
        <v>2.1154199999999999</v>
      </c>
      <c r="AA206" s="153">
        <v>5.99999999999999E-5</v>
      </c>
      <c r="AB206">
        <v>0</v>
      </c>
      <c r="AC206">
        <v>1.17342105263157</v>
      </c>
      <c r="AD206">
        <v>1.17342105263157</v>
      </c>
      <c r="AE206">
        <v>39.572669315555501</v>
      </c>
      <c r="AF206">
        <v>1.7938154399999999</v>
      </c>
      <c r="AG206">
        <v>1.3515283680000001</v>
      </c>
      <c r="AH206">
        <v>7.9987760000000005E-2</v>
      </c>
      <c r="AI206">
        <v>44.9975555555555</v>
      </c>
      <c r="AJ206">
        <v>0.48753583356789199</v>
      </c>
      <c r="AK206">
        <v>0.87944042352917895</v>
      </c>
      <c r="AL206">
        <v>3.9864730824884301E-2</v>
      </c>
      <c r="AM206">
        <v>3.0035595296534601E-2</v>
      </c>
      <c r="AN206">
        <v>4.8891544725886298E-2</v>
      </c>
      <c r="AO206">
        <v>1.7776023388924799E-3</v>
      </c>
      <c r="AP206">
        <v>39.572669315555501</v>
      </c>
      <c r="AQ206">
        <v>1.6121319615307601</v>
      </c>
      <c r="AR206">
        <v>1.3393932950019201</v>
      </c>
      <c r="AS206">
        <v>1.25202771554376</v>
      </c>
      <c r="AT206">
        <v>0.84785406672457897</v>
      </c>
      <c r="AU206">
        <v>91.627899999999897</v>
      </c>
      <c r="AV206">
        <v>43.776222287631903</v>
      </c>
      <c r="AW206">
        <v>1.22133326792355</v>
      </c>
      <c r="AX206">
        <v>9.9500652456238903E-2</v>
      </c>
      <c r="AY206">
        <v>0.181683478469233</v>
      </c>
      <c r="AZ206">
        <v>0.86060670499807701</v>
      </c>
      <c r="BA206">
        <v>7.36208390531089E-2</v>
      </c>
      <c r="BB206">
        <v>0.39118486590821699</v>
      </c>
      <c r="BC206">
        <v>0.101283261598658</v>
      </c>
      <c r="BD206">
        <v>1.14179083592355</v>
      </c>
      <c r="BE206">
        <v>-7.9542432000004604E-2</v>
      </c>
      <c r="BF206">
        <v>3.5331397111993299</v>
      </c>
      <c r="BG206">
        <v>6.4513457630923101</v>
      </c>
      <c r="BH206">
        <v>30.5590330323754</v>
      </c>
      <c r="BI206">
        <v>3.5331397111993299</v>
      </c>
      <c r="BJ206">
        <v>19.968970948583198</v>
      </c>
      <c r="BK206">
        <v>61.118066064750899</v>
      </c>
      <c r="BL206">
        <v>1.82595263432206</v>
      </c>
      <c r="BM206">
        <v>8.6492569018738603</v>
      </c>
      <c r="BN206">
        <v>4.7368462572881302</v>
      </c>
      <c r="BO206">
        <v>423.01927777647501</v>
      </c>
      <c r="BP206">
        <v>83.028783213184298</v>
      </c>
      <c r="BQ206">
        <v>339.99049456329101</v>
      </c>
      <c r="BR206">
        <v>55.111728555712098</v>
      </c>
      <c r="BS206">
        <v>18.555715064103499</v>
      </c>
      <c r="BT206">
        <v>2.9700676241966502</v>
      </c>
    </row>
    <row r="207" spans="1:72" x14ac:dyDescent="0.2">
      <c r="A207">
        <v>205</v>
      </c>
      <c r="B207" s="152">
        <v>44778.430555555555</v>
      </c>
      <c r="C207">
        <v>0</v>
      </c>
      <c r="D207">
        <v>1.5677777777777699</v>
      </c>
      <c r="E207">
        <v>0</v>
      </c>
      <c r="F207">
        <v>0</v>
      </c>
      <c r="G207">
        <v>2.2000000000000002</v>
      </c>
      <c r="H207">
        <v>8.5775000000000006</v>
      </c>
      <c r="I207">
        <v>1.3525</v>
      </c>
      <c r="J207">
        <v>32.885833333333302</v>
      </c>
      <c r="K207">
        <v>3.0957499999999998</v>
      </c>
      <c r="L207">
        <v>42.779999999999902</v>
      </c>
      <c r="M207">
        <v>12.2903225806451</v>
      </c>
      <c r="N207">
        <v>1600.1875</v>
      </c>
      <c r="O207">
        <v>88.577142857142803</v>
      </c>
      <c r="P207">
        <v>3.0074999999999998</v>
      </c>
      <c r="Q207">
        <v>81.198157894736795</v>
      </c>
      <c r="R207">
        <v>7.0125000000000002</v>
      </c>
      <c r="S207">
        <v>-0.97499999999999998</v>
      </c>
      <c r="T207">
        <v>7</v>
      </c>
      <c r="U207">
        <v>1.730925</v>
      </c>
      <c r="V207">
        <v>5.0525E-2</v>
      </c>
      <c r="W207">
        <v>2.96665</v>
      </c>
      <c r="X207">
        <v>3.6419999999999999</v>
      </c>
      <c r="Y207">
        <v>81.191599999999994</v>
      </c>
      <c r="Z207">
        <v>2.11672499999999</v>
      </c>
      <c r="AA207">
        <v>1.825E-3</v>
      </c>
      <c r="AB207">
        <v>0</v>
      </c>
      <c r="AC207">
        <v>1.5677777777777699</v>
      </c>
      <c r="AD207">
        <v>1.5677777777777699</v>
      </c>
      <c r="AE207">
        <v>39.583488433333301</v>
      </c>
      <c r="AF207">
        <v>1.79664315</v>
      </c>
      <c r="AG207">
        <v>1.3560339299999999</v>
      </c>
      <c r="AH207">
        <v>8.011385E-2</v>
      </c>
      <c r="AI207">
        <v>45.015833333333298</v>
      </c>
      <c r="AJ207">
        <v>0.48753181897306203</v>
      </c>
      <c r="AK207">
        <v>0.87932368462948196</v>
      </c>
      <c r="AL207">
        <v>3.9911360447250001E-2</v>
      </c>
      <c r="AM207">
        <v>3.0123488328180799E-2</v>
      </c>
      <c r="AN207">
        <v>4.8871693293100503E-2</v>
      </c>
      <c r="AO207">
        <v>1.7796815935133901E-3</v>
      </c>
      <c r="AP207">
        <v>39.583488433333301</v>
      </c>
      <c r="AQ207">
        <v>1.6187277660470001</v>
      </c>
      <c r="AR207">
        <v>1.3345035864133401</v>
      </c>
      <c r="AS207">
        <v>1.2528000899038301</v>
      </c>
      <c r="AT207">
        <v>0.84388101375594804</v>
      </c>
      <c r="AU207">
        <v>91.647900000000007</v>
      </c>
      <c r="AV207">
        <v>43.789519875697501</v>
      </c>
      <c r="AW207">
        <v>1.2263134576358199</v>
      </c>
      <c r="AX207">
        <v>0.103233840096166</v>
      </c>
      <c r="AY207">
        <v>0.177915383952995</v>
      </c>
      <c r="AZ207">
        <v>0.86549641358665796</v>
      </c>
      <c r="BA207">
        <v>7.6129245597981801E-2</v>
      </c>
      <c r="BB207">
        <v>0.39340746072120802</v>
      </c>
      <c r="BC207">
        <v>9.9026556249077899E-2</v>
      </c>
      <c r="BD207">
        <v>1.1466456376358201</v>
      </c>
      <c r="BE207">
        <v>-7.9667820000004497E-2</v>
      </c>
      <c r="BF207">
        <v>2.7436350131865601</v>
      </c>
      <c r="BG207">
        <v>4.7284386238393603</v>
      </c>
      <c r="BH207">
        <v>23.002208015237201</v>
      </c>
      <c r="BI207">
        <v>2.7436350131865601</v>
      </c>
      <c r="BJ207">
        <v>14.944147274051801</v>
      </c>
      <c r="BK207">
        <v>46.004416030474403</v>
      </c>
      <c r="BL207">
        <v>1.7234211551876799</v>
      </c>
      <c r="BM207">
        <v>8.3838440261489193</v>
      </c>
      <c r="BN207">
        <v>4.8646519168646902</v>
      </c>
      <c r="BO207">
        <v>318.03439257354199</v>
      </c>
      <c r="BP207">
        <v>64.475422809884293</v>
      </c>
      <c r="BQ207">
        <v>253.55896976365801</v>
      </c>
      <c r="BR207">
        <v>41.340236508057203</v>
      </c>
      <c r="BS207">
        <v>13.8466932687772</v>
      </c>
      <c r="BT207">
        <v>2.9855674351706001</v>
      </c>
    </row>
    <row r="208" spans="1:72" x14ac:dyDescent="0.2">
      <c r="A208">
        <v>206</v>
      </c>
      <c r="B208" s="152">
        <v>44778.444444444445</v>
      </c>
      <c r="C208">
        <v>0</v>
      </c>
      <c r="D208">
        <v>1.5884615384615299</v>
      </c>
      <c r="E208">
        <v>0</v>
      </c>
      <c r="F208">
        <v>0</v>
      </c>
      <c r="G208">
        <v>2.2000000000000002</v>
      </c>
      <c r="H208">
        <v>8.5659999999999901</v>
      </c>
      <c r="I208">
        <v>1.35</v>
      </c>
      <c r="J208">
        <v>32.884615384615302</v>
      </c>
      <c r="K208">
        <v>3.1043589743589699</v>
      </c>
      <c r="L208">
        <v>42.804482758620701</v>
      </c>
      <c r="M208">
        <v>12.159259259259199</v>
      </c>
      <c r="N208">
        <v>1600.2</v>
      </c>
      <c r="O208">
        <v>88.381081081081007</v>
      </c>
      <c r="P208">
        <v>3.0067999999999899</v>
      </c>
      <c r="Q208">
        <v>81.168000000000006</v>
      </c>
      <c r="R208">
        <v>7.0084999999999997</v>
      </c>
      <c r="S208">
        <v>-1.00125</v>
      </c>
      <c r="T208">
        <v>7</v>
      </c>
      <c r="U208">
        <v>1.71644</v>
      </c>
      <c r="V208">
        <v>3.6839999999999998E-2</v>
      </c>
      <c r="W208">
        <v>2.9630599999999898</v>
      </c>
      <c r="X208">
        <v>3.6146199999999999</v>
      </c>
      <c r="Y208">
        <v>81.207539999999995</v>
      </c>
      <c r="Z208">
        <v>2.1660200000000001</v>
      </c>
      <c r="AA208">
        <v>5.6800000000000002E-3</v>
      </c>
      <c r="AB208">
        <v>0</v>
      </c>
      <c r="AC208">
        <v>1.5884615384615299</v>
      </c>
      <c r="AD208">
        <v>1.5884615384615299</v>
      </c>
      <c r="AE208">
        <v>39.573290824615299</v>
      </c>
      <c r="AF208">
        <v>1.7942343599999999</v>
      </c>
      <c r="AG208">
        <v>1.3535291920000001</v>
      </c>
      <c r="AH208">
        <v>8.0006439999999901E-2</v>
      </c>
      <c r="AI208">
        <v>45.000615384615301</v>
      </c>
      <c r="AJ208">
        <v>0.487310548067524</v>
      </c>
      <c r="AK208">
        <v>0.87939443686240104</v>
      </c>
      <c r="AL208">
        <v>3.9871329417717302E-2</v>
      </c>
      <c r="AM208">
        <v>3.0078015165604498E-2</v>
      </c>
      <c r="AN208">
        <v>4.8888220332029601E-2</v>
      </c>
      <c r="AO208">
        <v>1.77789657577332E-3</v>
      </c>
      <c r="AP208">
        <v>39.573290824615299</v>
      </c>
      <c r="AQ208">
        <v>1.6065584178223</v>
      </c>
      <c r="AR208">
        <v>1.3328886780570299</v>
      </c>
      <c r="AS208">
        <v>1.2819757175511699</v>
      </c>
      <c r="AT208">
        <v>0.83643931712501995</v>
      </c>
      <c r="AU208">
        <v>91.667680000000004</v>
      </c>
      <c r="AV208">
        <v>43.794713638045799</v>
      </c>
      <c r="AW208">
        <v>1.2059017465694899</v>
      </c>
      <c r="AX208">
        <v>7.1553474448829299E-2</v>
      </c>
      <c r="AY208">
        <v>0.18767594217769701</v>
      </c>
      <c r="AZ208">
        <v>0.86711132194296103</v>
      </c>
      <c r="BA208">
        <v>5.2864374755819302E-2</v>
      </c>
      <c r="BB208">
        <v>0.39414150997407299</v>
      </c>
      <c r="BC208">
        <v>0.104599458332576</v>
      </c>
      <c r="BD208">
        <v>1.1263407385694799</v>
      </c>
      <c r="BE208">
        <v>-7.9561008000006594E-2</v>
      </c>
      <c r="BF208">
        <v>1.87690711831069</v>
      </c>
      <c r="BG208">
        <v>4.9228959812551896</v>
      </c>
      <c r="BH208">
        <v>22.745050817712801</v>
      </c>
      <c r="BI208">
        <v>1.87690711831069</v>
      </c>
      <c r="BJ208">
        <v>13.599606199131699</v>
      </c>
      <c r="BK208">
        <v>45.490101635425702</v>
      </c>
      <c r="BL208">
        <v>2.6228767173551</v>
      </c>
      <c r="BM208">
        <v>12.1183678168286</v>
      </c>
      <c r="BN208">
        <v>4.62025825943077</v>
      </c>
      <c r="BO208">
        <v>285.60668624126203</v>
      </c>
      <c r="BP208">
        <v>44.107317280301302</v>
      </c>
      <c r="BQ208">
        <v>241.49936896096099</v>
      </c>
      <c r="BR208">
        <v>42.299359534297501</v>
      </c>
      <c r="BS208">
        <v>12.8488433518074</v>
      </c>
      <c r="BT208">
        <v>3.2920752768261501</v>
      </c>
    </row>
    <row r="209" spans="1:72" x14ac:dyDescent="0.2">
      <c r="A209">
        <v>207</v>
      </c>
      <c r="B209" s="152">
        <v>44778.458333333336</v>
      </c>
      <c r="C209">
        <v>0</v>
      </c>
      <c r="D209">
        <v>1.4527027027027</v>
      </c>
      <c r="E209">
        <v>0</v>
      </c>
      <c r="F209">
        <v>0</v>
      </c>
      <c r="G209">
        <v>2.2000000000000002</v>
      </c>
      <c r="H209">
        <v>8.5850000000000009</v>
      </c>
      <c r="I209">
        <v>1.35</v>
      </c>
      <c r="J209">
        <v>32.865000000000002</v>
      </c>
      <c r="K209">
        <v>3.1472500000000001</v>
      </c>
      <c r="L209">
        <v>42.7736666666666</v>
      </c>
      <c r="M209">
        <v>12.4342857142857</v>
      </c>
      <c r="N209">
        <v>1599.88</v>
      </c>
      <c r="O209">
        <v>87.8</v>
      </c>
      <c r="P209">
        <v>3.008</v>
      </c>
      <c r="Q209">
        <v>81.188684210526304</v>
      </c>
      <c r="R209">
        <v>7.01525</v>
      </c>
      <c r="S209">
        <v>-0.98799999999999899</v>
      </c>
      <c r="T209">
        <v>7</v>
      </c>
      <c r="U209">
        <v>1.687575</v>
      </c>
      <c r="V209">
        <v>4.9375000000000002E-2</v>
      </c>
      <c r="W209">
        <v>2.9384000000000001</v>
      </c>
      <c r="X209">
        <v>3.4899499999999999</v>
      </c>
      <c r="Y209">
        <v>81.131574999999998</v>
      </c>
      <c r="Z209">
        <v>2.0311249999999998</v>
      </c>
      <c r="AA209">
        <v>1.575E-3</v>
      </c>
      <c r="AB209">
        <v>8.5249999999999996E-3</v>
      </c>
      <c r="AC209">
        <v>1.4527027027027</v>
      </c>
      <c r="AD209">
        <v>1.4527027027027</v>
      </c>
      <c r="AE209">
        <v>39.568511399999998</v>
      </c>
      <c r="AF209">
        <v>1.7982141</v>
      </c>
      <c r="AG209">
        <v>1.3535370200000001</v>
      </c>
      <c r="AH209">
        <v>8.0183900000000002E-2</v>
      </c>
      <c r="AI209">
        <v>45</v>
      </c>
      <c r="AJ209">
        <v>0.48770791643081002</v>
      </c>
      <c r="AK209">
        <v>0.87930025333333295</v>
      </c>
      <c r="AL209">
        <v>3.9960313333333303E-2</v>
      </c>
      <c r="AM209">
        <v>3.0078600444444398E-2</v>
      </c>
      <c r="AN209">
        <v>4.8888888888888801E-2</v>
      </c>
      <c r="AO209">
        <v>1.78186444444444E-3</v>
      </c>
      <c r="AP209">
        <v>39.568511399999998</v>
      </c>
      <c r="AQ209">
        <v>1.5511474374288099</v>
      </c>
      <c r="AR209">
        <v>1.3217957421053901</v>
      </c>
      <c r="AS209">
        <v>1.2021370667450499</v>
      </c>
      <c r="AT209">
        <v>0.82304368707072395</v>
      </c>
      <c r="AU209">
        <v>91.278624999999906</v>
      </c>
      <c r="AV209">
        <v>43.643591646279198</v>
      </c>
      <c r="AW209">
        <v>1.3564083537207301</v>
      </c>
      <c r="AX209">
        <v>0.15139995325494601</v>
      </c>
      <c r="AY209">
        <v>0.24706666257118501</v>
      </c>
      <c r="AZ209">
        <v>0.87820425789460699</v>
      </c>
      <c r="BA209">
        <v>0.1118550516298</v>
      </c>
      <c r="BB209">
        <v>0.39918375358845698</v>
      </c>
      <c r="BC209">
        <v>0.13739557629493901</v>
      </c>
      <c r="BD209">
        <v>1.27667087372073</v>
      </c>
      <c r="BE209">
        <v>-7.9737479999999E-2</v>
      </c>
      <c r="BF209">
        <v>4.3424792794054303</v>
      </c>
      <c r="BG209">
        <v>7.0864081512665598</v>
      </c>
      <c r="BH209">
        <v>25.188804296201901</v>
      </c>
      <c r="BI209">
        <v>4.3424792794054303</v>
      </c>
      <c r="BJ209">
        <v>22.857774861343898</v>
      </c>
      <c r="BK209">
        <v>50.377608592403803</v>
      </c>
      <c r="BL209">
        <v>1.63188070576972</v>
      </c>
      <c r="BM209">
        <v>5.8005583159974696</v>
      </c>
      <c r="BN209">
        <v>3.5545234988616699</v>
      </c>
      <c r="BO209">
        <v>468.21175772677202</v>
      </c>
      <c r="BP209">
        <v>102.048263066027</v>
      </c>
      <c r="BQ209">
        <v>366.16349466074502</v>
      </c>
      <c r="BR209">
        <v>42.995393817414602</v>
      </c>
      <c r="BS209">
        <v>21.120783149581801</v>
      </c>
      <c r="BT209">
        <v>2.0356912673603098</v>
      </c>
    </row>
    <row r="210" spans="1:72" x14ac:dyDescent="0.2">
      <c r="A210">
        <v>208</v>
      </c>
      <c r="B210" s="152">
        <v>44778.472222222219</v>
      </c>
      <c r="C210">
        <v>0</v>
      </c>
      <c r="D210">
        <v>1.4027499999999899</v>
      </c>
      <c r="E210">
        <v>0</v>
      </c>
      <c r="F210">
        <v>0</v>
      </c>
      <c r="G210">
        <v>2.2000000000000002</v>
      </c>
      <c r="H210">
        <v>8.5719999999999992</v>
      </c>
      <c r="I210">
        <v>1.3519999999999901</v>
      </c>
      <c r="J210">
        <v>32.873571428571402</v>
      </c>
      <c r="K210">
        <v>3.14949999999999</v>
      </c>
      <c r="L210">
        <v>42.807931034482699</v>
      </c>
      <c r="M210">
        <v>12.16</v>
      </c>
      <c r="N210">
        <v>1600.1111111111099</v>
      </c>
      <c r="O210">
        <v>87.789189189189202</v>
      </c>
      <c r="P210">
        <v>3.0051999999999901</v>
      </c>
      <c r="Q210">
        <v>81.178749999999994</v>
      </c>
      <c r="R210">
        <v>7.0034999999999998</v>
      </c>
      <c r="S210">
        <v>-1.01599999999999</v>
      </c>
      <c r="T210">
        <v>7</v>
      </c>
      <c r="U210">
        <v>1.7126999999999999</v>
      </c>
      <c r="V210">
        <v>5.9619999999999902E-2</v>
      </c>
      <c r="W210">
        <v>2.90383999999999</v>
      </c>
      <c r="X210">
        <v>3.47907999999999</v>
      </c>
      <c r="Y210">
        <v>81.321680000000001</v>
      </c>
      <c r="Z210">
        <v>2.1073</v>
      </c>
      <c r="AA210">
        <v>4.5399999999999998E-3</v>
      </c>
      <c r="AB210">
        <v>3.2000000000000002E-3</v>
      </c>
      <c r="AC210">
        <v>1.4027499999999899</v>
      </c>
      <c r="AD210">
        <v>1.4027499999999899</v>
      </c>
      <c r="AE210">
        <v>39.566931908571398</v>
      </c>
      <c r="AF210">
        <v>1.7954911199999899</v>
      </c>
      <c r="AG210">
        <v>1.3555316639999999</v>
      </c>
      <c r="AH210">
        <v>8.0062479999999894E-2</v>
      </c>
      <c r="AI210">
        <v>44.997571428571398</v>
      </c>
      <c r="AJ210">
        <v>0.48654838302124798</v>
      </c>
      <c r="AK210">
        <v>0.87931260848998205</v>
      </c>
      <c r="AL210">
        <v>3.9901956105567599E-2</v>
      </c>
      <c r="AM210">
        <v>3.012455163612E-2</v>
      </c>
      <c r="AN210">
        <v>4.8891527479260698E-2</v>
      </c>
      <c r="AO210">
        <v>1.77926224589898E-3</v>
      </c>
      <c r="AP210">
        <v>39.566931908571398</v>
      </c>
      <c r="AQ210">
        <v>1.5463161439590301</v>
      </c>
      <c r="AR210">
        <v>1.3062494377060001</v>
      </c>
      <c r="AS210">
        <v>1.24722183063664</v>
      </c>
      <c r="AT210">
        <v>0.83331141560049204</v>
      </c>
      <c r="AU210">
        <v>91.524599999999893</v>
      </c>
      <c r="AV210">
        <v>43.666719320873099</v>
      </c>
      <c r="AW210">
        <v>1.3308521076983</v>
      </c>
      <c r="AX210">
        <v>0.10830983336335601</v>
      </c>
      <c r="AY210">
        <v>0.249174976040962</v>
      </c>
      <c r="AZ210">
        <v>0.89375056229399596</v>
      </c>
      <c r="BA210">
        <v>7.9902105011511196E-2</v>
      </c>
      <c r="BB210">
        <v>0.40625025558818001</v>
      </c>
      <c r="BC210">
        <v>0.13877817231474901</v>
      </c>
      <c r="BD210">
        <v>1.25123537169831</v>
      </c>
      <c r="BE210">
        <v>-7.9616735999989904E-2</v>
      </c>
      <c r="BF210">
        <v>3.2171874699505798</v>
      </c>
      <c r="BG210">
        <v>7.4013834741568001</v>
      </c>
      <c r="BH210">
        <v>26.5475720992691</v>
      </c>
      <c r="BI210">
        <v>3.2171874699505798</v>
      </c>
      <c r="BJ210">
        <v>21.237141888214701</v>
      </c>
      <c r="BK210">
        <v>53.0951441985383</v>
      </c>
      <c r="BL210">
        <v>2.3005757492492198</v>
      </c>
      <c r="BM210">
        <v>8.2517951929226196</v>
      </c>
      <c r="BN210">
        <v>3.58683916215996</v>
      </c>
      <c r="BO210">
        <v>431.49566404938201</v>
      </c>
      <c r="BP210">
        <v>75.603905543838806</v>
      </c>
      <c r="BQ210">
        <v>355.89175850554301</v>
      </c>
      <c r="BR210">
        <v>47.625925499622298</v>
      </c>
      <c r="BS210">
        <v>19.950266900234499</v>
      </c>
      <c r="BT210">
        <v>2.3872324985818798</v>
      </c>
    </row>
    <row r="211" spans="1:72" x14ac:dyDescent="0.2">
      <c r="A211">
        <v>209</v>
      </c>
      <c r="B211" s="152">
        <v>44778.486111111109</v>
      </c>
      <c r="C211">
        <v>0</v>
      </c>
      <c r="D211">
        <v>1.0786111111111101</v>
      </c>
      <c r="E211">
        <v>0</v>
      </c>
      <c r="F211">
        <v>0</v>
      </c>
      <c r="G211">
        <v>2.2000000000000002</v>
      </c>
      <c r="H211">
        <v>8.5675000000000008</v>
      </c>
      <c r="I211">
        <v>1.3474999999999999</v>
      </c>
      <c r="J211">
        <v>32.881071428571403</v>
      </c>
      <c r="K211">
        <v>3.13375</v>
      </c>
      <c r="L211">
        <v>42.777916666666599</v>
      </c>
      <c r="M211">
        <v>12.4037037037037</v>
      </c>
      <c r="N211">
        <v>1600.2068965517201</v>
      </c>
      <c r="O211">
        <v>88.054999999999893</v>
      </c>
      <c r="P211">
        <v>3.0067499999999998</v>
      </c>
      <c r="Q211">
        <v>81.189736842105205</v>
      </c>
      <c r="R211">
        <v>7.0243589743589698</v>
      </c>
      <c r="S211">
        <v>-1.1299999999999999</v>
      </c>
      <c r="T211">
        <v>7</v>
      </c>
      <c r="U211">
        <v>1.68799999999999</v>
      </c>
      <c r="V211">
        <v>7.0175000000000001E-2</v>
      </c>
      <c r="W211">
        <v>2.9016500000000001</v>
      </c>
      <c r="X211">
        <v>3.5075249999999998</v>
      </c>
      <c r="Y211">
        <v>81.336375000000004</v>
      </c>
      <c r="Z211">
        <v>2.08175</v>
      </c>
      <c r="AA211">
        <v>2.0000000000000001E-4</v>
      </c>
      <c r="AB211">
        <v>1.02499999999999E-2</v>
      </c>
      <c r="AC211">
        <v>1.0786111111111101</v>
      </c>
      <c r="AD211">
        <v>1.0786111111111101</v>
      </c>
      <c r="AE211">
        <v>39.5709181285714</v>
      </c>
      <c r="AF211">
        <v>1.79454855</v>
      </c>
      <c r="AG211">
        <v>1.35102981</v>
      </c>
      <c r="AH211">
        <v>8.0020450000000007E-2</v>
      </c>
      <c r="AI211">
        <v>44.996071428571398</v>
      </c>
      <c r="AJ211">
        <v>0.486509487650161</v>
      </c>
      <c r="AK211">
        <v>0.87943051187008303</v>
      </c>
      <c r="AL211">
        <v>3.9882338458119303E-2</v>
      </c>
      <c r="AM211">
        <v>3.00255059409948E-2</v>
      </c>
      <c r="AN211">
        <v>4.8893157339132701E-2</v>
      </c>
      <c r="AO211">
        <v>1.7783874782719099E-3</v>
      </c>
      <c r="AP211">
        <v>39.5709181285714</v>
      </c>
      <c r="AQ211">
        <v>1.5589588433838599</v>
      </c>
      <c r="AR211">
        <v>1.3052642986251399</v>
      </c>
      <c r="AS211">
        <v>1.2320998651961399</v>
      </c>
      <c r="AT211">
        <v>0.82122801515347299</v>
      </c>
      <c r="AU211">
        <v>91.515299999999996</v>
      </c>
      <c r="AV211">
        <v>43.6672411357765</v>
      </c>
      <c r="AW211">
        <v>1.3288302927948601</v>
      </c>
      <c r="AX211">
        <v>0.118929944803857</v>
      </c>
      <c r="AY211">
        <v>0.23558970661613901</v>
      </c>
      <c r="AZ211">
        <v>0.89473570137485903</v>
      </c>
      <c r="BA211">
        <v>8.8029104852880402E-2</v>
      </c>
      <c r="BB211">
        <v>0.40669804607948101</v>
      </c>
      <c r="BC211">
        <v>0.131280765079406</v>
      </c>
      <c r="BD211">
        <v>1.24925535279485</v>
      </c>
      <c r="BE211">
        <v>-7.9574940000005201E-2</v>
      </c>
      <c r="BF211">
        <v>4.5942548855468903</v>
      </c>
      <c r="BG211">
        <v>9.1008127716767806</v>
      </c>
      <c r="BH211">
        <v>34.563573321202398</v>
      </c>
      <c r="BI211">
        <v>4.5942548855468903</v>
      </c>
      <c r="BJ211">
        <v>27.390135314447299</v>
      </c>
      <c r="BK211">
        <v>69.127146642404796</v>
      </c>
      <c r="BL211">
        <v>1.9809115946760201</v>
      </c>
      <c r="BM211">
        <v>7.52321631739159</v>
      </c>
      <c r="BN211">
        <v>3.79785566282276</v>
      </c>
      <c r="BO211">
        <v>562.50037030012504</v>
      </c>
      <c r="BP211">
        <v>107.964989810351</v>
      </c>
      <c r="BQ211">
        <v>454.53538048977299</v>
      </c>
      <c r="BR211">
        <v>61.316913336974999</v>
      </c>
      <c r="BS211">
        <v>25.552433360228601</v>
      </c>
      <c r="BT211">
        <v>2.3996506505878399</v>
      </c>
    </row>
    <row r="212" spans="1:72" x14ac:dyDescent="0.2">
      <c r="A212">
        <v>210</v>
      </c>
      <c r="B212" s="152">
        <v>44778.5</v>
      </c>
      <c r="C212">
        <v>0</v>
      </c>
      <c r="D212">
        <v>1.54842105263157</v>
      </c>
      <c r="E212">
        <v>28.881071428571399</v>
      </c>
      <c r="F212">
        <v>88.386388888888902</v>
      </c>
      <c r="G212">
        <v>2.2000000000000002</v>
      </c>
      <c r="H212">
        <v>8.5649999999999995</v>
      </c>
      <c r="I212">
        <v>1.35</v>
      </c>
      <c r="J212">
        <v>32.859259259259197</v>
      </c>
      <c r="K212">
        <v>3.1240000000000001</v>
      </c>
      <c r="L212">
        <v>42.761666666666599</v>
      </c>
      <c r="M212">
        <v>12.0029411764705</v>
      </c>
      <c r="N212">
        <v>1600.05</v>
      </c>
      <c r="O212">
        <v>87.694594594594506</v>
      </c>
      <c r="P212">
        <v>3.0067499999999998</v>
      </c>
      <c r="Q212">
        <v>81.197500000000005</v>
      </c>
      <c r="R212">
        <v>7.0067499999999896</v>
      </c>
      <c r="S212">
        <v>-0.98999999999999899</v>
      </c>
      <c r="T212">
        <v>7</v>
      </c>
      <c r="U212">
        <v>1.6710400000000001</v>
      </c>
      <c r="V212">
        <v>7.2319999999999995E-2</v>
      </c>
      <c r="W212">
        <v>2.8538199999999998</v>
      </c>
      <c r="X212">
        <v>3.5868000000000002</v>
      </c>
      <c r="Y212">
        <v>81.447599999999994</v>
      </c>
      <c r="Z212">
        <v>2.0633599999999999</v>
      </c>
      <c r="AA212">
        <v>0</v>
      </c>
      <c r="AB212">
        <v>2.878E-2</v>
      </c>
      <c r="AC212">
        <v>30.429492481202999</v>
      </c>
      <c r="AD212">
        <v>-57.956896407685903</v>
      </c>
      <c r="AE212">
        <v>39.547153859259197</v>
      </c>
      <c r="AF212">
        <v>1.7940248999999999</v>
      </c>
      <c r="AG212">
        <v>1.35352878</v>
      </c>
      <c r="AH212">
        <v>7.9997100000000002E-2</v>
      </c>
      <c r="AI212">
        <v>44.974259259259199</v>
      </c>
      <c r="AJ212">
        <v>0.48555333563247099</v>
      </c>
      <c r="AK212">
        <v>0.87932863176878895</v>
      </c>
      <c r="AL212">
        <v>3.9890037758223799E-2</v>
      </c>
      <c r="AM212">
        <v>3.00956325305421E-2</v>
      </c>
      <c r="AN212">
        <v>4.8916870143827097E-2</v>
      </c>
      <c r="AO212">
        <v>1.7787307966285199E-3</v>
      </c>
      <c r="AP212">
        <v>39.547153859259197</v>
      </c>
      <c r="AQ212">
        <v>1.59419350666046</v>
      </c>
      <c r="AR212">
        <v>1.2837486811649901</v>
      </c>
      <c r="AS212">
        <v>1.22121560122546</v>
      </c>
      <c r="AT212">
        <v>0.81137904597528399</v>
      </c>
      <c r="AU212">
        <v>91.622619999999998</v>
      </c>
      <c r="AV212">
        <v>43.646311648310103</v>
      </c>
      <c r="AW212">
        <v>1.32794761094908</v>
      </c>
      <c r="AX212">
        <v>0.132313178774533</v>
      </c>
      <c r="AY212">
        <v>0.19983139333954</v>
      </c>
      <c r="AZ212">
        <v>0.91625131883500799</v>
      </c>
      <c r="BA212">
        <v>9.7754241158088798E-2</v>
      </c>
      <c r="BB212">
        <v>0.41647787219773102</v>
      </c>
      <c r="BC212">
        <v>0.11138719052312999</v>
      </c>
      <c r="BD212">
        <v>1.24839589094908</v>
      </c>
      <c r="BE212">
        <v>-7.9551720000005904E-2</v>
      </c>
      <c r="BF212">
        <v>0.18117453385103599</v>
      </c>
      <c r="BG212">
        <v>0.27362625456068701</v>
      </c>
      <c r="BH212">
        <v>1.2546097608553499</v>
      </c>
      <c r="BI212">
        <v>0.18117453385103599</v>
      </c>
      <c r="BJ212">
        <v>0.909601576823447</v>
      </c>
      <c r="BK212">
        <v>2.5092195217107101</v>
      </c>
      <c r="BL212">
        <v>1.5102909263487601</v>
      </c>
      <c r="BM212">
        <v>6.9248681599308597</v>
      </c>
      <c r="BN212">
        <v>4.5851220047201204</v>
      </c>
      <c r="BO212">
        <v>19.236939157098298</v>
      </c>
      <c r="BP212">
        <v>4.2576015454993499</v>
      </c>
      <c r="BQ212">
        <v>14.979337611598901</v>
      </c>
      <c r="BR212">
        <v>2.20122281416395</v>
      </c>
      <c r="BS212">
        <v>0.83713176328303196</v>
      </c>
      <c r="BT212">
        <v>2.6294818936642401</v>
      </c>
    </row>
    <row r="213" spans="1:72" x14ac:dyDescent="0.2">
      <c r="A213">
        <v>211</v>
      </c>
      <c r="B213" s="152">
        <v>44778.513888888891</v>
      </c>
      <c r="C213">
        <v>0</v>
      </c>
      <c r="D213">
        <v>1.48921052631578</v>
      </c>
      <c r="E213">
        <v>26.79</v>
      </c>
      <c r="F213">
        <v>148.32</v>
      </c>
      <c r="G213">
        <v>2.2000000000000002</v>
      </c>
      <c r="H213">
        <v>8.5559999999999992</v>
      </c>
      <c r="I213">
        <v>1.3480000000000001</v>
      </c>
      <c r="J213">
        <v>32.850434782608602</v>
      </c>
      <c r="K213">
        <v>3.1177499999999898</v>
      </c>
      <c r="L213">
        <v>42.7679310344827</v>
      </c>
      <c r="M213">
        <v>12.2818181818181</v>
      </c>
      <c r="N213">
        <v>1600.0625</v>
      </c>
      <c r="O213">
        <v>86.974285714285699</v>
      </c>
      <c r="P213">
        <v>3.0108000000000001</v>
      </c>
      <c r="Q213">
        <v>81.280769230769195</v>
      </c>
      <c r="R213">
        <v>6.99897435897436</v>
      </c>
      <c r="S213">
        <v>-1.0575000000000001</v>
      </c>
      <c r="T213">
        <v>7</v>
      </c>
      <c r="U213">
        <v>1.7198500000000001</v>
      </c>
      <c r="V213">
        <v>6.9125000000000006E-2</v>
      </c>
      <c r="W213">
        <v>2.8119749999999999</v>
      </c>
      <c r="X213">
        <v>3.5863999999999998</v>
      </c>
      <c r="Y213">
        <v>81.275774999999996</v>
      </c>
      <c r="Z213">
        <v>2.0398999999999998</v>
      </c>
      <c r="AA213">
        <v>0</v>
      </c>
      <c r="AB213">
        <v>2.5049999999999999E-2</v>
      </c>
      <c r="AC213">
        <v>28.279210526315701</v>
      </c>
      <c r="AD213">
        <v>-120.040789473684</v>
      </c>
      <c r="AE213">
        <v>39.531301822608597</v>
      </c>
      <c r="AF213">
        <v>1.79213976</v>
      </c>
      <c r="AG213">
        <v>1.351525072</v>
      </c>
      <c r="AH213">
        <v>7.9913040000000005E-2</v>
      </c>
      <c r="AI213">
        <v>44.954434782608601</v>
      </c>
      <c r="AJ213">
        <v>0.48638480312994398</v>
      </c>
      <c r="AK213">
        <v>0.87936378276747795</v>
      </c>
      <c r="AL213">
        <v>3.9865694422951903E-2</v>
      </c>
      <c r="AM213">
        <v>3.0064332440964299E-2</v>
      </c>
      <c r="AN213">
        <v>4.8938442016650603E-2</v>
      </c>
      <c r="AO213">
        <v>1.7776453065519401E-3</v>
      </c>
      <c r="AP213">
        <v>39.531301822608597</v>
      </c>
      <c r="AQ213">
        <v>1.59401572217215</v>
      </c>
      <c r="AR213">
        <v>1.26492532735734</v>
      </c>
      <c r="AS213">
        <v>1.20733061847657</v>
      </c>
      <c r="AT213">
        <v>0.83650890366303499</v>
      </c>
      <c r="AU213">
        <v>91.433899999999994</v>
      </c>
      <c r="AV213">
        <v>43.5975734906147</v>
      </c>
      <c r="AW213">
        <v>1.35686129199392</v>
      </c>
      <c r="AX213">
        <v>0.144194453523424</v>
      </c>
      <c r="AY213">
        <v>0.19812403782784799</v>
      </c>
      <c r="AZ213">
        <v>0.93507467264265898</v>
      </c>
      <c r="BA213">
        <v>0.10669018023472</v>
      </c>
      <c r="BB213">
        <v>0.42503394211029899</v>
      </c>
      <c r="BC213">
        <v>0.11055166692348101</v>
      </c>
      <c r="BD213">
        <v>1.27739316399393</v>
      </c>
      <c r="BE213">
        <v>-7.9468127999998403E-2</v>
      </c>
      <c r="BF213">
        <v>0.212456504913802</v>
      </c>
      <c r="BG213">
        <v>0.29191650294285898</v>
      </c>
      <c r="BH213">
        <v>1.3777415977432499</v>
      </c>
      <c r="BI213">
        <v>0.212456504913802</v>
      </c>
      <c r="BJ213">
        <v>1.0087460157133199</v>
      </c>
      <c r="BK213">
        <v>2.7554831954864998</v>
      </c>
      <c r="BL213">
        <v>1.3740059550602799</v>
      </c>
      <c r="BM213">
        <v>6.4848172020067203</v>
      </c>
      <c r="BN213">
        <v>4.7196427192502197</v>
      </c>
      <c r="BO213">
        <v>21.444897505865299</v>
      </c>
      <c r="BP213">
        <v>4.9927278654743601</v>
      </c>
      <c r="BQ213">
        <v>16.452169640390899</v>
      </c>
      <c r="BR213">
        <v>2.39430713713304</v>
      </c>
      <c r="BS213">
        <v>0.92376341374780302</v>
      </c>
      <c r="BT213">
        <v>2.5919051366399999</v>
      </c>
    </row>
    <row r="214" spans="1:72" x14ac:dyDescent="0.2">
      <c r="A214">
        <v>212</v>
      </c>
      <c r="B214" s="152">
        <v>44778.527777777781</v>
      </c>
      <c r="C214">
        <v>0</v>
      </c>
      <c r="D214">
        <v>1.6146153846153799</v>
      </c>
      <c r="E214">
        <v>29.1603125</v>
      </c>
      <c r="F214">
        <v>42.136562499999997</v>
      </c>
      <c r="G214">
        <v>2.2000000000000002</v>
      </c>
      <c r="H214">
        <v>8.5775000000000006</v>
      </c>
      <c r="I214">
        <v>1.3525</v>
      </c>
      <c r="J214">
        <v>32.869999999999997</v>
      </c>
      <c r="K214">
        <v>3.0802499999999999</v>
      </c>
      <c r="L214">
        <v>42.796896551724103</v>
      </c>
      <c r="M214">
        <v>11.908333333333299</v>
      </c>
      <c r="N214">
        <v>1600</v>
      </c>
      <c r="O214">
        <v>87.169444444444395</v>
      </c>
      <c r="P214">
        <v>3.0105</v>
      </c>
      <c r="Q214">
        <v>81.232500000000002</v>
      </c>
      <c r="R214">
        <v>6.9902499999999996</v>
      </c>
      <c r="S214">
        <v>-0.67315789473684196</v>
      </c>
      <c r="T214">
        <v>7</v>
      </c>
      <c r="U214">
        <v>1.74654</v>
      </c>
      <c r="V214">
        <v>2.2419999999999898E-2</v>
      </c>
      <c r="W214">
        <v>2.79556</v>
      </c>
      <c r="X214">
        <v>3.5674999999999999</v>
      </c>
      <c r="Y214">
        <v>81.410979999999995</v>
      </c>
      <c r="Z214">
        <v>2.05172</v>
      </c>
      <c r="AA214">
        <v>5.6800000000000002E-3</v>
      </c>
      <c r="AB214">
        <v>6.8599999999999998E-3</v>
      </c>
      <c r="AC214">
        <v>30.774927884615298</v>
      </c>
      <c r="AD214">
        <v>-11.361634615384601</v>
      </c>
      <c r="AE214">
        <v>39.567655099999897</v>
      </c>
      <c r="AF214">
        <v>1.79664315</v>
      </c>
      <c r="AG214">
        <v>1.3560339299999999</v>
      </c>
      <c r="AH214">
        <v>8.011385E-2</v>
      </c>
      <c r="AI214">
        <v>45</v>
      </c>
      <c r="AJ214">
        <v>0.48602356954798898</v>
      </c>
      <c r="AK214">
        <v>0.87928122444444401</v>
      </c>
      <c r="AL214">
        <v>3.9925403333333297E-2</v>
      </c>
      <c r="AM214">
        <v>3.0134087333333299E-2</v>
      </c>
      <c r="AN214">
        <v>4.8888888888888801E-2</v>
      </c>
      <c r="AO214">
        <v>1.78030777777777E-3</v>
      </c>
      <c r="AP214">
        <v>39.567655099999897</v>
      </c>
      <c r="AQ214">
        <v>1.5856154050995801</v>
      </c>
      <c r="AR214">
        <v>1.2575412826028201</v>
      </c>
      <c r="AS214">
        <v>1.21432637704826</v>
      </c>
      <c r="AT214">
        <v>0.84885960515834502</v>
      </c>
      <c r="AU214">
        <v>91.572299999999899</v>
      </c>
      <c r="AV214">
        <v>43.625138164750602</v>
      </c>
      <c r="AW214">
        <v>1.37486183524931</v>
      </c>
      <c r="AX214">
        <v>0.14170755295173201</v>
      </c>
      <c r="AY214">
        <v>0.21102774490041501</v>
      </c>
      <c r="AZ214">
        <v>0.94245871739717102</v>
      </c>
      <c r="BA214">
        <v>0.104501480248161</v>
      </c>
      <c r="BB214">
        <v>0.42839032608962302</v>
      </c>
      <c r="BC214">
        <v>0.11745668298148899</v>
      </c>
      <c r="BD214">
        <v>1.29519401524931</v>
      </c>
      <c r="BE214">
        <v>-7.9667820000000195E-2</v>
      </c>
      <c r="BF214">
        <v>0.19186012052169699</v>
      </c>
      <c r="BG214">
        <v>0.28571383618349799</v>
      </c>
      <c r="BH214">
        <v>1.2760099185971701</v>
      </c>
      <c r="BI214">
        <v>0.19186012052169699</v>
      </c>
      <c r="BJ214">
        <v>0.95514791341038996</v>
      </c>
      <c r="BK214">
        <v>2.5520198371943499</v>
      </c>
      <c r="BL214">
        <v>1.4891778208342501</v>
      </c>
      <c r="BM214">
        <v>6.6507303087661498</v>
      </c>
      <c r="BN214">
        <v>4.4660417417715399</v>
      </c>
      <c r="BO214">
        <v>20.136707898020902</v>
      </c>
      <c r="BP214">
        <v>4.5087128322598797</v>
      </c>
      <c r="BQ214">
        <v>15.627995065761001</v>
      </c>
      <c r="BR214">
        <v>2.2258576323074699</v>
      </c>
      <c r="BS214">
        <v>0.87840386520171099</v>
      </c>
      <c r="BT214">
        <v>2.5339797791034702</v>
      </c>
    </row>
    <row r="215" spans="1:72" x14ac:dyDescent="0.2">
      <c r="A215">
        <v>213</v>
      </c>
      <c r="B215" s="152">
        <v>44778.541666666664</v>
      </c>
      <c r="C215">
        <v>0</v>
      </c>
      <c r="D215">
        <v>1.9552499999999999</v>
      </c>
      <c r="E215">
        <v>31.092749999999999</v>
      </c>
      <c r="F215">
        <v>44.956999999999901</v>
      </c>
      <c r="G215">
        <v>2.2000000000000002</v>
      </c>
      <c r="H215">
        <v>8.56</v>
      </c>
      <c r="I215">
        <v>1.35</v>
      </c>
      <c r="J215">
        <v>32.849523809523802</v>
      </c>
      <c r="K215">
        <v>3.1187499999999901</v>
      </c>
      <c r="L215">
        <v>42.768518518518498</v>
      </c>
      <c r="M215">
        <v>11.980645161290299</v>
      </c>
      <c r="N215">
        <v>1599.81481481481</v>
      </c>
      <c r="O215">
        <v>87.542424242424204</v>
      </c>
      <c r="P215">
        <v>3.0075999999999898</v>
      </c>
      <c r="Q215">
        <v>81.217692307692303</v>
      </c>
      <c r="R215">
        <v>6.9494999999999996</v>
      </c>
      <c r="S215">
        <v>-1.0414999999999901</v>
      </c>
      <c r="T215">
        <v>7</v>
      </c>
      <c r="U215">
        <v>1.75678</v>
      </c>
      <c r="V215">
        <v>3.022E-2</v>
      </c>
      <c r="W215">
        <v>2.7447599999999999</v>
      </c>
      <c r="X215">
        <v>3.55558</v>
      </c>
      <c r="Y215">
        <v>81.173460000000006</v>
      </c>
      <c r="Z215">
        <v>1.99064</v>
      </c>
      <c r="AA215">
        <v>2.8999999999999998E-3</v>
      </c>
      <c r="AB215">
        <v>8.5999999999999998E-4</v>
      </c>
      <c r="AC215">
        <v>33.048000000000002</v>
      </c>
      <c r="AD215">
        <v>-11.908999999999899</v>
      </c>
      <c r="AE215">
        <v>39.533514209523801</v>
      </c>
      <c r="AF215">
        <v>1.7929775999999999</v>
      </c>
      <c r="AG215">
        <v>1.3535267200000001</v>
      </c>
      <c r="AH215">
        <v>7.9950400000000005E-2</v>
      </c>
      <c r="AI215">
        <v>44.959523809523802</v>
      </c>
      <c r="AJ215">
        <v>0.48702512138233101</v>
      </c>
      <c r="AK215">
        <v>0.87931345485357104</v>
      </c>
      <c r="AL215">
        <v>3.9879817401895799E-2</v>
      </c>
      <c r="AM215">
        <v>3.0105450532224701E-2</v>
      </c>
      <c r="AN215">
        <v>4.89329026108139E-2</v>
      </c>
      <c r="AO215">
        <v>1.77827506222528E-3</v>
      </c>
      <c r="AP215">
        <v>39.533514209523801</v>
      </c>
      <c r="AQ215">
        <v>1.5803174273479901</v>
      </c>
      <c r="AR215">
        <v>1.2346896546083499</v>
      </c>
      <c r="AS215">
        <v>1.1781757058503901</v>
      </c>
      <c r="AT215">
        <v>0.855595992742051</v>
      </c>
      <c r="AU215">
        <v>91.221220000000002</v>
      </c>
      <c r="AV215">
        <v>43.526696997330497</v>
      </c>
      <c r="AW215">
        <v>1.4328268121932499</v>
      </c>
      <c r="AX215">
        <v>0.17535101414960899</v>
      </c>
      <c r="AY215">
        <v>0.21266017265200199</v>
      </c>
      <c r="AZ215">
        <v>0.96531034539164196</v>
      </c>
      <c r="BA215">
        <v>0.129551202468769</v>
      </c>
      <c r="BB215">
        <v>0.438777429723473</v>
      </c>
      <c r="BC215">
        <v>0.118607266845945</v>
      </c>
      <c r="BD215">
        <v>1.3533215321932499</v>
      </c>
      <c r="BE215">
        <v>-7.95052800000009E-2</v>
      </c>
      <c r="BF215">
        <v>0.221081222955511</v>
      </c>
      <c r="BG215">
        <v>0.26812032580388301</v>
      </c>
      <c r="BH215">
        <v>1.21705593050467</v>
      </c>
      <c r="BI215">
        <v>0.221081222955511</v>
      </c>
      <c r="BJ215">
        <v>0.97840309751878896</v>
      </c>
      <c r="BK215">
        <v>2.43411186100934</v>
      </c>
      <c r="BL215">
        <v>1.21276842157616</v>
      </c>
      <c r="BM215">
        <v>5.5050171798153302</v>
      </c>
      <c r="BN215">
        <v>4.5392154692325901</v>
      </c>
      <c r="BO215">
        <v>20.741536096776102</v>
      </c>
      <c r="BP215">
        <v>5.1954087394544999</v>
      </c>
      <c r="BQ215">
        <v>15.5461273573216</v>
      </c>
      <c r="BR215">
        <v>2.0582737819849699</v>
      </c>
      <c r="BS215">
        <v>0.88997060833658503</v>
      </c>
      <c r="BT215">
        <v>2.3127435476009999</v>
      </c>
    </row>
    <row r="216" spans="1:72" x14ac:dyDescent="0.2">
      <c r="A216">
        <v>214</v>
      </c>
      <c r="B216" s="152">
        <v>44778.555555555555</v>
      </c>
      <c r="C216">
        <v>0</v>
      </c>
      <c r="D216">
        <v>2.2151282051282002</v>
      </c>
      <c r="E216">
        <v>31.034705882352899</v>
      </c>
      <c r="F216">
        <v>44.923076923076898</v>
      </c>
      <c r="G216">
        <v>2.2000000000000002</v>
      </c>
      <c r="H216">
        <v>8.5649999999999995</v>
      </c>
      <c r="I216">
        <v>1.35</v>
      </c>
      <c r="J216">
        <v>32.855384615384601</v>
      </c>
      <c r="K216">
        <v>3.1089743589743501</v>
      </c>
      <c r="L216">
        <v>42.768888888888803</v>
      </c>
      <c r="M216">
        <v>11.7441176470588</v>
      </c>
      <c r="N216">
        <v>1600.28</v>
      </c>
      <c r="O216">
        <v>87.9</v>
      </c>
      <c r="P216">
        <v>3.00849999999999</v>
      </c>
      <c r="Q216">
        <v>81.232820512820496</v>
      </c>
      <c r="R216">
        <v>6.9444999999999997</v>
      </c>
      <c r="S216">
        <v>-1.0872727272727201</v>
      </c>
      <c r="T216">
        <v>7</v>
      </c>
      <c r="U216">
        <v>1.8544</v>
      </c>
      <c r="V216">
        <v>3.9050000000000001E-2</v>
      </c>
      <c r="W216">
        <v>2.7543250000000001</v>
      </c>
      <c r="X216">
        <v>3.4945999999999899</v>
      </c>
      <c r="Y216">
        <v>81.436025000000001</v>
      </c>
      <c r="Z216">
        <v>1.99925</v>
      </c>
      <c r="AA216">
        <v>5.0000000000000001E-3</v>
      </c>
      <c r="AB216">
        <v>0</v>
      </c>
      <c r="AC216">
        <v>33.249834087481098</v>
      </c>
      <c r="AD216">
        <v>-11.673242835595699</v>
      </c>
      <c r="AE216">
        <v>39.543279215384601</v>
      </c>
      <c r="AF216">
        <v>1.7940248999999999</v>
      </c>
      <c r="AG216">
        <v>1.35352878</v>
      </c>
      <c r="AH216">
        <v>7.9997100000000002E-2</v>
      </c>
      <c r="AI216">
        <v>44.970384615384603</v>
      </c>
      <c r="AJ216">
        <v>0.485574771305262</v>
      </c>
      <c r="AK216">
        <v>0.87931823473568005</v>
      </c>
      <c r="AL216">
        <v>3.9893474679917502E-2</v>
      </c>
      <c r="AM216">
        <v>3.0098225567253601E-2</v>
      </c>
      <c r="AN216">
        <v>4.8921084816503098E-2</v>
      </c>
      <c r="AO216">
        <v>1.7788840518973999E-3</v>
      </c>
      <c r="AP216">
        <v>39.543279215384601</v>
      </c>
      <c r="AQ216">
        <v>1.55321418210539</v>
      </c>
      <c r="AR216">
        <v>1.23899232826519</v>
      </c>
      <c r="AS216">
        <v>1.1832716010536199</v>
      </c>
      <c r="AT216">
        <v>0.90044985590847804</v>
      </c>
      <c r="AU216">
        <v>91.538600000000002</v>
      </c>
      <c r="AV216">
        <v>43.518757326808803</v>
      </c>
      <c r="AW216">
        <v>1.4516272885757799</v>
      </c>
      <c r="AX216">
        <v>0.17025717894637199</v>
      </c>
      <c r="AY216">
        <v>0.24081071789460101</v>
      </c>
      <c r="AZ216">
        <v>0.96100767173480905</v>
      </c>
      <c r="BA216">
        <v>0.125787631162429</v>
      </c>
      <c r="BB216">
        <v>0.436821668970368</v>
      </c>
      <c r="BC216">
        <v>0.13422930634608299</v>
      </c>
      <c r="BD216">
        <v>1.3720755685757799</v>
      </c>
      <c r="BE216">
        <v>-7.9551720000001699E-2</v>
      </c>
      <c r="BF216">
        <v>0.21335592544915799</v>
      </c>
      <c r="BG216">
        <v>0.301769322694241</v>
      </c>
      <c r="BH216">
        <v>1.2042762744900399</v>
      </c>
      <c r="BI216">
        <v>0.21335592544915799</v>
      </c>
      <c r="BJ216">
        <v>1.03025049628679</v>
      </c>
      <c r="BK216">
        <v>2.4085525489800799</v>
      </c>
      <c r="BL216">
        <v>1.4143939150457301</v>
      </c>
      <c r="BM216">
        <v>5.6444472866398598</v>
      </c>
      <c r="BN216">
        <v>3.99071802175941</v>
      </c>
      <c r="BO216">
        <v>21.452831594958699</v>
      </c>
      <c r="BP216">
        <v>5.0138642480552198</v>
      </c>
      <c r="BQ216">
        <v>16.4389673469035</v>
      </c>
      <c r="BR216">
        <v>2.0458474757165099</v>
      </c>
      <c r="BS216">
        <v>0.94490812610713504</v>
      </c>
      <c r="BT216">
        <v>2.1651284597848202</v>
      </c>
    </row>
    <row r="217" spans="1:72" x14ac:dyDescent="0.2">
      <c r="A217">
        <v>215</v>
      </c>
      <c r="B217" s="152">
        <v>44778.569444444445</v>
      </c>
      <c r="C217">
        <v>0</v>
      </c>
      <c r="D217">
        <v>2.38024999999999</v>
      </c>
      <c r="E217">
        <v>31.108108108108102</v>
      </c>
      <c r="F217">
        <v>44.917999999999999</v>
      </c>
      <c r="G217">
        <v>2.2000000000000002</v>
      </c>
      <c r="H217">
        <v>8.5559999999999992</v>
      </c>
      <c r="I217">
        <v>1.3480000000000001</v>
      </c>
      <c r="J217">
        <v>32.845909090908997</v>
      </c>
      <c r="K217">
        <v>3.12975</v>
      </c>
      <c r="L217">
        <v>42.7457142857142</v>
      </c>
      <c r="M217">
        <v>11.891176470588199</v>
      </c>
      <c r="N217">
        <v>1600.2857142857099</v>
      </c>
      <c r="O217">
        <v>88.521052631578897</v>
      </c>
      <c r="P217">
        <v>3.0082</v>
      </c>
      <c r="Q217">
        <v>81.237368421052594</v>
      </c>
      <c r="R217">
        <v>6.94024999999999</v>
      </c>
      <c r="S217">
        <v>-1.12642857142857</v>
      </c>
      <c r="T217">
        <v>7</v>
      </c>
      <c r="U217">
        <v>1.7682</v>
      </c>
      <c r="V217">
        <v>5.6519999999999897E-2</v>
      </c>
      <c r="W217">
        <v>2.7723599999999999</v>
      </c>
      <c r="X217">
        <v>3.4840200000000001</v>
      </c>
      <c r="Y217">
        <v>81.591039999999893</v>
      </c>
      <c r="Z217">
        <v>2.0522800000000001</v>
      </c>
      <c r="AA217">
        <v>4.4000000000000002E-4</v>
      </c>
      <c r="AB217">
        <v>2.6199999999999999E-3</v>
      </c>
      <c r="AC217">
        <v>33.488358108108102</v>
      </c>
      <c r="AD217">
        <v>-11.4296418918918</v>
      </c>
      <c r="AE217">
        <v>39.526776130908999</v>
      </c>
      <c r="AF217">
        <v>1.79213976</v>
      </c>
      <c r="AG217">
        <v>1.351525072</v>
      </c>
      <c r="AH217">
        <v>7.9913040000000005E-2</v>
      </c>
      <c r="AI217">
        <v>44.949909090909003</v>
      </c>
      <c r="AJ217">
        <v>0.484449960815661</v>
      </c>
      <c r="AK217">
        <v>0.87935163675121197</v>
      </c>
      <c r="AL217">
        <v>3.9869708220665802E-2</v>
      </c>
      <c r="AM217">
        <v>3.00673594081492E-2</v>
      </c>
      <c r="AN217">
        <v>4.8943369285811E-2</v>
      </c>
      <c r="AO217">
        <v>1.77782428521445E-3</v>
      </c>
      <c r="AP217">
        <v>39.526776130908999</v>
      </c>
      <c r="AQ217">
        <v>1.5485117823896399</v>
      </c>
      <c r="AR217">
        <v>1.24710510603842</v>
      </c>
      <c r="AS217">
        <v>1.21465781738668</v>
      </c>
      <c r="AT217">
        <v>0.85660442071425302</v>
      </c>
      <c r="AU217">
        <v>91.667900000000003</v>
      </c>
      <c r="AV217">
        <v>43.5370508367238</v>
      </c>
      <c r="AW217">
        <v>1.4128582541852299</v>
      </c>
      <c r="AX217">
        <v>0.13686725461331001</v>
      </c>
      <c r="AY217">
        <v>0.24362797761035501</v>
      </c>
      <c r="AZ217">
        <v>0.95289489396157601</v>
      </c>
      <c r="BA217">
        <v>0.101268749983878</v>
      </c>
      <c r="BB217">
        <v>0.43313404270980699</v>
      </c>
      <c r="BC217">
        <v>0.135942510203755</v>
      </c>
      <c r="BD217">
        <v>1.3333901261852401</v>
      </c>
      <c r="BE217">
        <v>-7.9468127999995503E-2</v>
      </c>
      <c r="BF217">
        <v>0.17029208350987701</v>
      </c>
      <c r="BG217">
        <v>0.30312521446989199</v>
      </c>
      <c r="BH217">
        <v>1.18560467452277</v>
      </c>
      <c r="BI217">
        <v>0.17029208350987701</v>
      </c>
      <c r="BJ217">
        <v>0.94683459595953801</v>
      </c>
      <c r="BK217">
        <v>2.3712093490455501</v>
      </c>
      <c r="BL217">
        <v>1.7800311571871199</v>
      </c>
      <c r="BM217">
        <v>6.9621831507746501</v>
      </c>
      <c r="BN217">
        <v>3.91127038572548</v>
      </c>
      <c r="BO217">
        <v>19.5640678865166</v>
      </c>
      <c r="BP217">
        <v>4.0018639624821102</v>
      </c>
      <c r="BQ217">
        <v>15.562203924034501</v>
      </c>
      <c r="BR217">
        <v>2.0817128070787598</v>
      </c>
      <c r="BS217">
        <v>0.87871776255558698</v>
      </c>
      <c r="BT217">
        <v>2.3690346272556102</v>
      </c>
    </row>
    <row r="218" spans="1:72" x14ac:dyDescent="0.2">
      <c r="A218">
        <v>216</v>
      </c>
      <c r="B218" s="152">
        <v>44778.583333333336</v>
      </c>
      <c r="C218">
        <v>0</v>
      </c>
      <c r="D218">
        <v>2.85175</v>
      </c>
      <c r="E218">
        <v>31.001538461538399</v>
      </c>
      <c r="F218">
        <v>45.010256410256403</v>
      </c>
      <c r="G218">
        <v>2.2000000000000002</v>
      </c>
      <c r="H218">
        <v>8.5775000000000006</v>
      </c>
      <c r="I218">
        <v>1.35</v>
      </c>
      <c r="J218">
        <v>32.840476190476103</v>
      </c>
      <c r="K218">
        <v>3.11375</v>
      </c>
      <c r="L218">
        <v>42.776923076922998</v>
      </c>
      <c r="M218">
        <v>11.7538461538461</v>
      </c>
      <c r="N218">
        <v>1600.25</v>
      </c>
      <c r="O218">
        <v>88.820512820512803</v>
      </c>
      <c r="P218">
        <v>3.0089999999999999</v>
      </c>
      <c r="Q218">
        <v>81.277105263157793</v>
      </c>
      <c r="R218">
        <v>6.9277499999999996</v>
      </c>
      <c r="S218">
        <v>-0.76374999999999904</v>
      </c>
      <c r="T218">
        <v>7</v>
      </c>
      <c r="U218">
        <v>1.753425</v>
      </c>
      <c r="V218">
        <v>7.6124999999999998E-2</v>
      </c>
      <c r="W218">
        <v>2.73665</v>
      </c>
      <c r="X218">
        <v>3.4753749999999899</v>
      </c>
      <c r="Y218">
        <v>81.207499999999996</v>
      </c>
      <c r="Z218">
        <v>1.9626250000000001</v>
      </c>
      <c r="AA218">
        <v>0</v>
      </c>
      <c r="AB218">
        <v>1.2125E-2</v>
      </c>
      <c r="AC218">
        <v>33.853288461538398</v>
      </c>
      <c r="AD218">
        <v>-11.156967948717901</v>
      </c>
      <c r="AE218">
        <v>39.538131290476102</v>
      </c>
      <c r="AF218">
        <v>1.79664315</v>
      </c>
      <c r="AG218">
        <v>1.35353393</v>
      </c>
      <c r="AH218">
        <v>8.011385E-2</v>
      </c>
      <c r="AI218">
        <v>44.967976190476101</v>
      </c>
      <c r="AJ218">
        <v>0.48687782890097803</v>
      </c>
      <c r="AK218">
        <v>0.87925085004937298</v>
      </c>
      <c r="AL218">
        <v>3.9953836089704001E-2</v>
      </c>
      <c r="AM218">
        <v>3.0099952114070499E-2</v>
      </c>
      <c r="AN218">
        <v>4.8923704964644099E-2</v>
      </c>
      <c r="AO218">
        <v>1.7815756186280701E-3</v>
      </c>
      <c r="AP218">
        <v>39.538131290476102</v>
      </c>
      <c r="AQ218">
        <v>1.54466941513608</v>
      </c>
      <c r="AR218">
        <v>1.2310414911627801</v>
      </c>
      <c r="AS218">
        <v>1.16159481106308</v>
      </c>
      <c r="AT218">
        <v>0.85370375714069702</v>
      </c>
      <c r="AU218">
        <v>91.135575000000003</v>
      </c>
      <c r="AV218">
        <v>43.475437007838103</v>
      </c>
      <c r="AW218">
        <v>1.4925391826380401</v>
      </c>
      <c r="AX218">
        <v>0.19193911893691301</v>
      </c>
      <c r="AY218">
        <v>0.251973734863918</v>
      </c>
      <c r="AZ218">
        <v>0.96895850883721601</v>
      </c>
      <c r="BA218">
        <v>0.14180591611538901</v>
      </c>
      <c r="BB218">
        <v>0.44043568583509801</v>
      </c>
      <c r="BC218">
        <v>0.14024695714556201</v>
      </c>
      <c r="BD218">
        <v>1.41287136263804</v>
      </c>
      <c r="BE218">
        <v>-7.9667819999998502E-2</v>
      </c>
      <c r="BF218">
        <v>0.236238890001016</v>
      </c>
      <c r="BG218">
        <v>0.31012956485033899</v>
      </c>
      <c r="BH218">
        <v>1.1925952554777499</v>
      </c>
      <c r="BI218">
        <v>0.236238890001016</v>
      </c>
      <c r="BJ218">
        <v>1.09273690970271</v>
      </c>
      <c r="BK218">
        <v>2.38519051095551</v>
      </c>
      <c r="BL218">
        <v>1.3127794701753099</v>
      </c>
      <c r="BM218">
        <v>5.0482596471420296</v>
      </c>
      <c r="BN218">
        <v>3.8454742489748499</v>
      </c>
      <c r="BO218">
        <v>22.7038477462111</v>
      </c>
      <c r="BP218">
        <v>5.5516139150238804</v>
      </c>
      <c r="BQ218">
        <v>17.1522338311872</v>
      </c>
      <c r="BR218">
        <v>1.9835843979537799</v>
      </c>
      <c r="BS218">
        <v>0.99824135370230505</v>
      </c>
      <c r="BT218">
        <v>1.9870789670223601</v>
      </c>
    </row>
    <row r="219" spans="1:72" x14ac:dyDescent="0.2">
      <c r="A219">
        <v>217</v>
      </c>
      <c r="B219" s="152">
        <v>44778.597222222219</v>
      </c>
      <c r="C219">
        <v>0</v>
      </c>
      <c r="D219">
        <v>2.1287499999999899</v>
      </c>
      <c r="E219">
        <v>44.192250000000001</v>
      </c>
      <c r="F219">
        <v>64.132750000000001</v>
      </c>
      <c r="G219">
        <v>2.2000000000000002</v>
      </c>
      <c r="H219">
        <v>8.57</v>
      </c>
      <c r="I219">
        <v>1.35</v>
      </c>
      <c r="J219">
        <v>32.846799999999902</v>
      </c>
      <c r="K219">
        <v>3.1435</v>
      </c>
      <c r="L219">
        <v>42.764242424242397</v>
      </c>
      <c r="M219">
        <v>11.9411764705882</v>
      </c>
      <c r="N219">
        <v>1600.3333333333301</v>
      </c>
      <c r="O219">
        <v>88.872972972972903</v>
      </c>
      <c r="P219">
        <v>3.0087999999999999</v>
      </c>
      <c r="Q219">
        <v>81.275641025640994</v>
      </c>
      <c r="R219">
        <v>6.9357499999999996</v>
      </c>
      <c r="S219">
        <v>-1.090625</v>
      </c>
      <c r="T219">
        <v>7</v>
      </c>
      <c r="U219">
        <v>1.7451399999999999</v>
      </c>
      <c r="V219">
        <v>4.1700000000000001E-2</v>
      </c>
      <c r="W219">
        <v>2.7163200000000001</v>
      </c>
      <c r="X219">
        <v>3.4318199999999899</v>
      </c>
      <c r="Y219">
        <v>80.97636</v>
      </c>
      <c r="Z219">
        <v>1.9241999999999899</v>
      </c>
      <c r="AA219">
        <v>7.7000000000000002E-3</v>
      </c>
      <c r="AB219">
        <v>0</v>
      </c>
      <c r="AC219">
        <v>46.320999999999998</v>
      </c>
      <c r="AD219">
        <v>-17.8117499999999</v>
      </c>
      <c r="AE219">
        <v>39.538598799999903</v>
      </c>
      <c r="AF219">
        <v>1.7950721999999999</v>
      </c>
      <c r="AG219">
        <v>1.3535308399999999</v>
      </c>
      <c r="AH219">
        <v>8.0043799999999998E-2</v>
      </c>
      <c r="AI219">
        <v>44.966799999999999</v>
      </c>
      <c r="AJ219">
        <v>0.48827335286495899</v>
      </c>
      <c r="AK219">
        <v>0.87928424526539495</v>
      </c>
      <c r="AL219">
        <v>3.9919945381926197E-2</v>
      </c>
      <c r="AM219">
        <v>3.0100670717062301E-2</v>
      </c>
      <c r="AN219">
        <v>4.8924984655345699E-2</v>
      </c>
      <c r="AO219">
        <v>1.7800644030706999E-3</v>
      </c>
      <c r="AP219">
        <v>39.538598799999903</v>
      </c>
      <c r="AQ219">
        <v>1.52531090666541</v>
      </c>
      <c r="AR219">
        <v>1.22189634161302</v>
      </c>
      <c r="AS219">
        <v>1.13885267712761</v>
      </c>
      <c r="AT219">
        <v>0.85210535901875495</v>
      </c>
      <c r="AU219">
        <v>90.793840000000003</v>
      </c>
      <c r="AV219">
        <v>43.424658725405997</v>
      </c>
      <c r="AW219">
        <v>1.54214127459395</v>
      </c>
      <c r="AX219">
        <v>0.21467816287238201</v>
      </c>
      <c r="AY219">
        <v>0.26976129333458798</v>
      </c>
      <c r="AZ219">
        <v>0.978103658386972</v>
      </c>
      <c r="BA219">
        <v>0.158606037282742</v>
      </c>
      <c r="BB219">
        <v>0.44459257199407798</v>
      </c>
      <c r="BC219">
        <v>0.150278798443086</v>
      </c>
      <c r="BD219">
        <v>1.46254311459394</v>
      </c>
      <c r="BE219">
        <v>-7.9598160000008994E-2</v>
      </c>
      <c r="BF219">
        <v>0.19310730452744801</v>
      </c>
      <c r="BG219">
        <v>0.242655682928718</v>
      </c>
      <c r="BH219">
        <v>0.87982381855869196</v>
      </c>
      <c r="BI219">
        <v>0.19310730452744801</v>
      </c>
      <c r="BJ219">
        <v>0.87152597491233297</v>
      </c>
      <c r="BK219">
        <v>1.7596476371173799</v>
      </c>
      <c r="BL219">
        <v>1.2565846927568001</v>
      </c>
      <c r="BM219">
        <v>4.5561395034315399</v>
      </c>
      <c r="BN219">
        <v>3.6258117178205298</v>
      </c>
      <c r="BO219">
        <v>18.021350890044101</v>
      </c>
      <c r="BP219">
        <v>4.5380216563950304</v>
      </c>
      <c r="BQ219">
        <v>13.483329233649</v>
      </c>
      <c r="BR219">
        <v>1.43136521942072</v>
      </c>
      <c r="BS219">
        <v>0.79428305310135405</v>
      </c>
      <c r="BT219">
        <v>1.80208455138482</v>
      </c>
    </row>
    <row r="220" spans="1:72" x14ac:dyDescent="0.2">
      <c r="A220">
        <v>218</v>
      </c>
      <c r="B220" s="152">
        <v>44778.611111111109</v>
      </c>
      <c r="C220">
        <v>0</v>
      </c>
      <c r="D220">
        <v>2.63</v>
      </c>
      <c r="E220">
        <v>50.003846153846098</v>
      </c>
      <c r="F220">
        <v>196.22474999999901</v>
      </c>
      <c r="G220">
        <v>2.2000000000000002</v>
      </c>
      <c r="H220">
        <v>8.57</v>
      </c>
      <c r="I220">
        <v>1.3525</v>
      </c>
      <c r="J220">
        <v>32.838181818181802</v>
      </c>
      <c r="K220">
        <v>3.1552499999999899</v>
      </c>
      <c r="L220">
        <v>42.735714285714202</v>
      </c>
      <c r="M220">
        <v>11.468</v>
      </c>
      <c r="N220">
        <v>1600.0909090908999</v>
      </c>
      <c r="O220">
        <v>88.821052631578894</v>
      </c>
      <c r="P220">
        <v>3.0087499999999898</v>
      </c>
      <c r="Q220">
        <v>81.242820512820501</v>
      </c>
      <c r="R220">
        <v>6.9189999999999996</v>
      </c>
      <c r="S220">
        <v>-0.99277777777777698</v>
      </c>
      <c r="T220">
        <v>7</v>
      </c>
      <c r="U220">
        <v>1.7034</v>
      </c>
      <c r="V220">
        <v>1.4324999999999999E-2</v>
      </c>
      <c r="W220">
        <v>2.7416999999999998</v>
      </c>
      <c r="X220">
        <v>3.46665</v>
      </c>
      <c r="Y220">
        <v>80.997574999999998</v>
      </c>
      <c r="Z220">
        <v>1.9601499999999901</v>
      </c>
      <c r="AA220">
        <v>1.1999999999999999E-3</v>
      </c>
      <c r="AB220">
        <v>5.3499999999999997E-3</v>
      </c>
      <c r="AC220">
        <v>52.6338461538461</v>
      </c>
      <c r="AD220">
        <v>-143.590903846153</v>
      </c>
      <c r="AE220">
        <v>39.529980618181803</v>
      </c>
      <c r="AF220">
        <v>1.7950721999999999</v>
      </c>
      <c r="AG220">
        <v>1.3560308400000001</v>
      </c>
      <c r="AH220">
        <v>8.0043799999999998E-2</v>
      </c>
      <c r="AI220">
        <v>44.960681818181797</v>
      </c>
      <c r="AJ220">
        <v>0.48803906312234402</v>
      </c>
      <c r="AK220">
        <v>0.87921221430846097</v>
      </c>
      <c r="AL220">
        <v>3.9925377627927403E-2</v>
      </c>
      <c r="AM220">
        <v>3.0160370909936399E-2</v>
      </c>
      <c r="AN220">
        <v>4.8931642293518998E-2</v>
      </c>
      <c r="AO220">
        <v>1.7803066315518099E-3</v>
      </c>
      <c r="AP220">
        <v>39.529980618181803</v>
      </c>
      <c r="AQ220">
        <v>1.5407914909848499</v>
      </c>
      <c r="AR220">
        <v>1.23331315890632</v>
      </c>
      <c r="AS220">
        <v>1.16012996313881</v>
      </c>
      <c r="AT220">
        <v>0.83132574012260096</v>
      </c>
      <c r="AU220">
        <v>90.869474999999994</v>
      </c>
      <c r="AV220">
        <v>43.464215231211803</v>
      </c>
      <c r="AW220">
        <v>1.49646658697</v>
      </c>
      <c r="AX220">
        <v>0.19590087686118901</v>
      </c>
      <c r="AY220">
        <v>0.25428070901514299</v>
      </c>
      <c r="AZ220">
        <v>0.96668684109367198</v>
      </c>
      <c r="BA220">
        <v>0.14446638754999699</v>
      </c>
      <c r="BB220">
        <v>0.43940310958803203</v>
      </c>
      <c r="BC220">
        <v>0.14165486436430899</v>
      </c>
      <c r="BD220">
        <v>1.41686842697</v>
      </c>
      <c r="BE220">
        <v>-7.9598159999996601E-2</v>
      </c>
      <c r="BF220">
        <v>0.155081513747336</v>
      </c>
      <c r="BG220">
        <v>0.20129689005300599</v>
      </c>
      <c r="BH220">
        <v>0.76526078411922505</v>
      </c>
      <c r="BI220">
        <v>0.155081513747336</v>
      </c>
      <c r="BJ220">
        <v>0.71275680760068605</v>
      </c>
      <c r="BK220">
        <v>1.5305215682384501</v>
      </c>
      <c r="BL220">
        <v>1.2980069976681099</v>
      </c>
      <c r="BM220">
        <v>4.9345712820807996</v>
      </c>
      <c r="BN220">
        <v>3.8016522953619001</v>
      </c>
      <c r="BO220">
        <v>14.7956086548174</v>
      </c>
      <c r="BP220">
        <v>3.6444155730624002</v>
      </c>
      <c r="BQ220">
        <v>11.151193081755</v>
      </c>
      <c r="BR220">
        <v>1.2668829948679701</v>
      </c>
      <c r="BS220">
        <v>0.65072420210175097</v>
      </c>
      <c r="BT220">
        <v>1.9468816293847899</v>
      </c>
    </row>
    <row r="221" spans="1:72" x14ac:dyDescent="0.2">
      <c r="A221">
        <v>219</v>
      </c>
      <c r="B221" s="152">
        <v>44778.625</v>
      </c>
      <c r="C221">
        <v>0</v>
      </c>
      <c r="D221">
        <v>2.51724999999999</v>
      </c>
      <c r="E221">
        <v>31.109473684210499</v>
      </c>
      <c r="F221">
        <v>196.41399999999899</v>
      </c>
      <c r="G221">
        <v>2.2000000000000002</v>
      </c>
      <c r="H221">
        <v>8.5724999999999998</v>
      </c>
      <c r="I221">
        <v>1.35</v>
      </c>
      <c r="J221">
        <v>32.8644999999999</v>
      </c>
      <c r="K221">
        <v>3.1789999999999998</v>
      </c>
      <c r="L221">
        <v>42.766896551724102</v>
      </c>
      <c r="M221">
        <v>11.719999999999899</v>
      </c>
      <c r="N221">
        <v>1600.11764705882</v>
      </c>
      <c r="O221">
        <v>86.241176470588201</v>
      </c>
      <c r="P221">
        <v>3.00849999999999</v>
      </c>
      <c r="Q221">
        <v>81.226999999999904</v>
      </c>
      <c r="R221">
        <v>6.9370000000000003</v>
      </c>
      <c r="S221">
        <v>-0.95699999999999996</v>
      </c>
      <c r="T221">
        <v>7</v>
      </c>
      <c r="U221">
        <v>1.70926</v>
      </c>
      <c r="V221">
        <v>8.7799999999999996E-3</v>
      </c>
      <c r="W221">
        <v>2.7590399999999899</v>
      </c>
      <c r="X221">
        <v>3.4568399999999899</v>
      </c>
      <c r="Y221">
        <v>80.818860000000001</v>
      </c>
      <c r="Z221">
        <v>2.0049199999999998</v>
      </c>
      <c r="AA221">
        <v>0</v>
      </c>
      <c r="AB221">
        <v>1.418E-2</v>
      </c>
      <c r="AC221">
        <v>33.626723684210504</v>
      </c>
      <c r="AD221">
        <v>-162.787276315789</v>
      </c>
      <c r="AE221">
        <v>39.558250899999898</v>
      </c>
      <c r="AF221">
        <v>1.79559585</v>
      </c>
      <c r="AG221">
        <v>1.3535318700000001</v>
      </c>
      <c r="AH221">
        <v>8.0067149999999906E-2</v>
      </c>
      <c r="AI221">
        <v>44.986999999999902</v>
      </c>
      <c r="AJ221">
        <v>0.48946806351883598</v>
      </c>
      <c r="AK221">
        <v>0.87932626981127804</v>
      </c>
      <c r="AL221">
        <v>3.9913660613065997E-2</v>
      </c>
      <c r="AM221">
        <v>3.0087177851379199E-2</v>
      </c>
      <c r="AN221">
        <v>4.8903016426967802E-2</v>
      </c>
      <c r="AO221">
        <v>1.7797841598684E-3</v>
      </c>
      <c r="AP221">
        <v>39.558250899999898</v>
      </c>
      <c r="AQ221">
        <v>1.5364313264090901</v>
      </c>
      <c r="AR221">
        <v>1.2411133012178199</v>
      </c>
      <c r="AS221">
        <v>1.18662743448014</v>
      </c>
      <c r="AT221">
        <v>0.83662818225020696</v>
      </c>
      <c r="AU221">
        <v>90.748919999999998</v>
      </c>
      <c r="AV221">
        <v>43.522422962107001</v>
      </c>
      <c r="AW221">
        <v>1.4645770378929299</v>
      </c>
      <c r="AX221">
        <v>0.16690443551984999</v>
      </c>
      <c r="AY221">
        <v>0.25916452359090397</v>
      </c>
      <c r="AZ221">
        <v>0.95888669878217303</v>
      </c>
      <c r="BA221">
        <v>0.123310310764866</v>
      </c>
      <c r="BB221">
        <v>0.43585759035553301</v>
      </c>
      <c r="BC221">
        <v>0.14433343872503601</v>
      </c>
      <c r="BD221">
        <v>1.3849556578929201</v>
      </c>
      <c r="BE221">
        <v>-7.9621380000001393E-2</v>
      </c>
      <c r="BF221">
        <v>0.206810260354302</v>
      </c>
      <c r="BG221">
        <v>0.32112916850588402</v>
      </c>
      <c r="BH221">
        <v>1.1881506156966899</v>
      </c>
      <c r="BI221">
        <v>0.206810260354302</v>
      </c>
      <c r="BJ221">
        <v>1.0558788577203699</v>
      </c>
      <c r="BK221">
        <v>2.3763012313933798</v>
      </c>
      <c r="BL221">
        <v>1.5527719367295001</v>
      </c>
      <c r="BM221">
        <v>5.7451241232479298</v>
      </c>
      <c r="BN221">
        <v>3.6999149632678598</v>
      </c>
      <c r="BO221">
        <v>21.752086079171001</v>
      </c>
      <c r="BP221">
        <v>4.8600411183261096</v>
      </c>
      <c r="BQ221">
        <v>16.892044960844899</v>
      </c>
      <c r="BR221">
        <v>2.0247237887910599</v>
      </c>
      <c r="BS221">
        <v>0.973154753578654</v>
      </c>
      <c r="BT221">
        <v>2.0805774018421999</v>
      </c>
    </row>
    <row r="222" spans="1:72" x14ac:dyDescent="0.2">
      <c r="A222">
        <v>220</v>
      </c>
      <c r="B222" s="152">
        <v>44778.638888888891</v>
      </c>
      <c r="C222">
        <v>0</v>
      </c>
      <c r="D222">
        <v>2.1949999999999998</v>
      </c>
      <c r="E222">
        <v>31.125999999999902</v>
      </c>
      <c r="F222">
        <v>164.746923076923</v>
      </c>
      <c r="G222">
        <v>2.2000000000000002</v>
      </c>
      <c r="H222">
        <v>8.5679999999999996</v>
      </c>
      <c r="I222">
        <v>1.35</v>
      </c>
      <c r="J222">
        <v>32.839500000000001</v>
      </c>
      <c r="K222">
        <v>3.1764999999999999</v>
      </c>
      <c r="L222">
        <v>42.749642857142803</v>
      </c>
      <c r="M222">
        <v>11.566666666666601</v>
      </c>
      <c r="N222">
        <v>1600.4375</v>
      </c>
      <c r="O222">
        <v>84.890322580645105</v>
      </c>
      <c r="P222">
        <v>3.00562499999999</v>
      </c>
      <c r="Q222">
        <v>81.157948717948699</v>
      </c>
      <c r="R222">
        <v>6.9412499999999904</v>
      </c>
      <c r="S222">
        <v>-1.04714285714285</v>
      </c>
      <c r="T222">
        <v>7</v>
      </c>
      <c r="U222">
        <v>1.7317750000000001</v>
      </c>
      <c r="V222">
        <v>1.10499999999999E-2</v>
      </c>
      <c r="W222">
        <v>2.7806999999999999</v>
      </c>
      <c r="X222">
        <v>3.4141750000000002</v>
      </c>
      <c r="Y222">
        <v>80.776124999999993</v>
      </c>
      <c r="Z222">
        <v>1.9225000000000001</v>
      </c>
      <c r="AA222">
        <v>1.4499999999999999E-3</v>
      </c>
      <c r="AB222">
        <v>9.0749999999999997E-3</v>
      </c>
      <c r="AC222">
        <v>33.320999999999898</v>
      </c>
      <c r="AD222">
        <v>-131.425923076923</v>
      </c>
      <c r="AE222">
        <v>39.52973712</v>
      </c>
      <c r="AF222">
        <v>1.7946532799999999</v>
      </c>
      <c r="AG222">
        <v>1.3535300159999999</v>
      </c>
      <c r="AH222">
        <v>8.0025119999999894E-2</v>
      </c>
      <c r="AI222">
        <v>44.957500000000003</v>
      </c>
      <c r="AJ222">
        <v>0.48937402134603503</v>
      </c>
      <c r="AK222">
        <v>0.879269023410999</v>
      </c>
      <c r="AL222">
        <v>3.9918885169326498E-2</v>
      </c>
      <c r="AM222">
        <v>3.0106879074681601E-2</v>
      </c>
      <c r="AN222">
        <v>4.8935105377300697E-2</v>
      </c>
      <c r="AO222">
        <v>1.7800171272868801E-3</v>
      </c>
      <c r="AP222">
        <v>39.52973712</v>
      </c>
      <c r="AQ222">
        <v>1.5174683884249101</v>
      </c>
      <c r="AR222">
        <v>1.25085673157924</v>
      </c>
      <c r="AS222">
        <v>1.1378465189574001</v>
      </c>
      <c r="AT222">
        <v>0.84748569581652999</v>
      </c>
      <c r="AU222">
        <v>90.625274999999903</v>
      </c>
      <c r="AV222">
        <v>43.435908758961503</v>
      </c>
      <c r="AW222">
        <v>1.52159124103843</v>
      </c>
      <c r="AX222">
        <v>0.21568349704259099</v>
      </c>
      <c r="AY222">
        <v>0.27718489157508702</v>
      </c>
      <c r="AZ222">
        <v>0.94914326842075103</v>
      </c>
      <c r="BA222">
        <v>0.15934888365459901</v>
      </c>
      <c r="BB222">
        <v>0.43142875837306799</v>
      </c>
      <c r="BC222">
        <v>0.154450385856752</v>
      </c>
      <c r="BD222">
        <v>1.44201165703843</v>
      </c>
      <c r="BE222">
        <v>-7.9579584000006198E-2</v>
      </c>
      <c r="BF222">
        <v>0.26970416184312102</v>
      </c>
      <c r="BG222">
        <v>0.34660935993203301</v>
      </c>
      <c r="BH222">
        <v>1.1868682267698401</v>
      </c>
      <c r="BI222">
        <v>0.26970416184312102</v>
      </c>
      <c r="BJ222">
        <v>1.2326270435503099</v>
      </c>
      <c r="BK222">
        <v>2.3737364535396801</v>
      </c>
      <c r="BL222">
        <v>1.2851465011268299</v>
      </c>
      <c r="BM222">
        <v>4.4006300038492103</v>
      </c>
      <c r="BN222">
        <v>3.4242243977559501</v>
      </c>
      <c r="BO222">
        <v>25.3322190924621</v>
      </c>
      <c r="BP222">
        <v>6.3380478033133496</v>
      </c>
      <c r="BQ222">
        <v>18.994171289148699</v>
      </c>
      <c r="BR222">
        <v>1.9152393784063799</v>
      </c>
      <c r="BS222">
        <v>1.1247453788130599</v>
      </c>
      <c r="BT222">
        <v>1.70282040227408</v>
      </c>
    </row>
    <row r="223" spans="1:72" x14ac:dyDescent="0.2">
      <c r="A223">
        <v>221</v>
      </c>
      <c r="B223" s="152">
        <v>44778.652777777781</v>
      </c>
      <c r="C223">
        <v>0</v>
      </c>
      <c r="D223">
        <v>2.5185</v>
      </c>
      <c r="E223">
        <v>31.014594594594499</v>
      </c>
      <c r="F223">
        <v>44.9345</v>
      </c>
      <c r="G223">
        <v>2.2000000000000002</v>
      </c>
      <c r="H223">
        <v>8.5649999999999995</v>
      </c>
      <c r="I223">
        <v>1.35</v>
      </c>
      <c r="J223">
        <v>32.852272727272698</v>
      </c>
      <c r="K223">
        <v>3.1997499999999999</v>
      </c>
      <c r="L223">
        <v>42.7585714285714</v>
      </c>
      <c r="M223">
        <v>11.584615384615301</v>
      </c>
      <c r="N223">
        <v>1599.8709677419299</v>
      </c>
      <c r="O223">
        <v>83.654054054054001</v>
      </c>
      <c r="P223">
        <v>3.004</v>
      </c>
      <c r="Q223">
        <v>81.132000000000005</v>
      </c>
      <c r="R223">
        <v>6.9233333333333302</v>
      </c>
      <c r="S223">
        <v>-1.0133333333333301</v>
      </c>
      <c r="T223">
        <v>7</v>
      </c>
      <c r="U223">
        <v>1.72394</v>
      </c>
      <c r="V223">
        <v>3.3739999999999999E-2</v>
      </c>
      <c r="W223">
        <v>2.7739799999999999</v>
      </c>
      <c r="X223">
        <v>3.4334799999999999</v>
      </c>
      <c r="Y223">
        <v>80.665539999999993</v>
      </c>
      <c r="Z223">
        <v>1.9713799999999999</v>
      </c>
      <c r="AA223">
        <v>4.4200000000000003E-3</v>
      </c>
      <c r="AB223">
        <v>4.8199999999999996E-3</v>
      </c>
      <c r="AC223">
        <v>33.533094594594502</v>
      </c>
      <c r="AD223">
        <v>-11.4014054054054</v>
      </c>
      <c r="AE223">
        <v>39.540167327272698</v>
      </c>
      <c r="AF223">
        <v>1.7940248999999999</v>
      </c>
      <c r="AG223">
        <v>1.35352878</v>
      </c>
      <c r="AH223">
        <v>7.9997100000000002E-2</v>
      </c>
      <c r="AI223">
        <v>44.9672727272727</v>
      </c>
      <c r="AJ223">
        <v>0.49017420979606302</v>
      </c>
      <c r="AK223">
        <v>0.87930988314733904</v>
      </c>
      <c r="AL223">
        <v>3.9896235443959198E-2</v>
      </c>
      <c r="AM223">
        <v>3.01003084667637E-2</v>
      </c>
      <c r="AN223">
        <v>4.8924470321850197E-2</v>
      </c>
      <c r="AO223">
        <v>1.7790071567200299E-3</v>
      </c>
      <c r="AP223">
        <v>39.540167327272698</v>
      </c>
      <c r="AQ223">
        <v>1.52604871229189</v>
      </c>
      <c r="AR223">
        <v>1.24783383905714</v>
      </c>
      <c r="AS223">
        <v>1.1667765256396601</v>
      </c>
      <c r="AT223">
        <v>0.84503092723582496</v>
      </c>
      <c r="AU223">
        <v>90.5683199999999</v>
      </c>
      <c r="AV223">
        <v>43.4808264042614</v>
      </c>
      <c r="AW223">
        <v>1.4864463230113001</v>
      </c>
      <c r="AX223">
        <v>0.18675225436033499</v>
      </c>
      <c r="AY223">
        <v>0.26797618770810799</v>
      </c>
      <c r="AZ223">
        <v>0.952166160942854</v>
      </c>
      <c r="BA223">
        <v>0.13797435054194701</v>
      </c>
      <c r="BB223">
        <v>0.43280280042857</v>
      </c>
      <c r="BC223">
        <v>0.149371498527199</v>
      </c>
      <c r="BD223">
        <v>1.4068946030112901</v>
      </c>
      <c r="BE223">
        <v>-7.9551720000009304E-2</v>
      </c>
      <c r="BF223">
        <v>0.23204968183684799</v>
      </c>
      <c r="BG223">
        <v>0.33297477082946297</v>
      </c>
      <c r="BH223">
        <v>1.18311747003752</v>
      </c>
      <c r="BI223">
        <v>0.23204968183684799</v>
      </c>
      <c r="BJ223">
        <v>1.1300489053326199</v>
      </c>
      <c r="BK223">
        <v>2.36623494007504</v>
      </c>
      <c r="BL223">
        <v>1.4349287971167</v>
      </c>
      <c r="BM223">
        <v>5.0985524335661596</v>
      </c>
      <c r="BN223">
        <v>3.5531745155655199</v>
      </c>
      <c r="BO223">
        <v>23.231613607439201</v>
      </c>
      <c r="BP223">
        <v>5.4531675231659396</v>
      </c>
      <c r="BQ223">
        <v>17.778446084273199</v>
      </c>
      <c r="BR223">
        <v>1.97175048095239</v>
      </c>
      <c r="BS223">
        <v>1.0372290325978799</v>
      </c>
      <c r="BT223">
        <v>1.90097887639519</v>
      </c>
    </row>
    <row r="224" spans="1:72" x14ac:dyDescent="0.2">
      <c r="A224">
        <v>222</v>
      </c>
      <c r="B224" s="152">
        <v>44778.666666666664</v>
      </c>
      <c r="C224">
        <v>0</v>
      </c>
      <c r="D224">
        <v>2.3472499999999998</v>
      </c>
      <c r="E224">
        <v>31.0502702702702</v>
      </c>
      <c r="F224">
        <v>44.991351351351298</v>
      </c>
      <c r="G224">
        <v>2.2000000000000002</v>
      </c>
      <c r="H224">
        <v>8.56</v>
      </c>
      <c r="I224">
        <v>1.35</v>
      </c>
      <c r="J224">
        <v>32.8614999999999</v>
      </c>
      <c r="K224">
        <v>3.1533333333333302</v>
      </c>
      <c r="L224">
        <v>42.768928571428503</v>
      </c>
      <c r="M224">
        <v>11.5235294117647</v>
      </c>
      <c r="N224">
        <v>1599.8620689655099</v>
      </c>
      <c r="O224">
        <v>84.122222222222206</v>
      </c>
      <c r="P224">
        <v>3.0056666666666598</v>
      </c>
      <c r="Q224">
        <v>81.09075</v>
      </c>
      <c r="R224">
        <v>6.95425</v>
      </c>
      <c r="S224">
        <v>-1.08777777777777</v>
      </c>
      <c r="T224">
        <v>7</v>
      </c>
      <c r="U224">
        <v>1.6642399999999999</v>
      </c>
      <c r="V224">
        <v>5.3659999999999999E-2</v>
      </c>
      <c r="W224">
        <v>2.7808999999999999</v>
      </c>
      <c r="X224">
        <v>3.4363600000000001</v>
      </c>
      <c r="Y224">
        <v>80.700360000000003</v>
      </c>
      <c r="Z224">
        <v>1.93634</v>
      </c>
      <c r="AA224">
        <v>0</v>
      </c>
      <c r="AB224">
        <v>7.7799999999999996E-3</v>
      </c>
      <c r="AC224">
        <v>33.397520270270199</v>
      </c>
      <c r="AD224">
        <v>-11.593831081080999</v>
      </c>
      <c r="AE224">
        <v>39.545490399999899</v>
      </c>
      <c r="AF224">
        <v>1.7929775999999999</v>
      </c>
      <c r="AG224">
        <v>1.3535267200000001</v>
      </c>
      <c r="AH224">
        <v>7.9950400000000005E-2</v>
      </c>
      <c r="AI224">
        <v>44.971499999999999</v>
      </c>
      <c r="AJ224">
        <v>0.49002867397369698</v>
      </c>
      <c r="AK224">
        <v>0.87934559443202898</v>
      </c>
      <c r="AL224">
        <v>3.9869197158200198E-2</v>
      </c>
      <c r="AM224">
        <v>3.0097433263288901E-2</v>
      </c>
      <c r="AN224">
        <v>4.8919871474155802E-2</v>
      </c>
      <c r="AO224">
        <v>1.77780149650334E-3</v>
      </c>
      <c r="AP224">
        <v>39.545490399999899</v>
      </c>
      <c r="AQ224">
        <v>1.5273287606077099</v>
      </c>
      <c r="AR224">
        <v>1.25094669861859</v>
      </c>
      <c r="AS224">
        <v>1.1460378301784</v>
      </c>
      <c r="AT224">
        <v>0.81552532037398495</v>
      </c>
      <c r="AU224">
        <v>90.518199999999993</v>
      </c>
      <c r="AV224">
        <v>43.469803689404699</v>
      </c>
      <c r="AW224">
        <v>1.5016963105952901</v>
      </c>
      <c r="AX224">
        <v>0.207488889821592</v>
      </c>
      <c r="AY224">
        <v>0.26564883939228801</v>
      </c>
      <c r="AZ224">
        <v>0.94905330138140198</v>
      </c>
      <c r="BA224">
        <v>0.15329500833318799</v>
      </c>
      <c r="BB224">
        <v>0.431387864264274</v>
      </c>
      <c r="BC224">
        <v>0.148160712879117</v>
      </c>
      <c r="BD224">
        <v>1.4221910305952801</v>
      </c>
      <c r="BE224">
        <v>-7.9505280000008199E-2</v>
      </c>
      <c r="BF224">
        <v>0.25886264427029698</v>
      </c>
      <c r="BG224">
        <v>0.331422858696442</v>
      </c>
      <c r="BH224">
        <v>1.18403663617982</v>
      </c>
      <c r="BI224">
        <v>0.25886264427029698</v>
      </c>
      <c r="BJ224">
        <v>1.18057100593348</v>
      </c>
      <c r="BK224">
        <v>2.3680732723596498</v>
      </c>
      <c r="BL224">
        <v>1.28030392191458</v>
      </c>
      <c r="BM224">
        <v>4.57399575561581</v>
      </c>
      <c r="BN224">
        <v>3.5725859128634001</v>
      </c>
      <c r="BO224">
        <v>24.363561098538899</v>
      </c>
      <c r="BP224">
        <v>6.0832721403519896</v>
      </c>
      <c r="BQ224">
        <v>18.280288958186901</v>
      </c>
      <c r="BR224">
        <v>1.9280067771001499</v>
      </c>
      <c r="BS224">
        <v>1.0770259482253599</v>
      </c>
      <c r="BT224">
        <v>1.7901210089477999</v>
      </c>
    </row>
    <row r="225" spans="1:72" x14ac:dyDescent="0.2">
      <c r="A225">
        <v>223</v>
      </c>
      <c r="B225" s="152">
        <v>44778.680555555555</v>
      </c>
      <c r="C225">
        <v>0</v>
      </c>
      <c r="D225">
        <v>2.077</v>
      </c>
      <c r="E225">
        <v>31.100789473684198</v>
      </c>
      <c r="F225">
        <v>44.975641025641004</v>
      </c>
      <c r="G225">
        <v>2.2000000000000002</v>
      </c>
      <c r="H225">
        <v>8.5549999999999997</v>
      </c>
      <c r="I225">
        <v>1.3474999999999999</v>
      </c>
      <c r="J225">
        <v>32.842916666666603</v>
      </c>
      <c r="K225">
        <v>3.18425</v>
      </c>
      <c r="L225">
        <v>42.754375000000003</v>
      </c>
      <c r="M225">
        <v>11.4824999999999</v>
      </c>
      <c r="N225">
        <v>1600.3636363636299</v>
      </c>
      <c r="O225">
        <v>84.671794871794802</v>
      </c>
      <c r="P225">
        <v>3.0024999999999999</v>
      </c>
      <c r="Q225">
        <v>81.072368421052602</v>
      </c>
      <c r="R225">
        <v>6.9397500000000001</v>
      </c>
      <c r="S225">
        <v>-0.68166666666666598</v>
      </c>
      <c r="T225">
        <v>7</v>
      </c>
      <c r="U225">
        <v>1.6743999999999899</v>
      </c>
      <c r="V225">
        <v>5.8249999999999899E-2</v>
      </c>
      <c r="W225">
        <v>2.7589999999999999</v>
      </c>
      <c r="X225">
        <v>3.4273749999999898</v>
      </c>
      <c r="Y225">
        <v>80.246025000000003</v>
      </c>
      <c r="Z225">
        <v>1.9697</v>
      </c>
      <c r="AA225">
        <v>5.0749999999999997E-3</v>
      </c>
      <c r="AB225">
        <v>9.3749999999999997E-3</v>
      </c>
      <c r="AC225">
        <v>33.1777894736842</v>
      </c>
      <c r="AD225">
        <v>-11.7978515519568</v>
      </c>
      <c r="AE225">
        <v>39.523002866666602</v>
      </c>
      <c r="AF225">
        <v>1.7919303</v>
      </c>
      <c r="AG225">
        <v>1.35102466</v>
      </c>
      <c r="AH225">
        <v>7.9903699999999994E-2</v>
      </c>
      <c r="AI225">
        <v>44.945416666666603</v>
      </c>
      <c r="AJ225">
        <v>0.49252287408213202</v>
      </c>
      <c r="AK225">
        <v>0.87935557834039402</v>
      </c>
      <c r="AL225">
        <v>3.9869032993723803E-2</v>
      </c>
      <c r="AM225">
        <v>3.0059230956066999E-2</v>
      </c>
      <c r="AN225">
        <v>4.8948261316967799E-2</v>
      </c>
      <c r="AO225">
        <v>1.7777941762693601E-3</v>
      </c>
      <c r="AP225">
        <v>39.523002866666602</v>
      </c>
      <c r="AQ225">
        <v>1.52333527653908</v>
      </c>
      <c r="AR225">
        <v>1.24109530780995</v>
      </c>
      <c r="AS225">
        <v>1.16578220462439</v>
      </c>
      <c r="AT225">
        <v>0.82468030036312201</v>
      </c>
      <c r="AU225">
        <v>90.076499999999996</v>
      </c>
      <c r="AV225">
        <v>43.453215655640101</v>
      </c>
      <c r="AW225">
        <v>1.49220101102656</v>
      </c>
      <c r="AX225">
        <v>0.1852424553756</v>
      </c>
      <c r="AY225">
        <v>0.26859502346091402</v>
      </c>
      <c r="AZ225">
        <v>0.95890469219004304</v>
      </c>
      <c r="BA225">
        <v>0.13711256415970999</v>
      </c>
      <c r="BB225">
        <v>0.43586576917729197</v>
      </c>
      <c r="BC225">
        <v>0.149891445811767</v>
      </c>
      <c r="BD225">
        <v>1.41274217102655</v>
      </c>
      <c r="BE225">
        <v>-7.9458840000007497E-2</v>
      </c>
      <c r="BF225">
        <v>0.232638634553158</v>
      </c>
      <c r="BG225">
        <v>0.33731781075252798</v>
      </c>
      <c r="BH225">
        <v>1.2042502773210899</v>
      </c>
      <c r="BI225">
        <v>0.232638634553158</v>
      </c>
      <c r="BJ225">
        <v>1.13991289061137</v>
      </c>
      <c r="BK225">
        <v>2.40850055464219</v>
      </c>
      <c r="BL225">
        <v>1.4499647120111101</v>
      </c>
      <c r="BM225">
        <v>5.1764844632713896</v>
      </c>
      <c r="BN225">
        <v>3.57007616833073</v>
      </c>
      <c r="BO225">
        <v>23.438770419061999</v>
      </c>
      <c r="BP225">
        <v>5.4670079119992101</v>
      </c>
      <c r="BQ225">
        <v>17.971762507062799</v>
      </c>
      <c r="BR225">
        <v>2.01301487590182</v>
      </c>
      <c r="BS225">
        <v>1.0468574367901</v>
      </c>
      <c r="BT225">
        <v>1.9229121417660799</v>
      </c>
    </row>
    <row r="226" spans="1:72" x14ac:dyDescent="0.2">
      <c r="A226">
        <v>224</v>
      </c>
      <c r="B226" s="152">
        <v>44778.694444444445</v>
      </c>
      <c r="C226">
        <v>0</v>
      </c>
      <c r="D226">
        <v>2.2417499999999899</v>
      </c>
      <c r="E226">
        <v>31.115555555555499</v>
      </c>
      <c r="F226">
        <v>44.929749999999999</v>
      </c>
      <c r="G226">
        <v>2.2000000000000002</v>
      </c>
      <c r="H226">
        <v>8.5719999999999992</v>
      </c>
      <c r="I226">
        <v>1.35</v>
      </c>
      <c r="J226">
        <v>32.905000000000001</v>
      </c>
      <c r="K226">
        <v>3.26</v>
      </c>
      <c r="L226">
        <v>42.841304347825997</v>
      </c>
      <c r="M226">
        <v>11.37</v>
      </c>
      <c r="N226">
        <v>1600.30555555555</v>
      </c>
      <c r="O226">
        <v>85.002702702702607</v>
      </c>
      <c r="P226">
        <v>3.0029999999999899</v>
      </c>
      <c r="Q226">
        <v>81.091999999999999</v>
      </c>
      <c r="R226">
        <v>6.9422499999999996</v>
      </c>
      <c r="S226">
        <v>-1.0381818181818101</v>
      </c>
      <c r="T226">
        <v>7</v>
      </c>
      <c r="U226">
        <v>1.7121</v>
      </c>
      <c r="V226">
        <v>6.132E-2</v>
      </c>
      <c r="W226">
        <v>2.7493599999999998</v>
      </c>
      <c r="X226">
        <v>3.4129800000000001</v>
      </c>
      <c r="Y226">
        <v>80.560379999999995</v>
      </c>
      <c r="Z226">
        <v>1.9641199999999901</v>
      </c>
      <c r="AA226">
        <v>1.16E-3</v>
      </c>
      <c r="AB226">
        <v>1.8779999999999901E-2</v>
      </c>
      <c r="AC226">
        <v>33.357305555555499</v>
      </c>
      <c r="AD226">
        <v>-11.5724444444444</v>
      </c>
      <c r="AE226">
        <v>39.598360479999997</v>
      </c>
      <c r="AF226">
        <v>1.7954911199999899</v>
      </c>
      <c r="AG226">
        <v>1.3535316639999999</v>
      </c>
      <c r="AH226">
        <v>8.0062479999999894E-2</v>
      </c>
      <c r="AI226">
        <v>45.027000000000001</v>
      </c>
      <c r="AJ226">
        <v>0.49153641628800598</v>
      </c>
      <c r="AK226">
        <v>0.87943590467941402</v>
      </c>
      <c r="AL226">
        <v>3.9875877140382397E-2</v>
      </c>
      <c r="AM226">
        <v>3.0060445155129099E-2</v>
      </c>
      <c r="AN226">
        <v>4.8859573145001799E-2</v>
      </c>
      <c r="AO226">
        <v>1.7780993626046501E-3</v>
      </c>
      <c r="AP226">
        <v>39.598360479999997</v>
      </c>
      <c r="AQ226">
        <v>1.51693725726609</v>
      </c>
      <c r="AR226">
        <v>1.23675889651336</v>
      </c>
      <c r="AS226">
        <v>1.1624796383951199</v>
      </c>
      <c r="AT226">
        <v>0.84155949832669596</v>
      </c>
      <c r="AU226">
        <v>90.398939999999996</v>
      </c>
      <c r="AV226">
        <v>43.514536272174503</v>
      </c>
      <c r="AW226">
        <v>1.5124637278254101</v>
      </c>
      <c r="AX226">
        <v>0.191052025604876</v>
      </c>
      <c r="AY226">
        <v>0.27855386273390798</v>
      </c>
      <c r="AZ226">
        <v>0.96324110348663095</v>
      </c>
      <c r="BA226">
        <v>0.14115076188190001</v>
      </c>
      <c r="BB226">
        <v>0.43783686522119603</v>
      </c>
      <c r="BC226">
        <v>0.15514076323246201</v>
      </c>
      <c r="BD226">
        <v>1.4328469918254101</v>
      </c>
      <c r="BE226">
        <v>-7.9616736000003505E-2</v>
      </c>
      <c r="BF226">
        <v>0.238643407622114</v>
      </c>
      <c r="BG226">
        <v>0.34794210005709397</v>
      </c>
      <c r="BH226">
        <v>1.2031860880299801</v>
      </c>
      <c r="BI226">
        <v>0.238643407622114</v>
      </c>
      <c r="BJ226">
        <v>1.1731710153584101</v>
      </c>
      <c r="BK226">
        <v>2.4063721760599601</v>
      </c>
      <c r="BL226">
        <v>1.45800004921171</v>
      </c>
      <c r="BM226">
        <v>5.0417738332633704</v>
      </c>
      <c r="BN226">
        <v>3.4580066276330101</v>
      </c>
      <c r="BO226">
        <v>24.040829313259898</v>
      </c>
      <c r="BP226">
        <v>5.6081200791196801</v>
      </c>
      <c r="BQ226">
        <v>18.432709234140301</v>
      </c>
      <c r="BR226">
        <v>2.0006783831023598</v>
      </c>
      <c r="BS226">
        <v>1.0777136523095701</v>
      </c>
      <c r="BT226">
        <v>1.8564099831294301</v>
      </c>
    </row>
    <row r="227" spans="1:72" x14ac:dyDescent="0.2">
      <c r="A227">
        <v>225</v>
      </c>
      <c r="B227" s="152">
        <v>44778.708333333336</v>
      </c>
      <c r="C227">
        <v>0</v>
      </c>
      <c r="D227">
        <v>2.2130000000000001</v>
      </c>
      <c r="E227">
        <v>31.0651282051282</v>
      </c>
      <c r="F227">
        <v>44.963999999999899</v>
      </c>
      <c r="G227">
        <v>2.2000000000000002</v>
      </c>
      <c r="H227">
        <v>8.5649999999999995</v>
      </c>
      <c r="I227">
        <v>1.3525</v>
      </c>
      <c r="J227">
        <v>32.8888888888888</v>
      </c>
      <c r="K227">
        <v>3.2657499999999899</v>
      </c>
      <c r="L227">
        <v>42.796666666666603</v>
      </c>
      <c r="M227">
        <v>11.382608695652101</v>
      </c>
      <c r="N227">
        <v>1600.4516129032199</v>
      </c>
      <c r="O227">
        <v>85.443589743589698</v>
      </c>
      <c r="P227">
        <v>3.0047999999999999</v>
      </c>
      <c r="Q227">
        <v>81.109499999999997</v>
      </c>
      <c r="R227">
        <v>6.9339999999999904</v>
      </c>
      <c r="S227">
        <v>-1.1076923076923</v>
      </c>
      <c r="T227">
        <v>7</v>
      </c>
      <c r="U227">
        <v>1.6334500000000001</v>
      </c>
      <c r="V227">
        <v>6.4850000000000005E-2</v>
      </c>
      <c r="W227">
        <v>2.7722500000000001</v>
      </c>
      <c r="X227">
        <v>3.4097499999999998</v>
      </c>
      <c r="Y227">
        <v>80.890500000000003</v>
      </c>
      <c r="Z227">
        <v>2.0129999999999999</v>
      </c>
      <c r="AA227">
        <v>0</v>
      </c>
      <c r="AB227">
        <v>1.8775E-2</v>
      </c>
      <c r="AC227">
        <v>33.278128205128198</v>
      </c>
      <c r="AD227">
        <v>-11.6858717948717</v>
      </c>
      <c r="AE227">
        <v>39.5767834888888</v>
      </c>
      <c r="AF227">
        <v>1.7940248999999999</v>
      </c>
      <c r="AG227">
        <v>1.3560287799999999</v>
      </c>
      <c r="AH227">
        <v>7.9997099999999904E-2</v>
      </c>
      <c r="AI227">
        <v>45.0063888888888</v>
      </c>
      <c r="AJ227">
        <v>0.48926367730312997</v>
      </c>
      <c r="AK227">
        <v>0.87935923023274398</v>
      </c>
      <c r="AL227">
        <v>3.9861560642624798E-2</v>
      </c>
      <c r="AM227">
        <v>3.01296952161112E-2</v>
      </c>
      <c r="AN227">
        <v>4.8881948859112602E-2</v>
      </c>
      <c r="AO227">
        <v>1.7774609777624099E-3</v>
      </c>
      <c r="AP227">
        <v>39.5767834888888</v>
      </c>
      <c r="AQ227">
        <v>1.5155016475230001</v>
      </c>
      <c r="AR227">
        <v>1.2470556241667801</v>
      </c>
      <c r="AS227">
        <v>1.1914096450773799</v>
      </c>
      <c r="AT227">
        <v>0.79918775369079798</v>
      </c>
      <c r="AU227">
        <v>90.718950000000007</v>
      </c>
      <c r="AV227">
        <v>43.530750405656001</v>
      </c>
      <c r="AW227">
        <v>1.47563848323283</v>
      </c>
      <c r="AX227">
        <v>0.16461913492262001</v>
      </c>
      <c r="AY227">
        <v>0.278523252476997</v>
      </c>
      <c r="AZ227">
        <v>0.95294437583321701</v>
      </c>
      <c r="BA227">
        <v>0.12139796540499601</v>
      </c>
      <c r="BB227">
        <v>0.43315653446964397</v>
      </c>
      <c r="BC227">
        <v>0.15525049428076301</v>
      </c>
      <c r="BD227">
        <v>1.39608676323283</v>
      </c>
      <c r="BE227">
        <v>-7.9551719999999701E-2</v>
      </c>
      <c r="BF227">
        <v>0.20611527726246401</v>
      </c>
      <c r="BG227">
        <v>0.34873161880801101</v>
      </c>
      <c r="BH227">
        <v>1.19315652055209</v>
      </c>
      <c r="BI227">
        <v>0.20611527726246401</v>
      </c>
      <c r="BJ227">
        <v>1.10969379214095</v>
      </c>
      <c r="BK227">
        <v>2.3863130411041902</v>
      </c>
      <c r="BL227">
        <v>1.69192513742657</v>
      </c>
      <c r="BM227">
        <v>5.7887825511970599</v>
      </c>
      <c r="BN227">
        <v>3.4214176639055198</v>
      </c>
      <c r="BO227">
        <v>22.614797042509</v>
      </c>
      <c r="BP227">
        <v>4.8437090156679101</v>
      </c>
      <c r="BQ227">
        <v>17.771088026840999</v>
      </c>
      <c r="BR227">
        <v>2.0359170697579998</v>
      </c>
      <c r="BS227">
        <v>1.0272476812359601</v>
      </c>
      <c r="BT227">
        <v>1.98191449535172</v>
      </c>
    </row>
    <row r="228" spans="1:72" x14ac:dyDescent="0.2">
      <c r="A228">
        <v>226</v>
      </c>
      <c r="B228" s="152">
        <v>44778.722222222219</v>
      </c>
      <c r="C228">
        <v>0</v>
      </c>
      <c r="D228">
        <v>2.2189999999999999</v>
      </c>
      <c r="E228">
        <v>31.095789473684199</v>
      </c>
      <c r="F228">
        <v>44.803749999999901</v>
      </c>
      <c r="G228">
        <v>2.2000000000000002</v>
      </c>
      <c r="H228">
        <v>8.5719999999999992</v>
      </c>
      <c r="I228">
        <v>1.35</v>
      </c>
      <c r="J228">
        <v>32.850833333333298</v>
      </c>
      <c r="K228">
        <v>3.29774999999999</v>
      </c>
      <c r="L228">
        <v>42.765925925925899</v>
      </c>
      <c r="M228">
        <v>11.624137931034401</v>
      </c>
      <c r="N228">
        <v>1599.9090909090901</v>
      </c>
      <c r="O228">
        <v>86.117948717948593</v>
      </c>
      <c r="P228">
        <v>3.0022499999999899</v>
      </c>
      <c r="Q228">
        <v>81.135249999999999</v>
      </c>
      <c r="R228">
        <v>6.9482499999999998</v>
      </c>
      <c r="S228">
        <v>-0.78333333333333299</v>
      </c>
      <c r="T228">
        <v>7</v>
      </c>
      <c r="U228">
        <v>1.6786399999999999</v>
      </c>
      <c r="V228">
        <v>7.2919999999999999E-2</v>
      </c>
      <c r="W228">
        <v>2.70501999999999</v>
      </c>
      <c r="X228">
        <v>3.4041999999999999</v>
      </c>
      <c r="Y228">
        <v>80.528559999999999</v>
      </c>
      <c r="Z228">
        <v>1.89486</v>
      </c>
      <c r="AA228">
        <v>0</v>
      </c>
      <c r="AB228">
        <v>2.478E-2</v>
      </c>
      <c r="AC228">
        <v>33.314789473684201</v>
      </c>
      <c r="AD228">
        <v>-11.488960526315701</v>
      </c>
      <c r="AE228">
        <v>39.544193813333301</v>
      </c>
      <c r="AF228">
        <v>1.7954911199999899</v>
      </c>
      <c r="AG228">
        <v>1.3535316639999999</v>
      </c>
      <c r="AH228">
        <v>8.0062479999999894E-2</v>
      </c>
      <c r="AI228">
        <v>44.972833333333298</v>
      </c>
      <c r="AJ228">
        <v>0.49105800244451497</v>
      </c>
      <c r="AK228">
        <v>0.87929069356685696</v>
      </c>
      <c r="AL228">
        <v>3.9923904875906503E-2</v>
      </c>
      <c r="AM228">
        <v>3.0096650881828599E-2</v>
      </c>
      <c r="AN228">
        <v>4.8918421120898899E-2</v>
      </c>
      <c r="AO228">
        <v>1.78024096028343E-3</v>
      </c>
      <c r="AP228">
        <v>39.544193813333301</v>
      </c>
      <c r="AQ228">
        <v>1.51303488774772</v>
      </c>
      <c r="AR228">
        <v>1.21681320388984</v>
      </c>
      <c r="AS228">
        <v>1.12148757082529</v>
      </c>
      <c r="AT228">
        <v>0.82430960522346197</v>
      </c>
      <c r="AU228">
        <v>90.211280000000002</v>
      </c>
      <c r="AV228">
        <v>43.395529475796202</v>
      </c>
      <c r="AW228">
        <v>1.5773038575371301</v>
      </c>
      <c r="AX228">
        <v>0.23204409317470201</v>
      </c>
      <c r="AY228">
        <v>0.28245623225227501</v>
      </c>
      <c r="AZ228">
        <v>0.98318679611015203</v>
      </c>
      <c r="BA228">
        <v>0.171436028684366</v>
      </c>
      <c r="BB228">
        <v>0.44690308914097798</v>
      </c>
      <c r="BC228">
        <v>0.15731419058885401</v>
      </c>
      <c r="BD228">
        <v>1.4976871215371299</v>
      </c>
      <c r="BE228">
        <v>-7.96167360000017E-2</v>
      </c>
      <c r="BF228">
        <v>0.29021656852781602</v>
      </c>
      <c r="BG228">
        <v>0.35326681822421901</v>
      </c>
      <c r="BH228">
        <v>1.22966757862748</v>
      </c>
      <c r="BI228">
        <v>0.29021656852781602</v>
      </c>
      <c r="BJ228">
        <v>1.28696677350407</v>
      </c>
      <c r="BK228">
        <v>2.4593351572549702</v>
      </c>
      <c r="BL228">
        <v>1.21725241262494</v>
      </c>
      <c r="BM228">
        <v>4.2370688374727399</v>
      </c>
      <c r="BN228">
        <v>3.4808465307007999</v>
      </c>
      <c r="BO228">
        <v>26.533402355653902</v>
      </c>
      <c r="BP228">
        <v>6.8200893604036903</v>
      </c>
      <c r="BQ228">
        <v>19.713312995250199</v>
      </c>
      <c r="BR228">
        <v>1.96596699075768</v>
      </c>
      <c r="BS228">
        <v>1.1708801460929401</v>
      </c>
      <c r="BT228">
        <v>1.6790505820068899</v>
      </c>
    </row>
    <row r="229" spans="1:72" x14ac:dyDescent="0.2">
      <c r="A229">
        <v>227</v>
      </c>
      <c r="B229" s="152">
        <v>44778.736111111109</v>
      </c>
      <c r="C229">
        <v>0</v>
      </c>
      <c r="D229">
        <v>2.2997499999999902</v>
      </c>
      <c r="E229">
        <v>31.033076923076901</v>
      </c>
      <c r="F229">
        <v>44.938000000000002</v>
      </c>
      <c r="G229">
        <v>2.2000000000000002</v>
      </c>
      <c r="H229">
        <v>8.5625</v>
      </c>
      <c r="I229">
        <v>1.35</v>
      </c>
      <c r="J229">
        <v>32.840769230769197</v>
      </c>
      <c r="K229">
        <v>3.2937500000000002</v>
      </c>
      <c r="L229">
        <v>42.77</v>
      </c>
      <c r="M229">
        <v>11.2184210526315</v>
      </c>
      <c r="N229">
        <v>1599.83783783783</v>
      </c>
      <c r="O229">
        <v>86.205714285714194</v>
      </c>
      <c r="P229">
        <v>3.0049999999999901</v>
      </c>
      <c r="Q229">
        <v>81.145999999999901</v>
      </c>
      <c r="R229">
        <v>6.9384615384615298</v>
      </c>
      <c r="S229">
        <v>-1.0599999999999901</v>
      </c>
      <c r="T229">
        <v>7</v>
      </c>
      <c r="U229">
        <v>1.7511999999999901</v>
      </c>
      <c r="V229">
        <v>6.9900000000000004E-2</v>
      </c>
      <c r="W229">
        <v>2.70825</v>
      </c>
      <c r="X229">
        <v>3.3893</v>
      </c>
      <c r="Y229">
        <v>80.650824999999998</v>
      </c>
      <c r="Z229">
        <v>2.052575</v>
      </c>
      <c r="AA229">
        <v>0</v>
      </c>
      <c r="AB229">
        <v>2.7E-2</v>
      </c>
      <c r="AC229">
        <v>33.332826923076901</v>
      </c>
      <c r="AD229">
        <v>-11.605173076923</v>
      </c>
      <c r="AE229">
        <v>39.5267117307692</v>
      </c>
      <c r="AF229">
        <v>1.79350125</v>
      </c>
      <c r="AG229">
        <v>1.35352775</v>
      </c>
      <c r="AH229">
        <v>7.9973749999999996E-2</v>
      </c>
      <c r="AI229">
        <v>44.953269230769202</v>
      </c>
      <c r="AJ229">
        <v>0.49009680596285499</v>
      </c>
      <c r="AK229">
        <v>0.87928447490342498</v>
      </c>
      <c r="AL229">
        <v>3.9897014848753097E-2</v>
      </c>
      <c r="AM229">
        <v>3.0109662170544602E-2</v>
      </c>
      <c r="AN229">
        <v>4.8939710896358103E-2</v>
      </c>
      <c r="AO229">
        <v>1.77904191104437E-3</v>
      </c>
      <c r="AP229">
        <v>39.5267117307692</v>
      </c>
      <c r="AQ229">
        <v>1.5064124155582399</v>
      </c>
      <c r="AR229">
        <v>1.21826617157532</v>
      </c>
      <c r="AS229">
        <v>1.2148324154221</v>
      </c>
      <c r="AT229">
        <v>0.85825752660215204</v>
      </c>
      <c r="AU229">
        <v>90.552149999999997</v>
      </c>
      <c r="AV229">
        <v>43.466222733324798</v>
      </c>
      <c r="AW229">
        <v>1.48704649744433</v>
      </c>
      <c r="AX229">
        <v>0.13869533457789199</v>
      </c>
      <c r="AY229">
        <v>0.28708883444175898</v>
      </c>
      <c r="AZ229">
        <v>0.98173382842467705</v>
      </c>
      <c r="BA229">
        <v>0.10246951684432901</v>
      </c>
      <c r="BB229">
        <v>0.44624264928394403</v>
      </c>
      <c r="BC229">
        <v>0.160071722526961</v>
      </c>
      <c r="BD229">
        <v>1.4075179974443199</v>
      </c>
      <c r="BE229">
        <v>-7.9528500000011201E-2</v>
      </c>
      <c r="BF229">
        <v>0.17337180214012801</v>
      </c>
      <c r="BG229">
        <v>0.35886649506241203</v>
      </c>
      <c r="BH229">
        <v>1.2271859293170799</v>
      </c>
      <c r="BI229">
        <v>0.17337180214012801</v>
      </c>
      <c r="BJ229">
        <v>1.06447659440508</v>
      </c>
      <c r="BK229">
        <v>2.4543718586341599</v>
      </c>
      <c r="BL229">
        <v>2.0699242358475098</v>
      </c>
      <c r="BM229">
        <v>7.0783478868449601</v>
      </c>
      <c r="BN229">
        <v>3.41961689430955</v>
      </c>
      <c r="BO229">
        <v>21.566458994796999</v>
      </c>
      <c r="BP229">
        <v>4.0742373502930098</v>
      </c>
      <c r="BQ229">
        <v>17.4922216445039</v>
      </c>
      <c r="BR229">
        <v>2.1596397949959401</v>
      </c>
      <c r="BS229">
        <v>0.99512787354902899</v>
      </c>
      <c r="BT229">
        <v>2.1702133488571498</v>
      </c>
    </row>
    <row r="230" spans="1:72" x14ac:dyDescent="0.2">
      <c r="A230">
        <v>228</v>
      </c>
      <c r="B230" s="152">
        <v>44778.75</v>
      </c>
      <c r="C230">
        <v>0</v>
      </c>
      <c r="D230">
        <v>2.157</v>
      </c>
      <c r="E230">
        <v>31.112051282051201</v>
      </c>
      <c r="F230">
        <v>44.850512820512797</v>
      </c>
      <c r="G230">
        <v>2.2000000000000002</v>
      </c>
      <c r="H230">
        <v>8.5500000000000007</v>
      </c>
      <c r="I230">
        <v>1.3474999999999999</v>
      </c>
      <c r="J230">
        <v>32.845454545454501</v>
      </c>
      <c r="K230">
        <v>3.29599999999999</v>
      </c>
      <c r="L230">
        <v>42.751851851851796</v>
      </c>
      <c r="M230">
        <v>11.4181818181818</v>
      </c>
      <c r="N230">
        <v>1600</v>
      </c>
      <c r="O230">
        <v>86.786486486486396</v>
      </c>
      <c r="P230">
        <v>3.0052857142857099</v>
      </c>
      <c r="Q230">
        <v>81.176999999999893</v>
      </c>
      <c r="R230">
        <v>6.9515384615384601</v>
      </c>
      <c r="S230">
        <v>-1.1116666666666599</v>
      </c>
      <c r="T230">
        <v>7</v>
      </c>
      <c r="U230">
        <v>1.76057999999999</v>
      </c>
      <c r="V230">
        <v>7.2419999999999998E-2</v>
      </c>
      <c r="W230">
        <v>2.7012</v>
      </c>
      <c r="X230">
        <v>3.40749999999999</v>
      </c>
      <c r="Y230">
        <v>80.689079999999905</v>
      </c>
      <c r="Z230">
        <v>1.97746</v>
      </c>
      <c r="AA230">
        <v>1.9199999999999901E-3</v>
      </c>
      <c r="AB230">
        <v>1.2699999999999999E-2</v>
      </c>
      <c r="AC230">
        <v>33.269051282051301</v>
      </c>
      <c r="AD230">
        <v>-11.5814615384615</v>
      </c>
      <c r="AE230">
        <v>39.521636545454498</v>
      </c>
      <c r="AF230">
        <v>1.790883</v>
      </c>
      <c r="AG230">
        <v>1.3510226000000001</v>
      </c>
      <c r="AH230">
        <v>7.9856999999999997E-2</v>
      </c>
      <c r="AI230">
        <v>44.942954545454498</v>
      </c>
      <c r="AJ230">
        <v>0.48980155115728802</v>
      </c>
      <c r="AK230">
        <v>0.87937335106625003</v>
      </c>
      <c r="AL230">
        <v>3.9847914275166998E-2</v>
      </c>
      <c r="AM230">
        <v>3.0060831862613699E-2</v>
      </c>
      <c r="AN230">
        <v>4.8950942861910797E-2</v>
      </c>
      <c r="AO230">
        <v>1.7768524746016401E-3</v>
      </c>
      <c r="AP230">
        <v>39.521636545454498</v>
      </c>
      <c r="AQ230">
        <v>1.51450160977626</v>
      </c>
      <c r="AR230">
        <v>1.2150948334382901</v>
      </c>
      <c r="AS230">
        <v>1.1703750207425301</v>
      </c>
      <c r="AT230">
        <v>0.862334814936498</v>
      </c>
      <c r="AU230">
        <v>90.535819999999902</v>
      </c>
      <c r="AV230">
        <v>43.421608009411599</v>
      </c>
      <c r="AW230">
        <v>1.5213465360428999</v>
      </c>
      <c r="AX230">
        <v>0.18064757925746799</v>
      </c>
      <c r="AY230">
        <v>0.27638139022373198</v>
      </c>
      <c r="AZ230">
        <v>0.98490516656170501</v>
      </c>
      <c r="BA230">
        <v>0.13371173750717999</v>
      </c>
      <c r="BB230">
        <v>0.44768416661895599</v>
      </c>
      <c r="BC230">
        <v>0.15432688245057399</v>
      </c>
      <c r="BD230">
        <v>1.4419341360429001</v>
      </c>
      <c r="BE230">
        <v>-7.94123999999998E-2</v>
      </c>
      <c r="BF230">
        <v>0.22624578035749399</v>
      </c>
      <c r="BG230">
        <v>0.34614426367892898</v>
      </c>
      <c r="BH230">
        <v>1.2335102352481</v>
      </c>
      <c r="BI230">
        <v>0.22624578035749399</v>
      </c>
      <c r="BJ230">
        <v>1.14478008807284</v>
      </c>
      <c r="BK230">
        <v>2.4670204704962102</v>
      </c>
      <c r="BL230">
        <v>1.52994793154586</v>
      </c>
      <c r="BM230">
        <v>5.4520806235546901</v>
      </c>
      <c r="BN230">
        <v>3.5635726622708499</v>
      </c>
      <c r="BO230">
        <v>23.4984512439516</v>
      </c>
      <c r="BP230">
        <v>5.3167758384011101</v>
      </c>
      <c r="BQ230">
        <v>18.1816754055505</v>
      </c>
      <c r="BR230">
        <v>2.0824026438884702</v>
      </c>
      <c r="BS230">
        <v>1.05428177592984</v>
      </c>
      <c r="BT230">
        <v>1.9751860379563499</v>
      </c>
    </row>
    <row r="231" spans="1:72" x14ac:dyDescent="0.2">
      <c r="A231">
        <v>229</v>
      </c>
      <c r="B231" s="152">
        <v>44778.763888888891</v>
      </c>
      <c r="C231">
        <v>0</v>
      </c>
      <c r="D231">
        <v>2.0449999999999999</v>
      </c>
      <c r="E231">
        <v>31.110769230769201</v>
      </c>
      <c r="F231">
        <v>44.890999999999998</v>
      </c>
      <c r="G231">
        <v>2.2000000000000002</v>
      </c>
      <c r="H231">
        <v>8.5839999999999996</v>
      </c>
      <c r="I231">
        <v>1.3520000000000001</v>
      </c>
      <c r="J231">
        <v>32.848399999999998</v>
      </c>
      <c r="K231">
        <v>3.3220512820512802</v>
      </c>
      <c r="L231">
        <v>42.775185185185101</v>
      </c>
      <c r="M231">
        <v>11.4</v>
      </c>
      <c r="N231">
        <v>1599.6875</v>
      </c>
      <c r="O231">
        <v>87.108333333333206</v>
      </c>
      <c r="P231">
        <v>3.0058333333333298</v>
      </c>
      <c r="Q231">
        <v>81.170999999999907</v>
      </c>
      <c r="R231">
        <v>6.9537500000000003</v>
      </c>
      <c r="S231">
        <v>-0.78769230769230703</v>
      </c>
      <c r="T231">
        <v>7</v>
      </c>
      <c r="U231">
        <v>1.7497750000000001</v>
      </c>
      <c r="V231">
        <v>4.7225000000000003E-2</v>
      </c>
      <c r="W231">
        <v>2.6933749999999899</v>
      </c>
      <c r="X231">
        <v>3.4068499999999999</v>
      </c>
      <c r="Y231">
        <v>80.874849999999995</v>
      </c>
      <c r="Z231">
        <v>2.12909999999999</v>
      </c>
      <c r="AA231">
        <v>6.7749999999999998E-3</v>
      </c>
      <c r="AB231">
        <v>0</v>
      </c>
      <c r="AC231">
        <v>33.155769230769202</v>
      </c>
      <c r="AD231">
        <v>-11.7352307692307</v>
      </c>
      <c r="AE231">
        <v>39.551130559999997</v>
      </c>
      <c r="AF231">
        <v>1.79800464</v>
      </c>
      <c r="AG231">
        <v>1.355536608</v>
      </c>
      <c r="AH231">
        <v>8.0174559999999895E-2</v>
      </c>
      <c r="AI231">
        <v>44.984400000000001</v>
      </c>
      <c r="AJ231">
        <v>0.48904116125099401</v>
      </c>
      <c r="AK231">
        <v>0.87921880829798704</v>
      </c>
      <c r="AL231">
        <v>3.9969514765118501E-2</v>
      </c>
      <c r="AM231">
        <v>3.0133482007095699E-2</v>
      </c>
      <c r="AN231">
        <v>4.89058429144325E-2</v>
      </c>
      <c r="AO231">
        <v>1.7822747441335199E-3</v>
      </c>
      <c r="AP231">
        <v>39.551130559999997</v>
      </c>
      <c r="AQ231">
        <v>1.51421270998276</v>
      </c>
      <c r="AR231">
        <v>1.2115748730237901</v>
      </c>
      <c r="AS231">
        <v>1.26012432952521</v>
      </c>
      <c r="AT231">
        <v>0.85571199792795904</v>
      </c>
      <c r="AU231">
        <v>90.853949999999998</v>
      </c>
      <c r="AV231">
        <v>43.537042472531702</v>
      </c>
      <c r="AW231">
        <v>1.44735752746824</v>
      </c>
      <c r="AX231">
        <v>9.5412278474789503E-2</v>
      </c>
      <c r="AY231">
        <v>0.28379193001723202</v>
      </c>
      <c r="AZ231">
        <v>0.98842512697620699</v>
      </c>
      <c r="BA231">
        <v>7.0387090921552903E-2</v>
      </c>
      <c r="BB231">
        <v>0.449284148625549</v>
      </c>
      <c r="BC231">
        <v>0.15783715108612401</v>
      </c>
      <c r="BD231">
        <v>1.3676293354682301</v>
      </c>
      <c r="BE231">
        <v>-7.9728192000011397E-2</v>
      </c>
      <c r="BF231">
        <v>0.119904067839477</v>
      </c>
      <c r="BG231">
        <v>0.35663970479516099</v>
      </c>
      <c r="BH231">
        <v>1.2421482368279699</v>
      </c>
      <c r="BI231">
        <v>0.119904067839477</v>
      </c>
      <c r="BJ231">
        <v>0.95308754526927897</v>
      </c>
      <c r="BK231">
        <v>2.4842964736559501</v>
      </c>
      <c r="BL231">
        <v>2.9743753587460802</v>
      </c>
      <c r="BM231">
        <v>10.3595170640157</v>
      </c>
      <c r="BN231">
        <v>3.48292189603906</v>
      </c>
      <c r="BO231">
        <v>19.172546012038101</v>
      </c>
      <c r="BP231">
        <v>2.8177455942277301</v>
      </c>
      <c r="BQ231">
        <v>16.354800417810399</v>
      </c>
      <c r="BR231">
        <v>2.2804595583288401</v>
      </c>
      <c r="BS231">
        <v>0.90512591813348697</v>
      </c>
      <c r="BT231">
        <v>2.5194942633302402</v>
      </c>
    </row>
    <row r="232" spans="1:72" x14ac:dyDescent="0.2">
      <c r="A232">
        <v>230</v>
      </c>
      <c r="B232" s="152">
        <v>44778.777777777781</v>
      </c>
      <c r="C232">
        <v>0</v>
      </c>
      <c r="D232">
        <v>2.30775</v>
      </c>
      <c r="E232">
        <v>31.065151515151499</v>
      </c>
      <c r="F232">
        <v>45.029249999999998</v>
      </c>
      <c r="G232">
        <v>2.2000000000000002</v>
      </c>
      <c r="H232">
        <v>8.5625</v>
      </c>
      <c r="I232">
        <v>1.35</v>
      </c>
      <c r="J232">
        <v>32.852857142857097</v>
      </c>
      <c r="K232">
        <v>3.2779487179487101</v>
      </c>
      <c r="L232">
        <v>42.767499999999899</v>
      </c>
      <c r="M232">
        <v>11.121874999999999</v>
      </c>
      <c r="N232">
        <v>1600.1724137931001</v>
      </c>
      <c r="O232">
        <v>87.2457142857142</v>
      </c>
      <c r="P232">
        <v>3.0035714285714201</v>
      </c>
      <c r="Q232">
        <v>81.165499999999895</v>
      </c>
      <c r="R232">
        <v>6.9432499999999902</v>
      </c>
      <c r="S232">
        <v>-1.07454545454545</v>
      </c>
      <c r="T232">
        <v>7</v>
      </c>
      <c r="U232">
        <v>1.748</v>
      </c>
      <c r="V232">
        <v>5.3420000000000002E-2</v>
      </c>
      <c r="W232">
        <v>2.7039599999999999</v>
      </c>
      <c r="X232">
        <v>3.4756799999999899</v>
      </c>
      <c r="Y232">
        <v>80.943039999999996</v>
      </c>
      <c r="Z232">
        <v>2.1132399999999998</v>
      </c>
      <c r="AA232">
        <v>0</v>
      </c>
      <c r="AB232">
        <v>9.6200000000000001E-3</v>
      </c>
      <c r="AC232">
        <v>33.372901515151497</v>
      </c>
      <c r="AD232">
        <v>-11.656348484848399</v>
      </c>
      <c r="AE232">
        <v>39.5387996428571</v>
      </c>
      <c r="AF232">
        <v>1.79350125</v>
      </c>
      <c r="AG232">
        <v>1.35352775</v>
      </c>
      <c r="AH232">
        <v>7.9973749999999996E-2</v>
      </c>
      <c r="AI232">
        <v>44.965357142857101</v>
      </c>
      <c r="AJ232">
        <v>0.488476830655942</v>
      </c>
      <c r="AK232">
        <v>0.87931692652279903</v>
      </c>
      <c r="AL232">
        <v>3.9886289445048899E-2</v>
      </c>
      <c r="AM232">
        <v>3.0101567873680499E-2</v>
      </c>
      <c r="AN232">
        <v>4.8926554569787797E-2</v>
      </c>
      <c r="AO232">
        <v>1.7785636561479801E-3</v>
      </c>
      <c r="AP232">
        <v>39.5387996428571</v>
      </c>
      <c r="AQ232">
        <v>1.5448049758084099</v>
      </c>
      <c r="AR232">
        <v>1.2163363785812999</v>
      </c>
      <c r="AS232">
        <v>1.2507374656549</v>
      </c>
      <c r="AT232">
        <v>0.853857499986586</v>
      </c>
      <c r="AU232">
        <v>90.983919999999998</v>
      </c>
      <c r="AV232">
        <v>43.550678462901701</v>
      </c>
      <c r="AW232">
        <v>1.4146786799553701</v>
      </c>
      <c r="AX232">
        <v>0.102790284345095</v>
      </c>
      <c r="AY232">
        <v>0.24869627419158299</v>
      </c>
      <c r="AZ232">
        <v>0.98366362141869801</v>
      </c>
      <c r="BA232">
        <v>7.5942502357336503E-2</v>
      </c>
      <c r="BB232">
        <v>0.44711982791758997</v>
      </c>
      <c r="BC232">
        <v>0.138665236052433</v>
      </c>
      <c r="BD232">
        <v>1.33515017995537</v>
      </c>
      <c r="BE232">
        <v>-7.9528499999994701E-2</v>
      </c>
      <c r="BF232">
        <v>0.128335515341226</v>
      </c>
      <c r="BG232">
        <v>0.310501763033042</v>
      </c>
      <c r="BH232">
        <v>1.2281216905030301</v>
      </c>
      <c r="BI232">
        <v>0.128335515341226</v>
      </c>
      <c r="BJ232">
        <v>0.877674556748539</v>
      </c>
      <c r="BK232">
        <v>2.4562433810060602</v>
      </c>
      <c r="BL232">
        <v>2.4194531202641798</v>
      </c>
      <c r="BM232">
        <v>9.5696166975885308</v>
      </c>
      <c r="BN232">
        <v>3.9552808927926701</v>
      </c>
      <c r="BO232">
        <v>18.039062473077401</v>
      </c>
      <c r="BP232">
        <v>3.0158846105188202</v>
      </c>
      <c r="BQ232">
        <v>15.0231778625585</v>
      </c>
      <c r="BR232">
        <v>2.2380730049259698</v>
      </c>
      <c r="BS232">
        <v>0.82634035061204802</v>
      </c>
      <c r="BT232">
        <v>2.7084154891725798</v>
      </c>
    </row>
    <row r="233" spans="1:72" x14ac:dyDescent="0.2">
      <c r="A233">
        <v>231</v>
      </c>
      <c r="B233" s="152">
        <v>44778.791666666664</v>
      </c>
      <c r="C233">
        <v>0</v>
      </c>
      <c r="D233">
        <v>1.9897499999999999</v>
      </c>
      <c r="E233">
        <v>31.092162162162101</v>
      </c>
      <c r="F233">
        <v>44.926499999999898</v>
      </c>
      <c r="G233">
        <v>2.2000000000000002</v>
      </c>
      <c r="H233">
        <v>8.5599999999999898</v>
      </c>
      <c r="I233">
        <v>1.3480000000000001</v>
      </c>
      <c r="J233">
        <v>32.850740740740697</v>
      </c>
      <c r="K233">
        <v>3.2984615384615301</v>
      </c>
      <c r="L233">
        <v>42.762903225806397</v>
      </c>
      <c r="M233">
        <v>11.4575757575757</v>
      </c>
      <c r="N233">
        <v>1600.0833333333301</v>
      </c>
      <c r="O233">
        <v>87.022580645161199</v>
      </c>
      <c r="P233">
        <v>3.0026666666666602</v>
      </c>
      <c r="Q233">
        <v>81.155641025641003</v>
      </c>
      <c r="R233">
        <v>6.9359999999999902</v>
      </c>
      <c r="S233">
        <v>-1.04</v>
      </c>
      <c r="T233">
        <v>7</v>
      </c>
      <c r="U233">
        <v>1.6936249999999999</v>
      </c>
      <c r="V233">
        <v>5.2225000000000001E-2</v>
      </c>
      <c r="W233">
        <v>2.6948500000000002</v>
      </c>
      <c r="X233">
        <v>3.5013749999999999</v>
      </c>
      <c r="Y233">
        <v>80.680549999999997</v>
      </c>
      <c r="Z233">
        <v>2.5750999999999999</v>
      </c>
      <c r="AA233">
        <v>2.7499999999999998E-3</v>
      </c>
      <c r="AB233">
        <v>7.8999999999999904E-3</v>
      </c>
      <c r="AC233">
        <v>33.081912162162098</v>
      </c>
      <c r="AD233">
        <v>-11.8445878378378</v>
      </c>
      <c r="AE233">
        <v>39.534731140740703</v>
      </c>
      <c r="AF233">
        <v>1.79297759999999</v>
      </c>
      <c r="AG233">
        <v>1.3515267200000001</v>
      </c>
      <c r="AH233">
        <v>7.9950399999999894E-2</v>
      </c>
      <c r="AI233">
        <v>44.958740740740701</v>
      </c>
      <c r="AJ233">
        <v>0.49001563748314397</v>
      </c>
      <c r="AK233">
        <v>0.87935583802762296</v>
      </c>
      <c r="AL233">
        <v>3.9880512008541098E-2</v>
      </c>
      <c r="AM233">
        <v>3.0061489662126399E-2</v>
      </c>
      <c r="AN233">
        <v>4.8933754899553997E-2</v>
      </c>
      <c r="AO233">
        <v>1.7783060353278599E-3</v>
      </c>
      <c r="AP233">
        <v>39.534731140740703</v>
      </c>
      <c r="AQ233">
        <v>1.5562254068761201</v>
      </c>
      <c r="AR233">
        <v>1.21223837993898</v>
      </c>
      <c r="AS233">
        <v>1.5240928847683799</v>
      </c>
      <c r="AT233">
        <v>0.82990273403239101</v>
      </c>
      <c r="AU233">
        <v>91.145499999999998</v>
      </c>
      <c r="AV233">
        <v>43.827287812324201</v>
      </c>
      <c r="AW233">
        <v>1.1314529284165</v>
      </c>
      <c r="AX233">
        <v>-0.17256616476838599</v>
      </c>
      <c r="AY233">
        <v>0.23675219312387899</v>
      </c>
      <c r="AZ233">
        <v>0.98776162006101398</v>
      </c>
      <c r="BA233">
        <v>-0.12768239222705499</v>
      </c>
      <c r="BB233">
        <v>0.44898255457318798</v>
      </c>
      <c r="BC233">
        <v>0.132044144401959</v>
      </c>
      <c r="BD233">
        <v>1.0519476484165</v>
      </c>
      <c r="BE233">
        <v>-7.95052800000004E-2</v>
      </c>
      <c r="BF233">
        <v>-0.21734707564979699</v>
      </c>
      <c r="BG233">
        <v>0.29818937506211601</v>
      </c>
      <c r="BH233">
        <v>1.24408570966107</v>
      </c>
      <c r="BI233">
        <v>-0.21734707564979699</v>
      </c>
      <c r="BJ233">
        <v>0.16168459882463701</v>
      </c>
      <c r="BK233">
        <v>2.4881714193221498</v>
      </c>
      <c r="BL233">
        <v>-1.37195025132326</v>
      </c>
      <c r="BM233">
        <v>-5.7239588153724199</v>
      </c>
      <c r="BN233">
        <v>4.1721329252657497</v>
      </c>
      <c r="BO233">
        <v>2.46696009271878</v>
      </c>
      <c r="BP233">
        <v>-5.1076562777702401</v>
      </c>
      <c r="BQ233">
        <v>7.5746163704890197</v>
      </c>
      <c r="BR233">
        <v>2.8576614479267999</v>
      </c>
      <c r="BS233">
        <v>0.24862342908455601</v>
      </c>
      <c r="BT233">
        <v>11.4939346563147</v>
      </c>
    </row>
    <row r="234" spans="1:72" x14ac:dyDescent="0.2">
      <c r="A234">
        <v>232</v>
      </c>
      <c r="B234" s="152">
        <v>44778.805555555555</v>
      </c>
      <c r="C234">
        <v>0</v>
      </c>
      <c r="D234">
        <v>2.1651282051281999</v>
      </c>
      <c r="E234">
        <v>31.083947368421001</v>
      </c>
      <c r="F234">
        <v>44.963999999999999</v>
      </c>
      <c r="G234">
        <v>2.2000000000000002</v>
      </c>
      <c r="H234">
        <v>8.5574999999999992</v>
      </c>
      <c r="I234">
        <v>1.3474999999999999</v>
      </c>
      <c r="J234">
        <v>32.841785714285699</v>
      </c>
      <c r="K234">
        <v>3.2389999999999999</v>
      </c>
      <c r="L234">
        <v>42.746071428571398</v>
      </c>
      <c r="M234">
        <v>11.3807692307692</v>
      </c>
      <c r="N234">
        <v>1600.35294117647</v>
      </c>
      <c r="O234">
        <v>87.499999999999901</v>
      </c>
      <c r="P234">
        <v>3.0082499999999999</v>
      </c>
      <c r="Q234">
        <v>81.182749999999999</v>
      </c>
      <c r="R234">
        <v>6.9422499999999996</v>
      </c>
      <c r="S234">
        <v>-0.76249999999999996</v>
      </c>
      <c r="T234">
        <v>7</v>
      </c>
      <c r="U234">
        <v>1.7181599999999999</v>
      </c>
      <c r="V234">
        <v>3.6479999999999999E-2</v>
      </c>
      <c r="W234">
        <v>2.68824</v>
      </c>
      <c r="X234">
        <v>3.4935999999999998</v>
      </c>
      <c r="Y234">
        <v>81.182220000000001</v>
      </c>
      <c r="Z234">
        <v>2.5185</v>
      </c>
      <c r="AA234">
        <v>1.01999999999999E-2</v>
      </c>
      <c r="AB234">
        <v>0</v>
      </c>
      <c r="AC234">
        <v>33.249075573549199</v>
      </c>
      <c r="AD234">
        <v>-11.7149244264507</v>
      </c>
      <c r="AE234">
        <v>39.523824014285701</v>
      </c>
      <c r="AF234">
        <v>1.7924539500000001</v>
      </c>
      <c r="AG234">
        <v>1.3510256899999999</v>
      </c>
      <c r="AH234">
        <v>7.9927049999999999E-2</v>
      </c>
      <c r="AI234">
        <v>44.946785714285703</v>
      </c>
      <c r="AJ234">
        <v>0.48685320522505598</v>
      </c>
      <c r="AK234">
        <v>0.87934706311431698</v>
      </c>
      <c r="AL234">
        <v>3.9879469054675702E-2</v>
      </c>
      <c r="AM234">
        <v>3.0058338288928899E-2</v>
      </c>
      <c r="AN234">
        <v>4.8946770387203901E-2</v>
      </c>
      <c r="AO234">
        <v>1.77825952912571E-3</v>
      </c>
      <c r="AP234">
        <v>39.523824014285701</v>
      </c>
      <c r="AQ234">
        <v>1.5527697208846201</v>
      </c>
      <c r="AR234">
        <v>1.20926496928852</v>
      </c>
      <c r="AS234">
        <v>1.4905937362778801</v>
      </c>
      <c r="AT234">
        <v>0.83649170308948295</v>
      </c>
      <c r="AU234">
        <v>91.600719999999995</v>
      </c>
      <c r="AV234">
        <v>43.776452440736698</v>
      </c>
      <c r="AW234">
        <v>1.17033327354896</v>
      </c>
      <c r="AX234">
        <v>-0.13956804627788399</v>
      </c>
      <c r="AY234">
        <v>0.23968422911537199</v>
      </c>
      <c r="AZ234">
        <v>0.99073503071147495</v>
      </c>
      <c r="BA234">
        <v>-0.10330524971578001</v>
      </c>
      <c r="BB234">
        <v>0.450334104868852</v>
      </c>
      <c r="BC234">
        <v>0.13371848638865799</v>
      </c>
      <c r="BD234">
        <v>1.0908512135489601</v>
      </c>
      <c r="BE234">
        <v>-7.9482059999999202E-2</v>
      </c>
      <c r="BF234">
        <v>-0.174902163782406</v>
      </c>
      <c r="BG234">
        <v>0.30036452766079402</v>
      </c>
      <c r="BH234">
        <v>1.24155711301895</v>
      </c>
      <c r="BI234">
        <v>-0.174902163782406</v>
      </c>
      <c r="BJ234">
        <v>0.25092472775677499</v>
      </c>
      <c r="BK234">
        <v>2.4831142260379</v>
      </c>
      <c r="BL234">
        <v>-1.7173288263858899</v>
      </c>
      <c r="BM234">
        <v>-7.0985806359923496</v>
      </c>
      <c r="BN234">
        <v>4.1335011250764602</v>
      </c>
      <c r="BO234">
        <v>4.3990839047574397</v>
      </c>
      <c r="BP234">
        <v>-4.1102008488865502</v>
      </c>
      <c r="BQ234">
        <v>8.5092847536439908</v>
      </c>
      <c r="BR234">
        <v>2.78044790446799</v>
      </c>
      <c r="BS234">
        <v>0.32088559326973798</v>
      </c>
      <c r="BT234">
        <v>8.6649197183830395</v>
      </c>
    </row>
    <row r="235" spans="1:72" x14ac:dyDescent="0.2">
      <c r="A235">
        <v>233</v>
      </c>
      <c r="B235" s="152">
        <v>44778.819444444445</v>
      </c>
      <c r="C235">
        <v>0</v>
      </c>
      <c r="D235">
        <v>1.9179999999999899</v>
      </c>
      <c r="E235">
        <v>31.022812500000001</v>
      </c>
      <c r="F235">
        <v>44.755749999999999</v>
      </c>
      <c r="G235">
        <v>2.2000000000000002</v>
      </c>
      <c r="H235">
        <v>8.5839999999999996</v>
      </c>
      <c r="I235">
        <v>1.3520000000000001</v>
      </c>
      <c r="J235">
        <v>32.885769230769199</v>
      </c>
      <c r="K235">
        <v>3.2597499999999999</v>
      </c>
      <c r="L235">
        <v>42.802258064516103</v>
      </c>
      <c r="M235">
        <v>11.2869565217391</v>
      </c>
      <c r="N235">
        <v>1600.1666666666599</v>
      </c>
      <c r="O235">
        <v>88.3272727272727</v>
      </c>
      <c r="P235">
        <v>3.0039999999999898</v>
      </c>
      <c r="Q235">
        <v>81.123750000000001</v>
      </c>
      <c r="R235">
        <v>6.9375</v>
      </c>
      <c r="S235">
        <v>-0.97199999999999998</v>
      </c>
      <c r="T235">
        <v>7</v>
      </c>
      <c r="U235">
        <v>1.72341999999999</v>
      </c>
      <c r="V235">
        <v>6.1780000000000002E-2</v>
      </c>
      <c r="W235">
        <v>2.7244599999999899</v>
      </c>
      <c r="X235">
        <v>3.4867599999999901</v>
      </c>
      <c r="Y235">
        <v>80.829260000000005</v>
      </c>
      <c r="Z235">
        <v>2.5741800000000001</v>
      </c>
      <c r="AA235">
        <v>4.64E-3</v>
      </c>
      <c r="AB235">
        <v>1.042E-2</v>
      </c>
      <c r="AC235">
        <v>32.9408125</v>
      </c>
      <c r="AD235">
        <v>-11.814937499999999</v>
      </c>
      <c r="AE235">
        <v>39.588499790769198</v>
      </c>
      <c r="AF235">
        <v>1.79800464</v>
      </c>
      <c r="AG235">
        <v>1.355536608</v>
      </c>
      <c r="AH235">
        <v>8.0174559999999895E-2</v>
      </c>
      <c r="AI235">
        <v>45.021769230769202</v>
      </c>
      <c r="AJ235">
        <v>0.48977931742501701</v>
      </c>
      <c r="AK235">
        <v>0.87931905980525604</v>
      </c>
      <c r="AL235">
        <v>3.99363390359877E-2</v>
      </c>
      <c r="AM235">
        <v>3.0108470439086699E-2</v>
      </c>
      <c r="AN235">
        <v>4.8865249802232398E-2</v>
      </c>
      <c r="AO235">
        <v>1.7807954100836599E-3</v>
      </c>
      <c r="AP235">
        <v>39.588499790769198</v>
      </c>
      <c r="AQ235">
        <v>1.54972960613455</v>
      </c>
      <c r="AR235">
        <v>1.2255580001144999</v>
      </c>
      <c r="AS235">
        <v>1.52354837564097</v>
      </c>
      <c r="AT235">
        <v>0.84409547123662199</v>
      </c>
      <c r="AU235">
        <v>91.338080000000005</v>
      </c>
      <c r="AV235">
        <v>43.887335772659199</v>
      </c>
      <c r="AW235">
        <v>1.13443345810997</v>
      </c>
      <c r="AX235">
        <v>-0.168011767640978</v>
      </c>
      <c r="AY235">
        <v>0.248275033865444</v>
      </c>
      <c r="AZ235">
        <v>0.97444199988549596</v>
      </c>
      <c r="BA235">
        <v>-0.123944839740527</v>
      </c>
      <c r="BB235">
        <v>0.44292818176613402</v>
      </c>
      <c r="BC235">
        <v>0.13808364469262099</v>
      </c>
      <c r="BD235">
        <v>1.0547052661099601</v>
      </c>
      <c r="BE235">
        <v>-7.9728192000012105E-2</v>
      </c>
      <c r="BF235">
        <v>-0.212517232790602</v>
      </c>
      <c r="BG235">
        <v>0.31404183116997503</v>
      </c>
      <c r="BH235">
        <v>1.2325667436171699</v>
      </c>
      <c r="BI235">
        <v>-0.212517232790602</v>
      </c>
      <c r="BJ235">
        <v>0.203049196758746</v>
      </c>
      <c r="BK235">
        <v>2.46513348723435</v>
      </c>
      <c r="BL235">
        <v>-1.4777240746373099</v>
      </c>
      <c r="BM235">
        <v>-5.7998437464675998</v>
      </c>
      <c r="BN235">
        <v>3.9248489254606498</v>
      </c>
      <c r="BO235">
        <v>3.1637138418870498</v>
      </c>
      <c r="BP235">
        <v>-4.9941549705791601</v>
      </c>
      <c r="BQ235">
        <v>8.1578688124662193</v>
      </c>
      <c r="BR235">
        <v>2.8264127829783798</v>
      </c>
      <c r="BS235">
        <v>0.28805608987498699</v>
      </c>
      <c r="BT235">
        <v>9.8120223190039404</v>
      </c>
    </row>
    <row r="236" spans="1:72" x14ac:dyDescent="0.2">
      <c r="A236">
        <v>234</v>
      </c>
      <c r="B236" s="152">
        <v>44778.833333333336</v>
      </c>
      <c r="C236">
        <v>0</v>
      </c>
      <c r="D236">
        <v>2.0664999999999898</v>
      </c>
      <c r="E236">
        <v>31.086764705882299</v>
      </c>
      <c r="F236">
        <v>44.863846153846097</v>
      </c>
      <c r="G236">
        <v>2.2000000000000002</v>
      </c>
      <c r="H236">
        <v>8.5549999999999997</v>
      </c>
      <c r="I236">
        <v>1.3474999999999999</v>
      </c>
      <c r="J236">
        <v>32.883333333333297</v>
      </c>
      <c r="K236">
        <v>3.3043589743589701</v>
      </c>
      <c r="L236">
        <v>42.776206896551699</v>
      </c>
      <c r="M236">
        <v>11.4413793103448</v>
      </c>
      <c r="N236">
        <v>1600.13888888888</v>
      </c>
      <c r="O236">
        <v>87.629729729729704</v>
      </c>
      <c r="P236">
        <v>3.0053999999999998</v>
      </c>
      <c r="Q236">
        <v>81.162499999999895</v>
      </c>
      <c r="R236">
        <v>6.9477500000000001</v>
      </c>
      <c r="S236">
        <v>-0.996999999999999</v>
      </c>
      <c r="T236">
        <v>7</v>
      </c>
      <c r="U236">
        <v>1.7812749999999999</v>
      </c>
      <c r="V236">
        <v>6.1024999999999899E-2</v>
      </c>
      <c r="W236">
        <v>2.7093750000000001</v>
      </c>
      <c r="X236">
        <v>3.5267249999999999</v>
      </c>
      <c r="Y236">
        <v>80.8304499999999</v>
      </c>
      <c r="Z236">
        <v>2.424925</v>
      </c>
      <c r="AA236">
        <v>5.4749999999999998E-3</v>
      </c>
      <c r="AB236">
        <v>7.6750000000000004E-3</v>
      </c>
      <c r="AC236">
        <v>33.1532647058823</v>
      </c>
      <c r="AD236">
        <v>-11.710581447963801</v>
      </c>
      <c r="AE236">
        <v>39.563419533333303</v>
      </c>
      <c r="AF236">
        <v>1.7919303</v>
      </c>
      <c r="AG236">
        <v>1.35102466</v>
      </c>
      <c r="AH236">
        <v>7.9903699999999994E-2</v>
      </c>
      <c r="AI236">
        <v>44.985833333333296</v>
      </c>
      <c r="AJ236">
        <v>0.48946182451456499</v>
      </c>
      <c r="AK236">
        <v>0.87946396902728596</v>
      </c>
      <c r="AL236">
        <v>3.9833213419039303E-2</v>
      </c>
      <c r="AM236">
        <v>3.0032224811514699E-2</v>
      </c>
      <c r="AN236">
        <v>4.8904284682214701E-2</v>
      </c>
      <c r="AO236">
        <v>1.7761969508919399E-3</v>
      </c>
      <c r="AP236">
        <v>39.563419533333303</v>
      </c>
      <c r="AQ236">
        <v>1.56749249882265</v>
      </c>
      <c r="AR236">
        <v>1.21877223617165</v>
      </c>
      <c r="AS236">
        <v>1.4352106475853199</v>
      </c>
      <c r="AT236">
        <v>0.87186611146218196</v>
      </c>
      <c r="AU236">
        <v>91.272749999999903</v>
      </c>
      <c r="AV236">
        <v>43.784894915912901</v>
      </c>
      <c r="AW236">
        <v>1.2009384174203499</v>
      </c>
      <c r="AX236">
        <v>-8.4185987585328095E-2</v>
      </c>
      <c r="AY236">
        <v>0.224437801177341</v>
      </c>
      <c r="AZ236">
        <v>0.98122776382834198</v>
      </c>
      <c r="BA236">
        <v>-6.2312695006860999E-2</v>
      </c>
      <c r="BB236">
        <v>0.446012619921974</v>
      </c>
      <c r="BC236">
        <v>0.12524918027076201</v>
      </c>
      <c r="BD236">
        <v>1.1214795774203501</v>
      </c>
      <c r="BE236">
        <v>-7.9458839999996894E-2</v>
      </c>
      <c r="BF236">
        <v>-0.10580404415193601</v>
      </c>
      <c r="BG236">
        <v>0.28207101569085102</v>
      </c>
      <c r="BH236">
        <v>1.23319650484557</v>
      </c>
      <c r="BI236">
        <v>-0.10580404415193601</v>
      </c>
      <c r="BJ236">
        <v>0.35253394307782998</v>
      </c>
      <c r="BK236">
        <v>2.4663930096911502</v>
      </c>
      <c r="BL236">
        <v>-2.6659757474467898</v>
      </c>
      <c r="BM236">
        <v>-11.655476071166801</v>
      </c>
      <c r="BN236">
        <v>4.3719362722370301</v>
      </c>
      <c r="BO236">
        <v>6.8372875691132098</v>
      </c>
      <c r="BP236">
        <v>-2.4863950375705</v>
      </c>
      <c r="BQ236">
        <v>9.3236826066837093</v>
      </c>
      <c r="BR236">
        <v>2.6462598847494401</v>
      </c>
      <c r="BS236">
        <v>0.394855560738605</v>
      </c>
      <c r="BT236">
        <v>6.7018427695419103</v>
      </c>
    </row>
    <row r="237" spans="1:72" x14ac:dyDescent="0.2">
      <c r="A237">
        <v>235</v>
      </c>
      <c r="B237" s="152">
        <v>44778.847222222219</v>
      </c>
      <c r="C237">
        <v>0</v>
      </c>
      <c r="D237">
        <v>2.1105</v>
      </c>
      <c r="E237">
        <v>31.096249999999898</v>
      </c>
      <c r="F237">
        <v>45.0984615384615</v>
      </c>
      <c r="G237">
        <v>2.2000000000000002</v>
      </c>
      <c r="H237">
        <v>8.58</v>
      </c>
      <c r="I237">
        <v>1.35</v>
      </c>
      <c r="J237">
        <v>32.8541176470588</v>
      </c>
      <c r="K237">
        <v>3.26399999999999</v>
      </c>
      <c r="L237">
        <v>42.766249999999999</v>
      </c>
      <c r="M237">
        <v>11.662857142857099</v>
      </c>
      <c r="N237">
        <v>1600.06896551724</v>
      </c>
      <c r="O237">
        <v>88.6875</v>
      </c>
      <c r="P237">
        <v>3.0097499999999999</v>
      </c>
      <c r="Q237">
        <v>81.209249999999898</v>
      </c>
      <c r="R237">
        <v>6.9504999999999999</v>
      </c>
      <c r="S237">
        <v>-0.91173913043478205</v>
      </c>
      <c r="T237">
        <v>7</v>
      </c>
      <c r="U237">
        <v>1.75219999999999</v>
      </c>
      <c r="V237">
        <v>6.2960000000000002E-2</v>
      </c>
      <c r="W237">
        <v>2.7135600000000002</v>
      </c>
      <c r="X237">
        <v>3.38178</v>
      </c>
      <c r="Y237">
        <v>80.784259999999904</v>
      </c>
      <c r="Z237">
        <v>2.5156799999999899</v>
      </c>
      <c r="AA237">
        <v>1.5200000000000001E-3</v>
      </c>
      <c r="AB237">
        <v>0</v>
      </c>
      <c r="AC237">
        <v>33.20675</v>
      </c>
      <c r="AD237">
        <v>-11.8917115384615</v>
      </c>
      <c r="AE237">
        <v>39.553724847058803</v>
      </c>
      <c r="AF237">
        <v>1.7971668000000001</v>
      </c>
      <c r="AG237">
        <v>1.35353496</v>
      </c>
      <c r="AH237">
        <v>8.0137199999999895E-2</v>
      </c>
      <c r="AI237">
        <v>44.984117647058802</v>
      </c>
      <c r="AJ237">
        <v>0.48962167688431901</v>
      </c>
      <c r="AK237">
        <v>0.87928199809082896</v>
      </c>
      <c r="AL237">
        <v>3.9951140402494902E-2</v>
      </c>
      <c r="AM237">
        <v>3.0089174375269701E-2</v>
      </c>
      <c r="AN237">
        <v>4.8906149882965197E-2</v>
      </c>
      <c r="AO237">
        <v>1.7814554156368901E-3</v>
      </c>
      <c r="AP237">
        <v>39.553724847058803</v>
      </c>
      <c r="AQ237">
        <v>1.5030700671780399</v>
      </c>
      <c r="AR237">
        <v>1.2206547964700201</v>
      </c>
      <c r="AS237">
        <v>1.4889246974308299</v>
      </c>
      <c r="AT237">
        <v>0.85791510223670397</v>
      </c>
      <c r="AU237">
        <v>91.147480000000002</v>
      </c>
      <c r="AV237">
        <v>43.7663744081377</v>
      </c>
      <c r="AW237">
        <v>1.2177432389211</v>
      </c>
      <c r="AX237">
        <v>-0.13538973743083099</v>
      </c>
      <c r="AY237">
        <v>0.29409673282195498</v>
      </c>
      <c r="AZ237">
        <v>0.979345203529979</v>
      </c>
      <c r="BA237">
        <v>-0.100026775393249</v>
      </c>
      <c r="BB237">
        <v>0.445156910695445</v>
      </c>
      <c r="BC237">
        <v>0.163644650469814</v>
      </c>
      <c r="BD237">
        <v>1.1380521989211001</v>
      </c>
      <c r="BE237">
        <v>-7.9691039999998298E-2</v>
      </c>
      <c r="BF237">
        <v>-0.169882299822113</v>
      </c>
      <c r="BG237">
        <v>0.36902227812863703</v>
      </c>
      <c r="BH237">
        <v>1.2288480549009599</v>
      </c>
      <c r="BI237">
        <v>-0.169882299822113</v>
      </c>
      <c r="BJ237">
        <v>0.39827995661304799</v>
      </c>
      <c r="BK237">
        <v>2.4576961098019199</v>
      </c>
      <c r="BL237">
        <v>-2.1722232305251699</v>
      </c>
      <c r="BM237">
        <v>-7.2335261306663998</v>
      </c>
      <c r="BN237">
        <v>3.33001048373723</v>
      </c>
      <c r="BO237">
        <v>6.7915878177453299</v>
      </c>
      <c r="BP237">
        <v>-3.9922340458196599</v>
      </c>
      <c r="BQ237">
        <v>10.783821863565</v>
      </c>
      <c r="BR237">
        <v>2.7464960194995101</v>
      </c>
      <c r="BS237">
        <v>0.46623287654189299</v>
      </c>
      <c r="BT237">
        <v>5.8908244306377702</v>
      </c>
    </row>
    <row r="238" spans="1:72" x14ac:dyDescent="0.2">
      <c r="A238">
        <v>236</v>
      </c>
      <c r="B238" s="152">
        <v>44778.861111111109</v>
      </c>
      <c r="C238">
        <v>0</v>
      </c>
      <c r="D238">
        <v>2.03249999999999</v>
      </c>
      <c r="E238">
        <v>31.049999999999901</v>
      </c>
      <c r="F238">
        <v>44.947499999999998</v>
      </c>
      <c r="G238">
        <v>2.2000000000000002</v>
      </c>
      <c r="H238">
        <v>8.5649999999999995</v>
      </c>
      <c r="I238">
        <v>1.35</v>
      </c>
      <c r="J238">
        <v>32.833043478260798</v>
      </c>
      <c r="K238">
        <v>3.2307499999999898</v>
      </c>
      <c r="L238">
        <v>42.761034482758603</v>
      </c>
      <c r="M238">
        <v>11.26</v>
      </c>
      <c r="N238">
        <v>1600.2222222222199</v>
      </c>
      <c r="O238">
        <v>88.551515151515105</v>
      </c>
      <c r="P238">
        <v>3.0095999999999998</v>
      </c>
      <c r="Q238">
        <v>81.205749999999995</v>
      </c>
      <c r="R238">
        <v>6.9449999999999896</v>
      </c>
      <c r="S238">
        <v>-1.1058823529411701</v>
      </c>
      <c r="T238">
        <v>7</v>
      </c>
      <c r="U238">
        <v>1.7101249999999999</v>
      </c>
      <c r="V238">
        <v>0.11422499999999999</v>
      </c>
      <c r="W238">
        <v>2.7250999999999999</v>
      </c>
      <c r="X238">
        <v>3.4399000000000002</v>
      </c>
      <c r="Y238">
        <v>81.221525</v>
      </c>
      <c r="Z238">
        <v>2.4699</v>
      </c>
      <c r="AA238">
        <v>8.0499999999999999E-3</v>
      </c>
      <c r="AB238">
        <v>0</v>
      </c>
      <c r="AC238">
        <v>33.082499999999897</v>
      </c>
      <c r="AD238">
        <v>-11.865</v>
      </c>
      <c r="AE238">
        <v>39.520938078260798</v>
      </c>
      <c r="AF238">
        <v>1.7940248999999999</v>
      </c>
      <c r="AG238">
        <v>1.35352878</v>
      </c>
      <c r="AH238">
        <v>7.9997100000000002E-2</v>
      </c>
      <c r="AI238">
        <v>44.9480434782608</v>
      </c>
      <c r="AJ238">
        <v>0.486582073880795</v>
      </c>
      <c r="AK238">
        <v>0.87925825063720897</v>
      </c>
      <c r="AL238">
        <v>3.9913303475993998E-2</v>
      </c>
      <c r="AM238">
        <v>3.01131856974961E-2</v>
      </c>
      <c r="AN238">
        <v>4.8945400728377199E-2</v>
      </c>
      <c r="AO238">
        <v>1.7797682348218401E-3</v>
      </c>
      <c r="AP238">
        <v>39.520938078260798</v>
      </c>
      <c r="AQ238">
        <v>1.52890215332923</v>
      </c>
      <c r="AR238">
        <v>1.22584589464041</v>
      </c>
      <c r="AS238">
        <v>1.4618294497648301</v>
      </c>
      <c r="AT238">
        <v>0.83211616909539499</v>
      </c>
      <c r="AU238">
        <v>91.566549999999907</v>
      </c>
      <c r="AV238">
        <v>43.737515575995303</v>
      </c>
      <c r="AW238">
        <v>1.2105279022655</v>
      </c>
      <c r="AX238">
        <v>-0.108300669764839</v>
      </c>
      <c r="AY238">
        <v>0.26512274667076002</v>
      </c>
      <c r="AZ238">
        <v>0.97415410535958102</v>
      </c>
      <c r="BA238">
        <v>-8.0013569984702604E-2</v>
      </c>
      <c r="BB238">
        <v>0.44279732061799099</v>
      </c>
      <c r="BC238">
        <v>0.14778097375948299</v>
      </c>
      <c r="BD238">
        <v>1.1309761822655</v>
      </c>
      <c r="BE238">
        <v>-7.9551720000000797E-2</v>
      </c>
      <c r="BF238">
        <v>-0.13640226424448801</v>
      </c>
      <c r="BG238">
        <v>0.33391615238514899</v>
      </c>
      <c r="BH238">
        <v>1.2269252441617899</v>
      </c>
      <c r="BI238">
        <v>-0.13640226424448801</v>
      </c>
      <c r="BJ238">
        <v>0.39502777628132002</v>
      </c>
      <c r="BK238">
        <v>2.4538504883235799</v>
      </c>
      <c r="BL238">
        <v>-2.4480249960267102</v>
      </c>
      <c r="BM238">
        <v>-8.9949037939915808</v>
      </c>
      <c r="BN238">
        <v>3.6743512866865502</v>
      </c>
      <c r="BO238">
        <v>7.1374677378908498</v>
      </c>
      <c r="BP238">
        <v>-3.20545320974548</v>
      </c>
      <c r="BQ238">
        <v>10.3429209476363</v>
      </c>
      <c r="BR238">
        <v>2.6857343375392202</v>
      </c>
      <c r="BS238">
        <v>0.449588681979116</v>
      </c>
      <c r="BT238">
        <v>5.9737587826198304</v>
      </c>
    </row>
    <row r="239" spans="1:72" x14ac:dyDescent="0.2">
      <c r="A239">
        <v>237</v>
      </c>
      <c r="B239" s="152">
        <v>44778.875</v>
      </c>
      <c r="C239">
        <v>0</v>
      </c>
      <c r="D239">
        <v>2.0317948717948702</v>
      </c>
      <c r="E239">
        <v>31.027428571428501</v>
      </c>
      <c r="F239">
        <v>44.779743589743497</v>
      </c>
      <c r="G239">
        <v>2.2000000000000002</v>
      </c>
      <c r="H239">
        <v>8.5525000000000002</v>
      </c>
      <c r="I239">
        <v>1.3474999999999999</v>
      </c>
      <c r="J239">
        <v>32.834583333333299</v>
      </c>
      <c r="K239">
        <v>3.24589743589743</v>
      </c>
      <c r="L239">
        <v>42.763225806451601</v>
      </c>
      <c r="M239">
        <v>11.61</v>
      </c>
      <c r="N239">
        <v>1599.6666666666599</v>
      </c>
      <c r="O239">
        <v>88.422580645161204</v>
      </c>
      <c r="P239">
        <v>3.0074999999999998</v>
      </c>
      <c r="Q239">
        <v>81.188684210526304</v>
      </c>
      <c r="R239">
        <v>6.9471052631578898</v>
      </c>
      <c r="S239">
        <v>-0.98571428571428499</v>
      </c>
      <c r="T239">
        <v>7</v>
      </c>
      <c r="U239">
        <v>1.70902</v>
      </c>
      <c r="V239">
        <v>0.20613999999999999</v>
      </c>
      <c r="W239">
        <v>2.7189399999999999</v>
      </c>
      <c r="X239">
        <v>3.5179800000000001</v>
      </c>
      <c r="Y239">
        <v>81.152360000000002</v>
      </c>
      <c r="Z239">
        <v>2.4466399999999999</v>
      </c>
      <c r="AA239">
        <v>7.6400000000000001E-3</v>
      </c>
      <c r="AB239">
        <v>0</v>
      </c>
      <c r="AC239">
        <v>33.059223443223402</v>
      </c>
      <c r="AD239">
        <v>-11.7205201465201</v>
      </c>
      <c r="AE239">
        <v>39.5127174333333</v>
      </c>
      <c r="AF239">
        <v>1.7914066500000001</v>
      </c>
      <c r="AG239">
        <v>1.35102363</v>
      </c>
      <c r="AH239">
        <v>7.9880350000000003E-2</v>
      </c>
      <c r="AI239">
        <v>44.9345833333333</v>
      </c>
      <c r="AJ239">
        <v>0.48689548194696097</v>
      </c>
      <c r="AK239">
        <v>0.87933868531105397</v>
      </c>
      <c r="AL239">
        <v>3.9866991459807301E-2</v>
      </c>
      <c r="AM239">
        <v>3.00664550503973E-2</v>
      </c>
      <c r="AN239">
        <v>4.8960062312806502E-2</v>
      </c>
      <c r="AO239">
        <v>1.77770314253127E-3</v>
      </c>
      <c r="AP239">
        <v>39.5127174333333</v>
      </c>
      <c r="AQ239">
        <v>1.56360568544701</v>
      </c>
      <c r="AR239">
        <v>1.2230749098284901</v>
      </c>
      <c r="AS239">
        <v>1.44806283856538</v>
      </c>
      <c r="AT239">
        <v>0.83211411655699596</v>
      </c>
      <c r="AU239">
        <v>91.544939999999997</v>
      </c>
      <c r="AV239">
        <v>43.747460867174198</v>
      </c>
      <c r="AW239">
        <v>1.18712246615911</v>
      </c>
      <c r="AX239">
        <v>-9.7039208565385199E-2</v>
      </c>
      <c r="AY239">
        <v>0.22780096455298099</v>
      </c>
      <c r="AZ239">
        <v>0.97692509017150897</v>
      </c>
      <c r="BA239">
        <v>-7.1826433239650406E-2</v>
      </c>
      <c r="BB239">
        <v>0.444056859168868</v>
      </c>
      <c r="BC239">
        <v>0.12716317903195301</v>
      </c>
      <c r="BD239">
        <v>1.1076868461591001</v>
      </c>
      <c r="BE239">
        <v>-7.9435620000004106E-2</v>
      </c>
      <c r="BF239">
        <v>-0.12230475902844699</v>
      </c>
      <c r="BG239">
        <v>0.28711221461918102</v>
      </c>
      <c r="BH239">
        <v>1.2312815562769399</v>
      </c>
      <c r="BI239">
        <v>-0.12230475902844699</v>
      </c>
      <c r="BJ239">
        <v>0.32961491118146602</v>
      </c>
      <c r="BK239">
        <v>2.46256311255389</v>
      </c>
      <c r="BL239">
        <v>-2.3475146584639401</v>
      </c>
      <c r="BM239">
        <v>-10.067323349131099</v>
      </c>
      <c r="BN239">
        <v>4.2885028695490801</v>
      </c>
      <c r="BO239">
        <v>6.26874458311599</v>
      </c>
      <c r="BP239">
        <v>-2.8741618371685198</v>
      </c>
      <c r="BQ239">
        <v>9.1429064202845094</v>
      </c>
      <c r="BR239">
        <v>2.6704812029022502</v>
      </c>
      <c r="BS239">
        <v>0.37853681479284501</v>
      </c>
      <c r="BT239">
        <v>7.0547463246439603</v>
      </c>
    </row>
    <row r="240" spans="1:72" x14ac:dyDescent="0.2">
      <c r="A240">
        <v>238</v>
      </c>
      <c r="B240" s="152">
        <v>44778.888888888891</v>
      </c>
      <c r="C240">
        <v>0</v>
      </c>
      <c r="D240">
        <v>1.8576923076923</v>
      </c>
      <c r="E240">
        <v>31.0955263157894</v>
      </c>
      <c r="F240">
        <v>44.9823076923076</v>
      </c>
      <c r="G240">
        <v>2.2000000000000002</v>
      </c>
      <c r="H240">
        <v>8.5659999999999901</v>
      </c>
      <c r="I240">
        <v>1.3480000000000001</v>
      </c>
      <c r="J240">
        <v>32.847333333333303</v>
      </c>
      <c r="K240">
        <v>3.2369999999999899</v>
      </c>
      <c r="L240">
        <v>42.736944444444397</v>
      </c>
      <c r="M240">
        <v>11.26</v>
      </c>
      <c r="N240">
        <v>1600.24</v>
      </c>
      <c r="O240">
        <v>88.977142857142795</v>
      </c>
      <c r="P240">
        <v>3.0065</v>
      </c>
      <c r="Q240">
        <v>81.188499999999905</v>
      </c>
      <c r="R240">
        <v>6.9443589743589698</v>
      </c>
      <c r="S240">
        <v>-1.0823529411764701</v>
      </c>
      <c r="T240">
        <v>7</v>
      </c>
      <c r="U240">
        <v>1.6931499999999999</v>
      </c>
      <c r="V240">
        <v>0.23782500000000001</v>
      </c>
      <c r="W240">
        <v>2.7046999999999999</v>
      </c>
      <c r="X240">
        <v>3.5073750000000001</v>
      </c>
      <c r="Y240">
        <v>80.897949999999994</v>
      </c>
      <c r="Z240">
        <v>2.4956999999999998</v>
      </c>
      <c r="AA240">
        <v>7.45E-3</v>
      </c>
      <c r="AB240">
        <v>0</v>
      </c>
      <c r="AC240">
        <v>32.953218623481703</v>
      </c>
      <c r="AD240">
        <v>-12.029089068825799</v>
      </c>
      <c r="AE240">
        <v>39.5360087733333</v>
      </c>
      <c r="AF240">
        <v>1.7942343599999999</v>
      </c>
      <c r="AG240">
        <v>1.3515291920000001</v>
      </c>
      <c r="AH240">
        <v>8.0006439999999901E-2</v>
      </c>
      <c r="AI240">
        <v>44.9613333333333</v>
      </c>
      <c r="AJ240">
        <v>0.48871459379790599</v>
      </c>
      <c r="AK240">
        <v>0.87933354823403798</v>
      </c>
      <c r="AL240">
        <v>3.99061644079357E-2</v>
      </c>
      <c r="AM240">
        <v>3.00598112155629E-2</v>
      </c>
      <c r="AN240">
        <v>4.8930933246345003E-2</v>
      </c>
      <c r="AO240">
        <v>1.77944989768986E-3</v>
      </c>
      <c r="AP240">
        <v>39.5360087733333</v>
      </c>
      <c r="AQ240">
        <v>1.55889217420074</v>
      </c>
      <c r="AR240">
        <v>1.21666925662689</v>
      </c>
      <c r="AS240">
        <v>1.4770993796421299</v>
      </c>
      <c r="AT240">
        <v>0.82746711448892496</v>
      </c>
      <c r="AU240">
        <v>91.298874999999995</v>
      </c>
      <c r="AV240">
        <v>43.788669583803099</v>
      </c>
      <c r="AW240">
        <v>1.1726637495302299</v>
      </c>
      <c r="AX240">
        <v>-0.12557018764213401</v>
      </c>
      <c r="AY240">
        <v>0.235342185799255</v>
      </c>
      <c r="AZ240">
        <v>0.983330743373109</v>
      </c>
      <c r="BA240">
        <v>-9.2909711743862103E-2</v>
      </c>
      <c r="BB240">
        <v>0.44696851971504897</v>
      </c>
      <c r="BC240">
        <v>0.131165800324576</v>
      </c>
      <c r="BD240">
        <v>1.0931027415302299</v>
      </c>
      <c r="BE240">
        <v>-7.9561008000007094E-2</v>
      </c>
      <c r="BF240">
        <v>-0.15877329651882099</v>
      </c>
      <c r="BG240">
        <v>0.297571066436429</v>
      </c>
      <c r="BH240">
        <v>1.2433418044942299</v>
      </c>
      <c r="BI240">
        <v>-0.15877329651882099</v>
      </c>
      <c r="BJ240">
        <v>0.27759553983521601</v>
      </c>
      <c r="BK240">
        <v>2.4866836089884701</v>
      </c>
      <c r="BL240">
        <v>-1.8741883739949601</v>
      </c>
      <c r="BM240">
        <v>-7.8309251729042897</v>
      </c>
      <c r="BN240">
        <v>4.1783020754803504</v>
      </c>
      <c r="BO240">
        <v>5.0229326881260796</v>
      </c>
      <c r="BP240">
        <v>-3.7311724681923</v>
      </c>
      <c r="BQ240">
        <v>8.7541051563183796</v>
      </c>
      <c r="BR240">
        <v>2.7565982130704598</v>
      </c>
      <c r="BS240">
        <v>0.34110485844274502</v>
      </c>
      <c r="BT240">
        <v>8.0813806805779098</v>
      </c>
    </row>
    <row r="241" spans="1:72" x14ac:dyDescent="0.2">
      <c r="A241">
        <v>239</v>
      </c>
      <c r="B241" s="152">
        <v>44778.902777777781</v>
      </c>
      <c r="C241">
        <v>0</v>
      </c>
      <c r="D241">
        <v>2.0702499999999899</v>
      </c>
      <c r="E241">
        <v>31.063749999999899</v>
      </c>
      <c r="F241">
        <v>44.930769230769201</v>
      </c>
      <c r="G241">
        <v>2.2000000000000002</v>
      </c>
      <c r="H241">
        <v>8.5649999999999995</v>
      </c>
      <c r="I241">
        <v>1.3474999999999999</v>
      </c>
      <c r="J241">
        <v>32.848499999999902</v>
      </c>
      <c r="K241">
        <v>3.1779999999999999</v>
      </c>
      <c r="L241">
        <v>42.737878787878699</v>
      </c>
      <c r="M241">
        <v>11.249999999999901</v>
      </c>
      <c r="N241">
        <v>1600.38235294117</v>
      </c>
      <c r="O241">
        <v>88.739999999999895</v>
      </c>
      <c r="P241">
        <v>3.0053333333333301</v>
      </c>
      <c r="Q241">
        <v>81.201499999999996</v>
      </c>
      <c r="R241">
        <v>6.9464102564102497</v>
      </c>
      <c r="S241">
        <v>-1.0329999999999999</v>
      </c>
      <c r="T241">
        <v>7</v>
      </c>
      <c r="U241">
        <v>1.7175400000000001</v>
      </c>
      <c r="V241">
        <v>0.17956</v>
      </c>
      <c r="W241">
        <v>2.6893799999999999</v>
      </c>
      <c r="X241">
        <v>3.5077199999999999</v>
      </c>
      <c r="Y241">
        <v>81.396460000000005</v>
      </c>
      <c r="Z241">
        <v>2.1213199999999999</v>
      </c>
      <c r="AA241">
        <v>6.0000000000000001E-3</v>
      </c>
      <c r="AB241">
        <v>2.2000000000000001E-4</v>
      </c>
      <c r="AC241">
        <v>33.133999999999901</v>
      </c>
      <c r="AD241">
        <v>-11.7967692307692</v>
      </c>
      <c r="AE241">
        <v>39.536394599999902</v>
      </c>
      <c r="AF241">
        <v>1.7940248999999999</v>
      </c>
      <c r="AG241">
        <v>1.35102878</v>
      </c>
      <c r="AH241">
        <v>7.9997099999999904E-2</v>
      </c>
      <c r="AI241">
        <v>44.960999999999999</v>
      </c>
      <c r="AJ241">
        <v>0.48572621708609898</v>
      </c>
      <c r="AK241">
        <v>0.879348648828985</v>
      </c>
      <c r="AL241">
        <v>3.9901801561353097E-2</v>
      </c>
      <c r="AM241">
        <v>3.00489041613843E-2</v>
      </c>
      <c r="AN241">
        <v>4.89312960120993E-2</v>
      </c>
      <c r="AO241">
        <v>1.7792553546406801E-3</v>
      </c>
      <c r="AP241">
        <v>39.536394599999902</v>
      </c>
      <c r="AQ241">
        <v>1.5590455133219101</v>
      </c>
      <c r="AR241">
        <v>1.2097777814128099</v>
      </c>
      <c r="AS241">
        <v>1.2555196762521299</v>
      </c>
      <c r="AT241">
        <v>0.83425420689405805</v>
      </c>
      <c r="AU241">
        <v>91.432419999999993</v>
      </c>
      <c r="AV241">
        <v>43.560737570986802</v>
      </c>
      <c r="AW241">
        <v>1.40026242901314</v>
      </c>
      <c r="AX241">
        <v>9.5509103747865004E-2</v>
      </c>
      <c r="AY241">
        <v>0.23497938667808799</v>
      </c>
      <c r="AZ241">
        <v>0.99022221858718995</v>
      </c>
      <c r="BA241">
        <v>7.0693611536435899E-2</v>
      </c>
      <c r="BB241">
        <v>0.45010100844872197</v>
      </c>
      <c r="BC241">
        <v>0.130978888129194</v>
      </c>
      <c r="BD241">
        <v>1.32071070901314</v>
      </c>
      <c r="BE241">
        <v>-7.9551720000002199E-2</v>
      </c>
      <c r="BF241">
        <v>0.120104605224071</v>
      </c>
      <c r="BG241">
        <v>0.29549127114908202</v>
      </c>
      <c r="BH241">
        <v>1.24522421403391</v>
      </c>
      <c r="BI241">
        <v>0.120104605224071</v>
      </c>
      <c r="BJ241">
        <v>0.83119175274630697</v>
      </c>
      <c r="BK241">
        <v>2.4904484280678201</v>
      </c>
      <c r="BL241">
        <v>2.4602826061315799</v>
      </c>
      <c r="BM241">
        <v>10.367830706497699</v>
      </c>
      <c r="BN241">
        <v>4.2140812119139097</v>
      </c>
      <c r="BO241">
        <v>17.230771734697601</v>
      </c>
      <c r="BP241">
        <v>2.82245822276567</v>
      </c>
      <c r="BQ241">
        <v>14.408313511931899</v>
      </c>
      <c r="BR241">
        <v>2.2862705991869001</v>
      </c>
      <c r="BS241">
        <v>0.78314991065667905</v>
      </c>
      <c r="BT241">
        <v>2.91932689779641</v>
      </c>
    </row>
    <row r="242" spans="1:72" x14ac:dyDescent="0.2">
      <c r="A242">
        <v>240</v>
      </c>
      <c r="B242" s="152">
        <v>44778.916666666664</v>
      </c>
      <c r="C242">
        <v>0</v>
      </c>
      <c r="D242">
        <v>1.9795</v>
      </c>
      <c r="E242">
        <v>31.1751282051281</v>
      </c>
      <c r="F242">
        <v>44.801000000000002</v>
      </c>
      <c r="G242">
        <v>2.2000000000000002</v>
      </c>
      <c r="H242">
        <v>8.5679999999999996</v>
      </c>
      <c r="I242">
        <v>1.35</v>
      </c>
      <c r="J242">
        <v>32.869166666666601</v>
      </c>
      <c r="K242">
        <v>3.1992500000000001</v>
      </c>
      <c r="L242">
        <v>42.773793103448199</v>
      </c>
      <c r="M242">
        <v>11.2645161290322</v>
      </c>
      <c r="N242">
        <v>1599.625</v>
      </c>
      <c r="O242">
        <v>89.831249999999898</v>
      </c>
      <c r="P242">
        <v>3.0035714285714201</v>
      </c>
      <c r="Q242">
        <v>81.185789473684196</v>
      </c>
      <c r="R242">
        <v>6.9537500000000003</v>
      </c>
      <c r="S242">
        <v>-0.66666666666666596</v>
      </c>
      <c r="T242">
        <v>7</v>
      </c>
      <c r="U242">
        <v>1.6966749999999999</v>
      </c>
      <c r="V242">
        <v>0.195025</v>
      </c>
      <c r="W242">
        <v>2.7065250000000001</v>
      </c>
      <c r="X242">
        <v>3.5366249999999999</v>
      </c>
      <c r="Y242">
        <v>81.276150000000001</v>
      </c>
      <c r="Z242">
        <v>2.04087499999999</v>
      </c>
      <c r="AA242">
        <v>1.5E-3</v>
      </c>
      <c r="AB242">
        <v>9.7999999999999997E-3</v>
      </c>
      <c r="AC242">
        <v>33.154628205128198</v>
      </c>
      <c r="AD242">
        <v>-11.646371794871801</v>
      </c>
      <c r="AE242">
        <v>39.5594037866666</v>
      </c>
      <c r="AF242">
        <v>1.7946532799999999</v>
      </c>
      <c r="AG242">
        <v>1.3535300159999999</v>
      </c>
      <c r="AH242">
        <v>8.0025120000000005E-2</v>
      </c>
      <c r="AI242">
        <v>44.987166666666603</v>
      </c>
      <c r="AJ242">
        <v>0.48672831804492001</v>
      </c>
      <c r="AK242">
        <v>0.87934863913041805</v>
      </c>
      <c r="AL242">
        <v>3.9892560767329902E-2</v>
      </c>
      <c r="AM242">
        <v>3.0087025173845799E-2</v>
      </c>
      <c r="AN242">
        <v>4.8902835253016599E-2</v>
      </c>
      <c r="AO242">
        <v>1.7788432997558499E-3</v>
      </c>
      <c r="AP242">
        <v>39.5594037866666</v>
      </c>
      <c r="AQ242">
        <v>1.5718926649082801</v>
      </c>
      <c r="AR242">
        <v>1.21749020586094</v>
      </c>
      <c r="AS242">
        <v>1.2079076797800701</v>
      </c>
      <c r="AT242">
        <v>0.825819769018865</v>
      </c>
      <c r="AU242">
        <v>91.25685</v>
      </c>
      <c r="AV242">
        <v>43.556694337215902</v>
      </c>
      <c r="AW242">
        <v>1.4304723294507</v>
      </c>
      <c r="AX242">
        <v>0.14562233621992099</v>
      </c>
      <c r="AY242">
        <v>0.222760615091711</v>
      </c>
      <c r="AZ242">
        <v>0.98250979413905604</v>
      </c>
      <c r="BA242">
        <v>0.107587075645555</v>
      </c>
      <c r="BB242">
        <v>0.44659536097229802</v>
      </c>
      <c r="BC242">
        <v>0.12412459697603</v>
      </c>
      <c r="BD242">
        <v>1.3508927454506801</v>
      </c>
      <c r="BE242">
        <v>-7.9579584000011902E-2</v>
      </c>
      <c r="BF242">
        <v>0.183009060000806</v>
      </c>
      <c r="BG242">
        <v>0.27995163263668599</v>
      </c>
      <c r="BH242">
        <v>1.23475696472431</v>
      </c>
      <c r="BI242">
        <v>0.183009060000806</v>
      </c>
      <c r="BJ242">
        <v>0.92592138527498502</v>
      </c>
      <c r="BK242">
        <v>2.4695139294486301</v>
      </c>
      <c r="BL242">
        <v>1.5297146088584499</v>
      </c>
      <c r="BM242">
        <v>6.7469717877294002</v>
      </c>
      <c r="BN242">
        <v>4.4106081936187502</v>
      </c>
      <c r="BO242">
        <v>19.480364813857999</v>
      </c>
      <c r="BP242">
        <v>4.3007129100189498</v>
      </c>
      <c r="BQ242">
        <v>15.179651903839099</v>
      </c>
      <c r="BR242">
        <v>2.1583985274472601</v>
      </c>
      <c r="BS242">
        <v>0.85271776127466303</v>
      </c>
      <c r="BT242">
        <v>2.5311992144045798</v>
      </c>
    </row>
    <row r="243" spans="1:72" x14ac:dyDescent="0.2">
      <c r="A243">
        <v>241</v>
      </c>
      <c r="B243" s="152">
        <v>44778.930555555555</v>
      </c>
      <c r="C243">
        <v>0</v>
      </c>
      <c r="D243">
        <v>1.92825</v>
      </c>
      <c r="E243">
        <v>31.0554285714285</v>
      </c>
      <c r="F243">
        <v>44.965000000000003</v>
      </c>
      <c r="G243">
        <v>2.2000000000000002</v>
      </c>
      <c r="H243">
        <v>8.57</v>
      </c>
      <c r="I243">
        <v>1.35</v>
      </c>
      <c r="J243">
        <v>32.8838461538461</v>
      </c>
      <c r="K243">
        <v>3.2294999999999998</v>
      </c>
      <c r="L243">
        <v>42.7922222222222</v>
      </c>
      <c r="M243">
        <v>11.203448275862</v>
      </c>
      <c r="N243">
        <v>1600.75</v>
      </c>
      <c r="O243">
        <v>90.566666666666606</v>
      </c>
      <c r="P243">
        <v>3.0089999999999999</v>
      </c>
      <c r="Q243">
        <v>81.233999999999995</v>
      </c>
      <c r="R243">
        <v>6.9332499999999904</v>
      </c>
      <c r="S243">
        <v>-1.00999999999999</v>
      </c>
      <c r="T243">
        <v>7</v>
      </c>
      <c r="U243">
        <v>1.6829799999999999</v>
      </c>
      <c r="V243">
        <v>0.21165999999999999</v>
      </c>
      <c r="W243">
        <v>2.70668</v>
      </c>
      <c r="X243">
        <v>3.5479399999999899</v>
      </c>
      <c r="Y243">
        <v>81.251379999999997</v>
      </c>
      <c r="Z243">
        <v>2.0746600000000002</v>
      </c>
      <c r="AA243" s="153">
        <v>4.0000000000000003E-5</v>
      </c>
      <c r="AB243">
        <v>1.21999999999999E-2</v>
      </c>
      <c r="AC243">
        <v>32.983678571428499</v>
      </c>
      <c r="AD243">
        <v>-11.9813214285714</v>
      </c>
      <c r="AE243">
        <v>39.575644953846101</v>
      </c>
      <c r="AF243">
        <v>1.7950721999999999</v>
      </c>
      <c r="AG243">
        <v>1.3535308399999999</v>
      </c>
      <c r="AH243">
        <v>8.0043799999999998E-2</v>
      </c>
      <c r="AI243">
        <v>45.003846153846098</v>
      </c>
      <c r="AJ243">
        <v>0.48707658816190103</v>
      </c>
      <c r="AK243">
        <v>0.87938361575933599</v>
      </c>
      <c r="AL243">
        <v>3.9887084180839201E-2</v>
      </c>
      <c r="AM243">
        <v>3.0075892522006601E-2</v>
      </c>
      <c r="AN243">
        <v>4.8884710708486399E-2</v>
      </c>
      <c r="AO243">
        <v>1.77859909409452E-3</v>
      </c>
      <c r="AP243">
        <v>39.575644953846101</v>
      </c>
      <c r="AQ243">
        <v>1.5769217436213001</v>
      </c>
      <c r="AR243">
        <v>1.21755993031643</v>
      </c>
      <c r="AS243">
        <v>1.22790359376862</v>
      </c>
      <c r="AT243">
        <v>0.81974015634471598</v>
      </c>
      <c r="AU243">
        <v>91.263639999999995</v>
      </c>
      <c r="AV243">
        <v>43.598030221552499</v>
      </c>
      <c r="AW243">
        <v>1.4058159322936199</v>
      </c>
      <c r="AX243">
        <v>0.125627246231377</v>
      </c>
      <c r="AY243">
        <v>0.21815045637868999</v>
      </c>
      <c r="AZ243">
        <v>0.98244006968356101</v>
      </c>
      <c r="BA243">
        <v>9.2814469030773894E-2</v>
      </c>
      <c r="BB243">
        <v>0.44656366803798198</v>
      </c>
      <c r="BC243">
        <v>0.12152739949885601</v>
      </c>
      <c r="BD243">
        <v>1.3262177722936199</v>
      </c>
      <c r="BE243">
        <v>-7.9598159999998197E-2</v>
      </c>
      <c r="BF243">
        <v>0.15869875100918199</v>
      </c>
      <c r="BG243">
        <v>0.2755787935972</v>
      </c>
      <c r="BH243">
        <v>1.2410684519264199</v>
      </c>
      <c r="BI243">
        <v>0.15869875100918199</v>
      </c>
      <c r="BJ243">
        <v>0.86855508921276603</v>
      </c>
      <c r="BK243">
        <v>2.48213690385285</v>
      </c>
      <c r="BL243">
        <v>1.73648999658008</v>
      </c>
      <c r="BM243">
        <v>7.8202786350512303</v>
      </c>
      <c r="BN243">
        <v>4.5034976593316296</v>
      </c>
      <c r="BO243">
        <v>18.283403343367301</v>
      </c>
      <c r="BP243">
        <v>3.7294206487157902</v>
      </c>
      <c r="BQ243">
        <v>14.5539826946515</v>
      </c>
      <c r="BR243">
        <v>2.2123490271372401</v>
      </c>
      <c r="BS243">
        <v>0.80507558880909302</v>
      </c>
      <c r="BT243">
        <v>2.7480016260458902</v>
      </c>
    </row>
    <row r="244" spans="1:72" x14ac:dyDescent="0.2">
      <c r="A244">
        <v>242</v>
      </c>
      <c r="B244" s="152">
        <v>44778.944444444445</v>
      </c>
      <c r="C244">
        <v>0</v>
      </c>
      <c r="D244">
        <v>1.98275</v>
      </c>
      <c r="E244">
        <v>31.090256410256401</v>
      </c>
      <c r="F244">
        <v>44.884749999999997</v>
      </c>
      <c r="G244">
        <v>2.2000000000000002</v>
      </c>
      <c r="H244">
        <v>8.59</v>
      </c>
      <c r="I244">
        <v>1.3525</v>
      </c>
      <c r="J244">
        <v>32.851199999999899</v>
      </c>
      <c r="K244">
        <v>3.17674999999999</v>
      </c>
      <c r="L244">
        <v>42.782399999999903</v>
      </c>
      <c r="M244">
        <v>11.3411764705882</v>
      </c>
      <c r="N244">
        <v>1600.5333333333299</v>
      </c>
      <c r="O244">
        <v>90.132352941176407</v>
      </c>
      <c r="P244">
        <v>3.00725</v>
      </c>
      <c r="Q244">
        <v>81.199999999999903</v>
      </c>
      <c r="R244">
        <v>6.95236842105263</v>
      </c>
      <c r="S244">
        <v>-1.1080000000000001</v>
      </c>
      <c r="T244">
        <v>7</v>
      </c>
      <c r="U244">
        <v>1.67959999999999</v>
      </c>
      <c r="V244">
        <v>0.22562499999999999</v>
      </c>
      <c r="W244">
        <v>2.7105000000000001</v>
      </c>
      <c r="X244">
        <v>3.528975</v>
      </c>
      <c r="Y244">
        <v>81.188649999999996</v>
      </c>
      <c r="Z244">
        <v>2.0874999999999999</v>
      </c>
      <c r="AA244">
        <v>0</v>
      </c>
      <c r="AB244">
        <v>2.8999999999999901E-2</v>
      </c>
      <c r="AC244">
        <v>33.073006410256397</v>
      </c>
      <c r="AD244">
        <v>-11.8117435897435</v>
      </c>
      <c r="AE244">
        <v>39.558615599999897</v>
      </c>
      <c r="AF244">
        <v>1.7992614</v>
      </c>
      <c r="AG244">
        <v>1.35603908</v>
      </c>
      <c r="AH244">
        <v>8.0230599999999999E-2</v>
      </c>
      <c r="AI244">
        <v>44.993699999999997</v>
      </c>
      <c r="AJ244">
        <v>0.487243175000446</v>
      </c>
      <c r="AK244">
        <v>0.87920343514758703</v>
      </c>
      <c r="AL244">
        <v>3.9989185152588001E-2</v>
      </c>
      <c r="AM244">
        <v>3.01384211567397E-2</v>
      </c>
      <c r="AN244">
        <v>4.8895734291689703E-2</v>
      </c>
      <c r="AO244">
        <v>1.7831518634831101E-3</v>
      </c>
      <c r="AP244">
        <v>39.558615599999897</v>
      </c>
      <c r="AQ244">
        <v>1.56849253656939</v>
      </c>
      <c r="AR244">
        <v>1.2192783007679899</v>
      </c>
      <c r="AS244">
        <v>1.23550304724243</v>
      </c>
      <c r="AT244">
        <v>0.81837363673074903</v>
      </c>
      <c r="AU244">
        <v>91.195224999999994</v>
      </c>
      <c r="AV244">
        <v>43.581889484579797</v>
      </c>
      <c r="AW244">
        <v>1.4118105154201801</v>
      </c>
      <c r="AX244">
        <v>0.12053603275756</v>
      </c>
      <c r="AY244">
        <v>0.23076886343060701</v>
      </c>
      <c r="AZ244">
        <v>0.98072169923200803</v>
      </c>
      <c r="BA244">
        <v>8.8888317848155499E-2</v>
      </c>
      <c r="BB244">
        <v>0.44578259056000302</v>
      </c>
      <c r="BC244">
        <v>0.12825755247714801</v>
      </c>
      <c r="BD244">
        <v>1.33202659542017</v>
      </c>
      <c r="BE244">
        <v>-7.9783920000009403E-2</v>
      </c>
      <c r="BF244">
        <v>0.15185600715979</v>
      </c>
      <c r="BG244">
        <v>0.29073163746694503</v>
      </c>
      <c r="BH244">
        <v>1.23555154399252</v>
      </c>
      <c r="BI244">
        <v>0.15185600715979</v>
      </c>
      <c r="BJ244">
        <v>0.885175289253471</v>
      </c>
      <c r="BK244">
        <v>2.4711030879850502</v>
      </c>
      <c r="BL244">
        <v>1.91452180855133</v>
      </c>
      <c r="BM244">
        <v>8.1363363037223699</v>
      </c>
      <c r="BN244">
        <v>4.2498007948412599</v>
      </c>
      <c r="BO244">
        <v>18.456179801958001</v>
      </c>
      <c r="BP244">
        <v>3.5686161682550601</v>
      </c>
      <c r="BQ244">
        <v>14.887563633703</v>
      </c>
      <c r="BR244">
        <v>2.2129478758133998</v>
      </c>
      <c r="BS244">
        <v>0.82443288638955503</v>
      </c>
      <c r="BT244">
        <v>2.6842062129575899</v>
      </c>
    </row>
    <row r="245" spans="1:72" x14ac:dyDescent="0.2">
      <c r="A245">
        <v>243</v>
      </c>
      <c r="B245" s="152">
        <v>44778.958333333336</v>
      </c>
      <c r="C245">
        <v>0</v>
      </c>
      <c r="D245">
        <v>1.9249999999999901</v>
      </c>
      <c r="E245">
        <v>31.1338461538461</v>
      </c>
      <c r="F245">
        <v>44.871749999999999</v>
      </c>
      <c r="G245">
        <v>2.2000000000000002</v>
      </c>
      <c r="H245">
        <v>8.5640000000000001</v>
      </c>
      <c r="I245">
        <v>1.35</v>
      </c>
      <c r="J245">
        <v>32.845833333333303</v>
      </c>
      <c r="K245">
        <v>3.19999999999999</v>
      </c>
      <c r="L245">
        <v>42.753928571428503</v>
      </c>
      <c r="M245">
        <v>11.2807692307692</v>
      </c>
      <c r="N245">
        <v>1600.03448275862</v>
      </c>
      <c r="O245">
        <v>90.057500000000005</v>
      </c>
      <c r="P245">
        <v>3.0089999999999999</v>
      </c>
      <c r="Q245">
        <v>81.216250000000002</v>
      </c>
      <c r="R245">
        <v>6.9417948717948699</v>
      </c>
      <c r="S245">
        <v>-1.0887500000000001</v>
      </c>
      <c r="T245">
        <v>7</v>
      </c>
      <c r="U245">
        <v>1.6810400000000001</v>
      </c>
      <c r="V245">
        <v>0.216699999999999</v>
      </c>
      <c r="W245">
        <v>2.6789399999999999</v>
      </c>
      <c r="X245">
        <v>3.5297399999999901</v>
      </c>
      <c r="Y245">
        <v>81.434799999999996</v>
      </c>
      <c r="Z245">
        <v>2.0624399999999898</v>
      </c>
      <c r="AA245">
        <v>0</v>
      </c>
      <c r="AB245">
        <v>2.85199999999999E-2</v>
      </c>
      <c r="AC245">
        <v>33.058846153846098</v>
      </c>
      <c r="AD245">
        <v>-11.8129038461538</v>
      </c>
      <c r="AE245">
        <v>39.532947093333298</v>
      </c>
      <c r="AF245">
        <v>1.7938154399999999</v>
      </c>
      <c r="AG245">
        <v>1.3535283680000001</v>
      </c>
      <c r="AH245">
        <v>7.9987759999999894E-2</v>
      </c>
      <c r="AI245">
        <v>44.9598333333333</v>
      </c>
      <c r="AJ245">
        <v>0.48545519966075101</v>
      </c>
      <c r="AK245">
        <v>0.87929478742136402</v>
      </c>
      <c r="AL245">
        <v>3.9898178151609398E-2</v>
      </c>
      <c r="AM245">
        <v>3.01052799276391E-2</v>
      </c>
      <c r="AN245">
        <v>4.89325657346001E-2</v>
      </c>
      <c r="AO245">
        <v>1.77909378371064E-3</v>
      </c>
      <c r="AP245">
        <v>39.532947093333298</v>
      </c>
      <c r="AQ245">
        <v>1.56883254940328</v>
      </c>
      <c r="AR245">
        <v>1.2050815019588199</v>
      </c>
      <c r="AS245">
        <v>1.2206710920980499</v>
      </c>
      <c r="AT245">
        <v>0.81606960883770896</v>
      </c>
      <c r="AU245">
        <v>91.386959999999902</v>
      </c>
      <c r="AV245">
        <v>43.527532236793498</v>
      </c>
      <c r="AW245">
        <v>1.43230109653983</v>
      </c>
      <c r="AX245">
        <v>0.13285727590194099</v>
      </c>
      <c r="AY245">
        <v>0.224982890596718</v>
      </c>
      <c r="AZ245">
        <v>0.99491849804117205</v>
      </c>
      <c r="BA245">
        <v>9.8156255194159103E-2</v>
      </c>
      <c r="BB245">
        <v>0.45223568092780497</v>
      </c>
      <c r="BC245">
        <v>0.12542142607308401</v>
      </c>
      <c r="BD245">
        <v>1.35275866453983</v>
      </c>
      <c r="BE245">
        <v>-7.9542431999998803E-2</v>
      </c>
      <c r="BF245">
        <v>0.16745048521917399</v>
      </c>
      <c r="BG245">
        <v>0.28356365084768498</v>
      </c>
      <c r="BH245">
        <v>1.25397411710811</v>
      </c>
      <c r="BI245">
        <v>0.16745048521917399</v>
      </c>
      <c r="BJ245">
        <v>0.90202827213372005</v>
      </c>
      <c r="BK245">
        <v>2.50794823421622</v>
      </c>
      <c r="BL245">
        <v>1.6934179108321601</v>
      </c>
      <c r="BM245">
        <v>7.4886263570200997</v>
      </c>
      <c r="BN245">
        <v>4.4221962630241203</v>
      </c>
      <c r="BO245">
        <v>18.949806410985801</v>
      </c>
      <c r="BP245">
        <v>3.9350864026505898</v>
      </c>
      <c r="BQ245">
        <v>15.0147200083352</v>
      </c>
      <c r="BR245">
        <v>2.2232824093436299</v>
      </c>
      <c r="BS245">
        <v>0.83504807804604997</v>
      </c>
      <c r="BT245">
        <v>2.6624603634151698</v>
      </c>
    </row>
    <row r="246" spans="1:72" x14ac:dyDescent="0.2">
      <c r="A246">
        <v>244</v>
      </c>
      <c r="B246" s="152">
        <v>44778.972222222219</v>
      </c>
      <c r="C246">
        <v>0</v>
      </c>
      <c r="D246">
        <v>1.8259999999999901</v>
      </c>
      <c r="E246">
        <v>31.1169444444444</v>
      </c>
      <c r="F246">
        <v>44.883249999999997</v>
      </c>
      <c r="G246">
        <v>2.2000000000000002</v>
      </c>
      <c r="H246">
        <v>8.5749999999999993</v>
      </c>
      <c r="I246">
        <v>1.35</v>
      </c>
      <c r="J246">
        <v>32.844736842105199</v>
      </c>
      <c r="K246">
        <v>3.2062499999999901</v>
      </c>
      <c r="L246">
        <v>42.736842105263101</v>
      </c>
      <c r="M246">
        <v>11.2235294117647</v>
      </c>
      <c r="N246">
        <v>1599.4838709677399</v>
      </c>
      <c r="O246">
        <v>90.697058823529304</v>
      </c>
      <c r="P246">
        <v>3.008</v>
      </c>
      <c r="Q246">
        <v>81.253999999999905</v>
      </c>
      <c r="R246">
        <v>6.9444999999999899</v>
      </c>
      <c r="S246">
        <v>-0.78518518518518499</v>
      </c>
      <c r="T246">
        <v>7</v>
      </c>
      <c r="U246">
        <v>1.69539999999999</v>
      </c>
      <c r="V246">
        <v>0.21743999999999999</v>
      </c>
      <c r="W246">
        <v>2.6979999999999902</v>
      </c>
      <c r="X246">
        <v>3.58066</v>
      </c>
      <c r="Y246">
        <v>81.440439999999995</v>
      </c>
      <c r="Z246">
        <v>2.0991599999999999</v>
      </c>
      <c r="AA246">
        <v>5.9799999999999897E-3</v>
      </c>
      <c r="AB246">
        <v>1.6039999999999999E-2</v>
      </c>
      <c r="AC246">
        <v>32.9429444444444</v>
      </c>
      <c r="AD246">
        <v>-11.940305555555501</v>
      </c>
      <c r="AE246">
        <v>39.540439842105201</v>
      </c>
      <c r="AF246">
        <v>1.7961195000000001</v>
      </c>
      <c r="AG246">
        <v>1.3535329</v>
      </c>
      <c r="AH246">
        <v>8.0090499999999995E-2</v>
      </c>
      <c r="AI246">
        <v>44.969736842105199</v>
      </c>
      <c r="AJ246">
        <v>0.485513583203937</v>
      </c>
      <c r="AK246">
        <v>0.87926776135997797</v>
      </c>
      <c r="AL246">
        <v>3.9940627322468301E-2</v>
      </c>
      <c r="AM246">
        <v>3.0098750738800899E-2</v>
      </c>
      <c r="AN246">
        <v>4.8921789507563498E-2</v>
      </c>
      <c r="AO246">
        <v>1.78098662843432E-3</v>
      </c>
      <c r="AP246">
        <v>39.540439842105201</v>
      </c>
      <c r="AQ246">
        <v>1.59146451476492</v>
      </c>
      <c r="AR246">
        <v>1.2136553608087199</v>
      </c>
      <c r="AS246">
        <v>1.2424041085745801</v>
      </c>
      <c r="AT246">
        <v>0.82313972896395504</v>
      </c>
      <c r="AU246">
        <v>91.513659999999902</v>
      </c>
      <c r="AV246">
        <v>43.5879638262535</v>
      </c>
      <c r="AW246">
        <v>1.38177301585177</v>
      </c>
      <c r="AX246">
        <v>0.111128791425418</v>
      </c>
      <c r="AY246">
        <v>0.204654985235072</v>
      </c>
      <c r="AZ246">
        <v>0.98634463919127802</v>
      </c>
      <c r="BA246">
        <v>8.2102763387146394E-2</v>
      </c>
      <c r="BB246">
        <v>0.448338472359671</v>
      </c>
      <c r="BC246">
        <v>0.113942855826169</v>
      </c>
      <c r="BD246">
        <v>1.3021284158517601</v>
      </c>
      <c r="BE246">
        <v>-7.9644600000001703E-2</v>
      </c>
      <c r="BF246">
        <v>0.14055714774376499</v>
      </c>
      <c r="BG246">
        <v>0.25885029997369902</v>
      </c>
      <c r="BH246">
        <v>1.2475415902468701</v>
      </c>
      <c r="BI246">
        <v>0.14055714774376499</v>
      </c>
      <c r="BJ246">
        <v>0.79881489543492801</v>
      </c>
      <c r="BK246">
        <v>2.4950831804937401</v>
      </c>
      <c r="BL246">
        <v>1.8416018262236</v>
      </c>
      <c r="BM246">
        <v>8.8756894279124996</v>
      </c>
      <c r="BN246">
        <v>4.8195485590460203</v>
      </c>
      <c r="BO246">
        <v>16.962807280377699</v>
      </c>
      <c r="BP246">
        <v>3.3030929719784798</v>
      </c>
      <c r="BQ246">
        <v>13.6597143083993</v>
      </c>
      <c r="BR246">
        <v>2.25613602932934</v>
      </c>
      <c r="BS246">
        <v>0.74259203633742199</v>
      </c>
      <c r="BT246">
        <v>3.0381904449944699</v>
      </c>
    </row>
    <row r="247" spans="1:72" x14ac:dyDescent="0.2">
      <c r="A247">
        <v>245</v>
      </c>
      <c r="B247" s="152">
        <v>44778.986111111109</v>
      </c>
      <c r="C247">
        <v>0</v>
      </c>
      <c r="D247">
        <v>2.0859999999999999</v>
      </c>
      <c r="E247">
        <v>31.046999999999901</v>
      </c>
      <c r="F247">
        <v>44.98</v>
      </c>
      <c r="G247">
        <v>2.2000000000000002</v>
      </c>
      <c r="H247">
        <v>8.5619999999999994</v>
      </c>
      <c r="I247">
        <v>1.35</v>
      </c>
      <c r="J247">
        <v>32.841666666666598</v>
      </c>
      <c r="K247">
        <v>3.1927500000000002</v>
      </c>
      <c r="L247">
        <v>42.778076923076902</v>
      </c>
      <c r="M247">
        <v>11.154545454545399</v>
      </c>
      <c r="N247">
        <v>1600.6060606060601</v>
      </c>
      <c r="O247">
        <v>90.506896551724097</v>
      </c>
      <c r="P247">
        <v>3.0071666666666599</v>
      </c>
      <c r="Q247">
        <v>81.25</v>
      </c>
      <c r="R247">
        <v>6.9468421052631504</v>
      </c>
      <c r="S247">
        <v>-1.0209090909090901</v>
      </c>
      <c r="T247">
        <v>7</v>
      </c>
      <c r="U247">
        <v>1.784375</v>
      </c>
      <c r="V247">
        <v>0.231325</v>
      </c>
      <c r="W247">
        <v>2.69665</v>
      </c>
      <c r="X247">
        <v>3.5144500000000001</v>
      </c>
      <c r="Y247">
        <v>81.278899999999993</v>
      </c>
      <c r="Z247">
        <v>2.1607500000000002</v>
      </c>
      <c r="AA247">
        <v>1.22999999999999E-2</v>
      </c>
      <c r="AB247">
        <v>0</v>
      </c>
      <c r="AC247">
        <v>33.132999999999903</v>
      </c>
      <c r="AD247">
        <v>-11.847</v>
      </c>
      <c r="AE247">
        <v>39.527218746666598</v>
      </c>
      <c r="AF247">
        <v>1.7933965199999999</v>
      </c>
      <c r="AG247">
        <v>1.3535275440000001</v>
      </c>
      <c r="AH247">
        <v>7.9969079999999998E-2</v>
      </c>
      <c r="AI247">
        <v>44.953666666666599</v>
      </c>
      <c r="AJ247">
        <v>0.48631586729971299</v>
      </c>
      <c r="AK247">
        <v>0.87928797977176498</v>
      </c>
      <c r="AL247">
        <v>3.9894332386679603E-2</v>
      </c>
      <c r="AM247">
        <v>3.0109391388169999E-2</v>
      </c>
      <c r="AN247">
        <v>4.89392782197966E-2</v>
      </c>
      <c r="AO247">
        <v>1.7789222977732601E-3</v>
      </c>
      <c r="AP247">
        <v>39.527218746666598</v>
      </c>
      <c r="AQ247">
        <v>1.56203673733769</v>
      </c>
      <c r="AR247">
        <v>1.2130480832931201</v>
      </c>
      <c r="AS247">
        <v>1.27885662722352</v>
      </c>
      <c r="AT247">
        <v>0.86776987571292596</v>
      </c>
      <c r="AU247">
        <v>91.435124999999999</v>
      </c>
      <c r="AV247">
        <v>43.581160194520997</v>
      </c>
      <c r="AW247">
        <v>1.3725064721456499</v>
      </c>
      <c r="AX247">
        <v>7.4670916776478302E-2</v>
      </c>
      <c r="AY247">
        <v>0.231359782662302</v>
      </c>
      <c r="AZ247">
        <v>0.98695191670687898</v>
      </c>
      <c r="BA247">
        <v>5.5167637413426902E-2</v>
      </c>
      <c r="BB247">
        <v>0.44861450759403598</v>
      </c>
      <c r="BC247">
        <v>0.12900648578391399</v>
      </c>
      <c r="BD247">
        <v>1.2929826161456599</v>
      </c>
      <c r="BE247">
        <v>-7.9523855999998894E-2</v>
      </c>
      <c r="BF247">
        <v>9.3903003018740494E-2</v>
      </c>
      <c r="BG247">
        <v>0.29094832777782298</v>
      </c>
      <c r="BH247">
        <v>1.2411492025911699</v>
      </c>
      <c r="BI247">
        <v>9.3903003018740494E-2</v>
      </c>
      <c r="BJ247">
        <v>0.76970266159312695</v>
      </c>
      <c r="BK247">
        <v>2.4822984051823398</v>
      </c>
      <c r="BL247">
        <v>3.09839215386708</v>
      </c>
      <c r="BM247">
        <v>13.217353680834499</v>
      </c>
      <c r="BN247">
        <v>4.2658750166075903</v>
      </c>
      <c r="BO247">
        <v>15.924377026897201</v>
      </c>
      <c r="BP247">
        <v>2.2067205709404001</v>
      </c>
      <c r="BQ247">
        <v>13.717656455956799</v>
      </c>
      <c r="BR247">
        <v>2.3226633000504799</v>
      </c>
      <c r="BS247">
        <v>0.73214146038563099</v>
      </c>
      <c r="BT247">
        <v>3.17242421816557</v>
      </c>
    </row>
    <row r="248" spans="1:72" x14ac:dyDescent="0.2">
      <c r="A248">
        <v>246</v>
      </c>
      <c r="B248" s="152">
        <v>44779</v>
      </c>
      <c r="C248">
        <v>0</v>
      </c>
      <c r="D248">
        <v>1.93424999999999</v>
      </c>
      <c r="E248">
        <v>31.09</v>
      </c>
      <c r="F248">
        <v>44.833999999999897</v>
      </c>
      <c r="G248">
        <v>2.2000000000000002</v>
      </c>
      <c r="H248">
        <v>8.5674999999999901</v>
      </c>
      <c r="I248">
        <v>1.35</v>
      </c>
      <c r="J248">
        <v>32.8904761904761</v>
      </c>
      <c r="K248">
        <v>3.2029999999999998</v>
      </c>
      <c r="L248">
        <v>42.801481481481403</v>
      </c>
      <c r="M248">
        <v>11.3709677419354</v>
      </c>
      <c r="N248">
        <v>1600.3103448275799</v>
      </c>
      <c r="O248">
        <v>90.917142857142807</v>
      </c>
      <c r="P248">
        <v>3.00875</v>
      </c>
      <c r="Q248">
        <v>81.248999999999995</v>
      </c>
      <c r="R248">
        <v>6.93384615384615</v>
      </c>
      <c r="S248">
        <v>-0.98499999999999999</v>
      </c>
      <c r="T248">
        <v>7</v>
      </c>
      <c r="U248">
        <v>1.7496799999999999</v>
      </c>
      <c r="V248">
        <v>0.23891999999999899</v>
      </c>
      <c r="W248">
        <v>2.73482</v>
      </c>
      <c r="X248">
        <v>3.5597599999999998</v>
      </c>
      <c r="Y248">
        <v>81.429259999999999</v>
      </c>
      <c r="Z248">
        <v>2.0386199999999999</v>
      </c>
      <c r="AA248">
        <v>3.4199999999999999E-3</v>
      </c>
      <c r="AB248">
        <v>5.1999999999999995E-4</v>
      </c>
      <c r="AC248">
        <v>33.024250000000002</v>
      </c>
      <c r="AD248">
        <v>-11.8097499999999</v>
      </c>
      <c r="AE248">
        <v>39.580322890476097</v>
      </c>
      <c r="AF248">
        <v>1.79454854999999</v>
      </c>
      <c r="AG248">
        <v>1.3535298099999999</v>
      </c>
      <c r="AH248">
        <v>8.0020449999999896E-2</v>
      </c>
      <c r="AI248">
        <v>45.0079761904761</v>
      </c>
      <c r="AJ248">
        <v>0.48607003048383501</v>
      </c>
      <c r="AK248">
        <v>0.87940685719726897</v>
      </c>
      <c r="AL248">
        <v>3.9871789444728002E-2</v>
      </c>
      <c r="AM248">
        <v>3.0073109803288801E-2</v>
      </c>
      <c r="AN248">
        <v>4.8880224933675699E-2</v>
      </c>
      <c r="AO248">
        <v>1.7779170887699701E-3</v>
      </c>
      <c r="AP248">
        <v>39.580322890476097</v>
      </c>
      <c r="AQ248">
        <v>1.58217527525081</v>
      </c>
      <c r="AR248">
        <v>1.2302182927527401</v>
      </c>
      <c r="AS248">
        <v>1.20657304056018</v>
      </c>
      <c r="AT248">
        <v>0.85046701093695698</v>
      </c>
      <c r="AU248">
        <v>91.512140000000002</v>
      </c>
      <c r="AV248">
        <v>43.599289499039898</v>
      </c>
      <c r="AW248">
        <v>1.4086866914362599</v>
      </c>
      <c r="AX248">
        <v>0.146956769439817</v>
      </c>
      <c r="AY248">
        <v>0.21237327474918</v>
      </c>
      <c r="AZ248">
        <v>0.96978170724725299</v>
      </c>
      <c r="BA248">
        <v>0.10857298328716999</v>
      </c>
      <c r="BB248">
        <v>0.44080986693056901</v>
      </c>
      <c r="BC248">
        <v>0.118343565989998</v>
      </c>
      <c r="BD248">
        <v>1.32911175143625</v>
      </c>
      <c r="BE248">
        <v>-7.9574940000014693E-2</v>
      </c>
      <c r="BF248">
        <v>0.18541522446865599</v>
      </c>
      <c r="BG248">
        <v>0.26795117066648</v>
      </c>
      <c r="BH248">
        <v>1.22357271203137</v>
      </c>
      <c r="BI248">
        <v>0.18541522446865599</v>
      </c>
      <c r="BJ248">
        <v>0.90673279027027398</v>
      </c>
      <c r="BK248">
        <v>2.4471454240627502</v>
      </c>
      <c r="BL248">
        <v>1.44514114973215</v>
      </c>
      <c r="BM248">
        <v>6.5990951688986801</v>
      </c>
      <c r="BN248">
        <v>4.5664018148827701</v>
      </c>
      <c r="BO248">
        <v>19.179852762010999</v>
      </c>
      <c r="BP248">
        <v>4.35725777501343</v>
      </c>
      <c r="BQ248">
        <v>14.822594986997499</v>
      </c>
      <c r="BR248">
        <v>2.1319395424660299</v>
      </c>
      <c r="BS248">
        <v>0.83256670048281101</v>
      </c>
      <c r="BT248">
        <v>2.5606831755698498</v>
      </c>
    </row>
    <row r="249" spans="1:72" x14ac:dyDescent="0.2">
      <c r="A249">
        <v>247</v>
      </c>
      <c r="B249" s="152">
        <v>44779.013888888891</v>
      </c>
      <c r="C249">
        <v>0</v>
      </c>
      <c r="D249">
        <v>1.8652500000000001</v>
      </c>
      <c r="E249">
        <v>31.090270270270199</v>
      </c>
      <c r="F249">
        <v>44.955384615384602</v>
      </c>
      <c r="G249">
        <v>2.2000000000000002</v>
      </c>
      <c r="H249">
        <v>8.57</v>
      </c>
      <c r="I249">
        <v>1.35</v>
      </c>
      <c r="J249">
        <v>32.866363636363602</v>
      </c>
      <c r="K249">
        <v>3.1651282051281999</v>
      </c>
      <c r="L249">
        <v>42.788055555555502</v>
      </c>
      <c r="M249">
        <v>11.2235294117647</v>
      </c>
      <c r="N249">
        <v>1600</v>
      </c>
      <c r="O249">
        <v>92.187179487179506</v>
      </c>
      <c r="P249">
        <v>3.0085000000000002</v>
      </c>
      <c r="Q249">
        <v>81.218000000000004</v>
      </c>
      <c r="R249">
        <v>6.9482499999999998</v>
      </c>
      <c r="S249">
        <v>-1.01272727272727</v>
      </c>
      <c r="T249">
        <v>7</v>
      </c>
      <c r="U249">
        <v>1.81994999999999</v>
      </c>
      <c r="V249">
        <v>0.23194999999999999</v>
      </c>
      <c r="W249">
        <v>2.7231000000000001</v>
      </c>
      <c r="X249">
        <v>3.558675</v>
      </c>
      <c r="Y249">
        <v>81.610074999999995</v>
      </c>
      <c r="Z249">
        <v>2.0535000000000001</v>
      </c>
      <c r="AA249">
        <v>1.4999999999999999E-4</v>
      </c>
      <c r="AB249">
        <v>8.0000000000000004E-4</v>
      </c>
      <c r="AC249">
        <v>32.955520270270199</v>
      </c>
      <c r="AD249">
        <v>-11.9998643451143</v>
      </c>
      <c r="AE249">
        <v>39.558162436363602</v>
      </c>
      <c r="AF249">
        <v>1.7950721999999999</v>
      </c>
      <c r="AG249">
        <v>1.3535308399999999</v>
      </c>
      <c r="AH249">
        <v>8.0043799999999998E-2</v>
      </c>
      <c r="AI249">
        <v>44.986363636363599</v>
      </c>
      <c r="AJ249">
        <v>0.484721554738966</v>
      </c>
      <c r="AK249">
        <v>0.87933674204304302</v>
      </c>
      <c r="AL249">
        <v>3.9902585025765297E-2</v>
      </c>
      <c r="AM249">
        <v>3.00875805597655E-2</v>
      </c>
      <c r="AN249">
        <v>4.8903708194402297E-2</v>
      </c>
      <c r="AO249">
        <v>1.77929028998686E-3</v>
      </c>
      <c r="AP249">
        <v>39.558162436363602</v>
      </c>
      <c r="AQ249">
        <v>1.5816930348262801</v>
      </c>
      <c r="AR249">
        <v>1.22494622424693</v>
      </c>
      <c r="AS249">
        <v>1.2153798838382499</v>
      </c>
      <c r="AT249">
        <v>0.88216899354718104</v>
      </c>
      <c r="AU249">
        <v>91.765299999999996</v>
      </c>
      <c r="AV249">
        <v>43.580181579275099</v>
      </c>
      <c r="AW249">
        <v>1.4061820570885299</v>
      </c>
      <c r="AX249">
        <v>0.138150956161748</v>
      </c>
      <c r="AY249">
        <v>0.21337916517371699</v>
      </c>
      <c r="AZ249">
        <v>0.97505377575306496</v>
      </c>
      <c r="BA249">
        <v>0.102067091549793</v>
      </c>
      <c r="BB249">
        <v>0.44320626170593802</v>
      </c>
      <c r="BC249">
        <v>0.118869405461082</v>
      </c>
      <c r="BD249">
        <v>1.32658389708853</v>
      </c>
      <c r="BE249">
        <v>-7.9598160000004997E-2</v>
      </c>
      <c r="BF249">
        <v>0.17466845593288</v>
      </c>
      <c r="BG249">
        <v>0.26978176875955401</v>
      </c>
      <c r="BH249">
        <v>1.2327901463302999</v>
      </c>
      <c r="BI249">
        <v>0.17466845593288</v>
      </c>
      <c r="BJ249">
        <v>0.88890044938487101</v>
      </c>
      <c r="BK249">
        <v>2.4655802926605999</v>
      </c>
      <c r="BL249">
        <v>1.54453628915814</v>
      </c>
      <c r="BM249">
        <v>7.0578865528187897</v>
      </c>
      <c r="BN249">
        <v>4.5695828595038801</v>
      </c>
      <c r="BO249">
        <v>18.7840089540131</v>
      </c>
      <c r="BP249">
        <v>4.1047087144226904</v>
      </c>
      <c r="BQ249">
        <v>14.6793002395904</v>
      </c>
      <c r="BR249">
        <v>2.1686439175747001</v>
      </c>
      <c r="BS249">
        <v>0.81903306701171896</v>
      </c>
      <c r="BT249">
        <v>2.6478099663144299</v>
      </c>
    </row>
    <row r="250" spans="1:72" x14ac:dyDescent="0.2">
      <c r="A250">
        <v>248</v>
      </c>
      <c r="B250" s="152">
        <v>44779.027777777781</v>
      </c>
      <c r="C250">
        <v>0</v>
      </c>
      <c r="D250">
        <v>2.19999999999999</v>
      </c>
      <c r="E250">
        <v>31.023888888888798</v>
      </c>
      <c r="F250">
        <v>44.863249999999901</v>
      </c>
      <c r="G250">
        <v>2.2000000000000002</v>
      </c>
      <c r="H250">
        <v>8.5500000000000007</v>
      </c>
      <c r="I250">
        <v>1.3474999999999999</v>
      </c>
      <c r="J250">
        <v>32.837777777777703</v>
      </c>
      <c r="K250">
        <v>3.19599999999999</v>
      </c>
      <c r="L250">
        <v>42.748387096774202</v>
      </c>
      <c r="M250">
        <v>11.296551724137901</v>
      </c>
      <c r="N250">
        <v>1600.3333333333301</v>
      </c>
      <c r="O250">
        <v>91.696969696969703</v>
      </c>
      <c r="P250">
        <v>3.0059999999999998</v>
      </c>
      <c r="Q250">
        <v>81.203249999999997</v>
      </c>
      <c r="R250">
        <v>6.9459999999999997</v>
      </c>
      <c r="S250">
        <v>-1.02857142857142</v>
      </c>
      <c r="T250">
        <v>7</v>
      </c>
      <c r="U250">
        <v>1.79142</v>
      </c>
      <c r="V250">
        <v>0.24092</v>
      </c>
      <c r="W250">
        <v>2.7161200000000001</v>
      </c>
      <c r="X250">
        <v>3.5707200000000001</v>
      </c>
      <c r="Y250">
        <v>81.745959999999997</v>
      </c>
      <c r="Z250">
        <v>2.0299399999999999</v>
      </c>
      <c r="AA250">
        <v>3.2200000000000002E-3</v>
      </c>
      <c r="AB250">
        <v>0</v>
      </c>
      <c r="AC250">
        <v>33.223888888888801</v>
      </c>
      <c r="AD250">
        <v>-11.6393611111111</v>
      </c>
      <c r="AE250">
        <v>39.5139597777777</v>
      </c>
      <c r="AF250">
        <v>1.790883</v>
      </c>
      <c r="AG250">
        <v>1.3510226000000001</v>
      </c>
      <c r="AH250">
        <v>7.9856999999999997E-2</v>
      </c>
      <c r="AI250">
        <v>44.935277777777699</v>
      </c>
      <c r="AJ250">
        <v>0.48337507783598999</v>
      </c>
      <c r="AK250">
        <v>0.87935274314291501</v>
      </c>
      <c r="AL250">
        <v>3.98547219148528E-2</v>
      </c>
      <c r="AM250">
        <v>3.0065967471734002E-2</v>
      </c>
      <c r="AN250">
        <v>4.8959305668028703E-2</v>
      </c>
      <c r="AO250">
        <v>1.7771560330598899E-3</v>
      </c>
      <c r="AP250">
        <v>39.5139597777777</v>
      </c>
      <c r="AQ250">
        <v>1.5870465702304599</v>
      </c>
      <c r="AR250">
        <v>1.22180637457367</v>
      </c>
      <c r="AS250">
        <v>1.20143571531464</v>
      </c>
      <c r="AT250">
        <v>0.86592778193694997</v>
      </c>
      <c r="AU250">
        <v>91.854159999999993</v>
      </c>
      <c r="AV250">
        <v>43.524248437896503</v>
      </c>
      <c r="AW250">
        <v>1.4110293398811999</v>
      </c>
      <c r="AX250">
        <v>0.149586884685356</v>
      </c>
      <c r="AY250">
        <v>0.20383642976953301</v>
      </c>
      <c r="AZ250">
        <v>0.97819362542632105</v>
      </c>
      <c r="BA250">
        <v>0.110721230485231</v>
      </c>
      <c r="BB250">
        <v>0.44463346610287302</v>
      </c>
      <c r="BC250">
        <v>0.11381895398500801</v>
      </c>
      <c r="BD250">
        <v>1.3316169398812101</v>
      </c>
      <c r="BE250">
        <v>-7.9412399999992195E-2</v>
      </c>
      <c r="BF250">
        <v>0.18759955773793499</v>
      </c>
      <c r="BG250">
        <v>0.25563487170735499</v>
      </c>
      <c r="BH250">
        <v>1.22676992637449</v>
      </c>
      <c r="BI250">
        <v>0.18759955773793499</v>
      </c>
      <c r="BJ250">
        <v>0.88646885889058202</v>
      </c>
      <c r="BK250">
        <v>2.4535398527489898</v>
      </c>
      <c r="BL250">
        <v>1.3626624432903001</v>
      </c>
      <c r="BM250">
        <v>6.5393007380551298</v>
      </c>
      <c r="BN250">
        <v>4.7989146323466798</v>
      </c>
      <c r="BO250">
        <v>18.888236287853498</v>
      </c>
      <c r="BP250">
        <v>4.4085896068414803</v>
      </c>
      <c r="BQ250">
        <v>14.479646681011999</v>
      </c>
      <c r="BR250">
        <v>2.1346206045945002</v>
      </c>
      <c r="BS250">
        <v>0.81142903579540704</v>
      </c>
      <c r="BT250">
        <v>2.6306929015696698</v>
      </c>
    </row>
    <row r="251" spans="1:72" x14ac:dyDescent="0.2">
      <c r="A251">
        <v>249</v>
      </c>
      <c r="B251" s="152">
        <v>44779.041666666664</v>
      </c>
      <c r="C251">
        <v>0</v>
      </c>
      <c r="D251">
        <v>2.0194999999999999</v>
      </c>
      <c r="E251">
        <v>31.070833333333301</v>
      </c>
      <c r="F251">
        <v>45.003500000000003</v>
      </c>
      <c r="G251">
        <v>2.2000000000000002</v>
      </c>
      <c r="H251">
        <v>8.5579999999999998</v>
      </c>
      <c r="I251">
        <v>1.35</v>
      </c>
      <c r="J251">
        <v>32.848888888888801</v>
      </c>
      <c r="K251">
        <v>3.1227499999999999</v>
      </c>
      <c r="L251">
        <v>42.7681481481481</v>
      </c>
      <c r="M251">
        <v>11.1625</v>
      </c>
      <c r="N251">
        <v>1599.9166666666599</v>
      </c>
      <c r="O251">
        <v>91.931428571428498</v>
      </c>
      <c r="P251">
        <v>3.012</v>
      </c>
      <c r="Q251">
        <v>81.285249999999905</v>
      </c>
      <c r="R251">
        <v>6.9410256410256297</v>
      </c>
      <c r="S251">
        <v>-1.02272727272727</v>
      </c>
      <c r="T251">
        <v>7</v>
      </c>
      <c r="U251">
        <v>1.7471999999999901</v>
      </c>
      <c r="V251">
        <v>0.21854999999999999</v>
      </c>
      <c r="W251">
        <v>2.7104499999999998</v>
      </c>
      <c r="X251">
        <v>3.5303</v>
      </c>
      <c r="Y251">
        <v>81.704549999999898</v>
      </c>
      <c r="Z251">
        <v>2.03229999999999</v>
      </c>
      <c r="AA251">
        <v>7.9249999999999998E-3</v>
      </c>
      <c r="AB251">
        <v>0</v>
      </c>
      <c r="AC251">
        <v>33.090333333333298</v>
      </c>
      <c r="AD251">
        <v>-11.9131666666666</v>
      </c>
      <c r="AE251">
        <v>39.531317608888898</v>
      </c>
      <c r="AF251">
        <v>1.79255868</v>
      </c>
      <c r="AG251">
        <v>1.3535258960000001</v>
      </c>
      <c r="AH251">
        <v>7.9931719999999998E-2</v>
      </c>
      <c r="AI251">
        <v>44.956888888888898</v>
      </c>
      <c r="AJ251">
        <v>0.48383251127249199</v>
      </c>
      <c r="AK251">
        <v>0.879316131207181</v>
      </c>
      <c r="AL251">
        <v>3.9872836495210201E-2</v>
      </c>
      <c r="AM251">
        <v>3.01071966822536E-2</v>
      </c>
      <c r="AN251">
        <v>4.89357705653811E-2</v>
      </c>
      <c r="AO251">
        <v>1.77796377764376E-3</v>
      </c>
      <c r="AP251">
        <v>39.531317608888898</v>
      </c>
      <c r="AQ251">
        <v>1.5690814476869099</v>
      </c>
      <c r="AR251">
        <v>1.21925580900815</v>
      </c>
      <c r="AS251">
        <v>1.20283249959799</v>
      </c>
      <c r="AT251">
        <v>0.84535216369529798</v>
      </c>
      <c r="AU251">
        <v>91.724799999999902</v>
      </c>
      <c r="AV251">
        <v>43.522487365181902</v>
      </c>
      <c r="AW251">
        <v>1.4344015237069301</v>
      </c>
      <c r="AX251">
        <v>0.15069339640200699</v>
      </c>
      <c r="AY251">
        <v>0.223477232313086</v>
      </c>
      <c r="AZ251">
        <v>0.98074419099184496</v>
      </c>
      <c r="BA251">
        <v>0.111333958845813</v>
      </c>
      <c r="BB251">
        <v>0.44579281408720201</v>
      </c>
      <c r="BC251">
        <v>0.12466940960230399</v>
      </c>
      <c r="BD251">
        <v>1.3549148197069301</v>
      </c>
      <c r="BE251">
        <v>-7.9486703999998895E-2</v>
      </c>
      <c r="BF251">
        <v>0.189750023171429</v>
      </c>
      <c r="BG251">
        <v>0.28139793131061203</v>
      </c>
      <c r="BH251">
        <v>1.23493289957772</v>
      </c>
      <c r="BI251">
        <v>0.189750023171429</v>
      </c>
      <c r="BJ251">
        <v>0.942295908964083</v>
      </c>
      <c r="BK251">
        <v>2.4698657991554498</v>
      </c>
      <c r="BL251">
        <v>1.4829928692887899</v>
      </c>
      <c r="BM251">
        <v>6.5082094797007297</v>
      </c>
      <c r="BN251">
        <v>4.3885642436176404</v>
      </c>
      <c r="BO251">
        <v>19.823600620637901</v>
      </c>
      <c r="BP251">
        <v>4.4591255445285798</v>
      </c>
      <c r="BQ251">
        <v>15.364475076109301</v>
      </c>
      <c r="BR251">
        <v>2.1472907597640201</v>
      </c>
      <c r="BS251">
        <v>0.86639589969551101</v>
      </c>
      <c r="BT251">
        <v>2.4784175000351198</v>
      </c>
    </row>
    <row r="252" spans="1:72" x14ac:dyDescent="0.2">
      <c r="A252">
        <v>250</v>
      </c>
      <c r="B252" s="152">
        <v>44779.055555555555</v>
      </c>
      <c r="C252">
        <v>0</v>
      </c>
      <c r="D252">
        <v>1.8872499999999901</v>
      </c>
      <c r="E252">
        <v>31.004736842105199</v>
      </c>
      <c r="F252">
        <v>44.844999999999999</v>
      </c>
      <c r="G252">
        <v>2.2000000000000002</v>
      </c>
      <c r="H252">
        <v>8.5649999999999995</v>
      </c>
      <c r="I252">
        <v>1.35</v>
      </c>
      <c r="J252">
        <v>32.847499999999997</v>
      </c>
      <c r="K252">
        <v>3.14025</v>
      </c>
      <c r="L252">
        <v>42.760370370370303</v>
      </c>
      <c r="M252">
        <v>11.264999999999899</v>
      </c>
      <c r="N252">
        <v>1599.8611111111099</v>
      </c>
      <c r="O252">
        <v>92.021212121212102</v>
      </c>
      <c r="P252">
        <v>3.0127499999999898</v>
      </c>
      <c r="Q252">
        <v>81.331500000000005</v>
      </c>
      <c r="R252">
        <v>6.94</v>
      </c>
      <c r="S252">
        <v>-1.0362499999999999</v>
      </c>
      <c r="T252">
        <v>7</v>
      </c>
      <c r="U252">
        <v>1.7645999999999999</v>
      </c>
      <c r="V252">
        <v>0.24102000000000001</v>
      </c>
      <c r="W252">
        <v>2.7054200000000002</v>
      </c>
      <c r="X252">
        <v>3.4765600000000001</v>
      </c>
      <c r="Y252">
        <v>81.343000000000004</v>
      </c>
      <c r="Z252">
        <v>2.0267599999999999</v>
      </c>
      <c r="AA252">
        <v>0</v>
      </c>
      <c r="AB252">
        <v>9.2000000000000003E-4</v>
      </c>
      <c r="AC252">
        <v>32.891986842105197</v>
      </c>
      <c r="AD252">
        <v>-11.9530131578947</v>
      </c>
      <c r="AE252">
        <v>39.535394599999997</v>
      </c>
      <c r="AF252">
        <v>1.7940248999999999</v>
      </c>
      <c r="AG252">
        <v>1.35352878</v>
      </c>
      <c r="AH252">
        <v>7.9997100000000002E-2</v>
      </c>
      <c r="AI252">
        <v>44.962499999999999</v>
      </c>
      <c r="AJ252">
        <v>0.48603315097795702</v>
      </c>
      <c r="AK252">
        <v>0.87929707200444795</v>
      </c>
      <c r="AL252">
        <v>3.9900470391993299E-2</v>
      </c>
      <c r="AM252">
        <v>3.0103503586321901E-2</v>
      </c>
      <c r="AN252">
        <v>4.8929663608562698E-2</v>
      </c>
      <c r="AO252">
        <v>1.77919599666388E-3</v>
      </c>
      <c r="AP252">
        <v>39.535394599999997</v>
      </c>
      <c r="AQ252">
        <v>1.5451961016826901</v>
      </c>
      <c r="AR252">
        <v>1.2169931379685399</v>
      </c>
      <c r="AS252">
        <v>1.1995536076786</v>
      </c>
      <c r="AT252">
        <v>0.85765409821570304</v>
      </c>
      <c r="AU252">
        <v>91.316339999999997</v>
      </c>
      <c r="AV252">
        <v>43.497137447329798</v>
      </c>
      <c r="AW252">
        <v>1.4653625526701599</v>
      </c>
      <c r="AX252">
        <v>0.15397517232139499</v>
      </c>
      <c r="AY252">
        <v>0.24882879831730501</v>
      </c>
      <c r="AZ252">
        <v>0.98300686203145504</v>
      </c>
      <c r="BA252">
        <v>0.113758329040772</v>
      </c>
      <c r="BB252">
        <v>0.44682130092338801</v>
      </c>
      <c r="BC252">
        <v>0.13869863139430499</v>
      </c>
      <c r="BD252">
        <v>1.3858108326701499</v>
      </c>
      <c r="BE252">
        <v>-7.9551720000007695E-2</v>
      </c>
      <c r="BF252">
        <v>0.19505152458122199</v>
      </c>
      <c r="BG252">
        <v>0.31520949604912302</v>
      </c>
      <c r="BH252">
        <v>1.24524612781612</v>
      </c>
      <c r="BI252">
        <v>0.19505152458122199</v>
      </c>
      <c r="BJ252">
        <v>1.0205220412606899</v>
      </c>
      <c r="BK252">
        <v>2.4904922556322502</v>
      </c>
      <c r="BL252">
        <v>1.61603195220278</v>
      </c>
      <c r="BM252">
        <v>6.3841906926371497</v>
      </c>
      <c r="BN252">
        <v>3.9505349408066799</v>
      </c>
      <c r="BO252">
        <v>21.159463210778</v>
      </c>
      <c r="BP252">
        <v>4.5837108276587299</v>
      </c>
      <c r="BQ252">
        <v>16.575752383119202</v>
      </c>
      <c r="BR252">
        <v>2.1589046638441798</v>
      </c>
      <c r="BS252">
        <v>0.94250143142820297</v>
      </c>
      <c r="BT252">
        <v>2.2906115490697099</v>
      </c>
    </row>
    <row r="253" spans="1:72" x14ac:dyDescent="0.2">
      <c r="A253">
        <v>251</v>
      </c>
      <c r="B253" s="152">
        <v>44779.069444444445</v>
      </c>
      <c r="C253">
        <v>0</v>
      </c>
      <c r="D253">
        <v>1.9717499999999999</v>
      </c>
      <c r="E253">
        <v>31.025405405405401</v>
      </c>
      <c r="F253">
        <v>44.799249999999901</v>
      </c>
      <c r="G253">
        <v>2.2000000000000002</v>
      </c>
      <c r="H253">
        <v>8.5724999999999998</v>
      </c>
      <c r="I253">
        <v>1.35</v>
      </c>
      <c r="J253">
        <v>32.876842105263101</v>
      </c>
      <c r="K253">
        <v>3.1055000000000001</v>
      </c>
      <c r="L253">
        <v>42.796666666666603</v>
      </c>
      <c r="M253">
        <v>11.170588235294099</v>
      </c>
      <c r="N253">
        <v>1600.05714285714</v>
      </c>
      <c r="O253">
        <v>91.591891891891805</v>
      </c>
      <c r="P253">
        <v>3.0111999999999899</v>
      </c>
      <c r="Q253">
        <v>81.3192105263157</v>
      </c>
      <c r="R253">
        <v>6.9379999999999997</v>
      </c>
      <c r="S253">
        <v>-0.51666666666666605</v>
      </c>
      <c r="T253">
        <v>7</v>
      </c>
      <c r="U253">
        <v>1.7597499999999999</v>
      </c>
      <c r="V253">
        <v>0.244674999999999</v>
      </c>
      <c r="W253">
        <v>2.7228500000000002</v>
      </c>
      <c r="X253">
        <v>3.43169999999999</v>
      </c>
      <c r="Y253">
        <v>81.709374999999994</v>
      </c>
      <c r="Z253">
        <v>1.9887999999999999</v>
      </c>
      <c r="AA253">
        <v>0</v>
      </c>
      <c r="AB253">
        <v>3.4499999999999999E-3</v>
      </c>
      <c r="AC253">
        <v>32.997155405405401</v>
      </c>
      <c r="AD253">
        <v>-11.8020945945945</v>
      </c>
      <c r="AE253">
        <v>39.570593005263099</v>
      </c>
      <c r="AF253">
        <v>1.79559585</v>
      </c>
      <c r="AG253">
        <v>1.3535318700000001</v>
      </c>
      <c r="AH253">
        <v>8.0067149999999906E-2</v>
      </c>
      <c r="AI253">
        <v>44.999342105263104</v>
      </c>
      <c r="AJ253">
        <v>0.484284612448243</v>
      </c>
      <c r="AK253">
        <v>0.87935936735917097</v>
      </c>
      <c r="AL253">
        <v>3.9902713373002503E-2</v>
      </c>
      <c r="AM253">
        <v>3.0078925750376399E-2</v>
      </c>
      <c r="AN253">
        <v>4.8889603649176099E-2</v>
      </c>
      <c r="AO253">
        <v>1.7792960130996001E-3</v>
      </c>
      <c r="AP253">
        <v>39.570593005263099</v>
      </c>
      <c r="AQ253">
        <v>1.52525757131891</v>
      </c>
      <c r="AR253">
        <v>1.2248337654477499</v>
      </c>
      <c r="AS253">
        <v>1.1770866875955699</v>
      </c>
      <c r="AT253">
        <v>0.85221984675579499</v>
      </c>
      <c r="AU253">
        <v>91.612475000000003</v>
      </c>
      <c r="AV253">
        <v>43.497771029625397</v>
      </c>
      <c r="AW253">
        <v>1.50157107563776</v>
      </c>
      <c r="AX253">
        <v>0.176445182404424</v>
      </c>
      <c r="AY253">
        <v>0.27033827868108001</v>
      </c>
      <c r="AZ253">
        <v>0.97516623455225004</v>
      </c>
      <c r="BA253">
        <v>0.130359089664009</v>
      </c>
      <c r="BB253">
        <v>0.44325737934193099</v>
      </c>
      <c r="BC253">
        <v>0.15055630624290001</v>
      </c>
      <c r="BD253">
        <v>1.42194969563775</v>
      </c>
      <c r="BE253">
        <v>-7.9621380000007597E-2</v>
      </c>
      <c r="BF253">
        <v>0.222803526845226</v>
      </c>
      <c r="BG253">
        <v>0.341365636117827</v>
      </c>
      <c r="BH253">
        <v>1.2313766426369199</v>
      </c>
      <c r="BI253">
        <v>0.222803526845226</v>
      </c>
      <c r="BJ253">
        <v>1.1283383259260999</v>
      </c>
      <c r="BK253">
        <v>2.4627532852738501</v>
      </c>
      <c r="BL253">
        <v>1.53213748880627</v>
      </c>
      <c r="BM253">
        <v>5.5267376601821896</v>
      </c>
      <c r="BN253">
        <v>3.60720738220967</v>
      </c>
      <c r="BO253">
        <v>23.189808822234198</v>
      </c>
      <c r="BP253">
        <v>5.2358828808628202</v>
      </c>
      <c r="BQ253">
        <v>17.953925941371399</v>
      </c>
      <c r="BR253">
        <v>2.08398728963697</v>
      </c>
      <c r="BS253">
        <v>1.03921691518801</v>
      </c>
      <c r="BT253">
        <v>2.0053438884411601</v>
      </c>
    </row>
    <row r="254" spans="1:72" x14ac:dyDescent="0.2">
      <c r="A254">
        <v>252</v>
      </c>
      <c r="B254" s="152">
        <v>44779.083333333336</v>
      </c>
      <c r="C254">
        <v>0</v>
      </c>
      <c r="D254">
        <v>1.7569999999999999</v>
      </c>
      <c r="E254">
        <v>31.1197435897435</v>
      </c>
      <c r="F254">
        <v>44.970999999999997</v>
      </c>
      <c r="G254">
        <v>2.2000000000000002</v>
      </c>
      <c r="H254">
        <v>8.5719999999999992</v>
      </c>
      <c r="I254">
        <v>1.35</v>
      </c>
      <c r="J254">
        <v>32.846071428571399</v>
      </c>
      <c r="K254">
        <v>3.1077499999999998</v>
      </c>
      <c r="L254">
        <v>42.7703225806451</v>
      </c>
      <c r="M254">
        <v>10.952</v>
      </c>
      <c r="N254">
        <v>1600.3076923076901</v>
      </c>
      <c r="O254">
        <v>92.099999999999895</v>
      </c>
      <c r="P254">
        <v>3.0135000000000001</v>
      </c>
      <c r="Q254">
        <v>81.323999999999899</v>
      </c>
      <c r="R254">
        <v>6.95</v>
      </c>
      <c r="S254">
        <v>-0.95</v>
      </c>
      <c r="T254">
        <v>7</v>
      </c>
      <c r="U254">
        <v>1.7740400000000001</v>
      </c>
      <c r="V254">
        <v>0.23523999999999901</v>
      </c>
      <c r="W254">
        <v>2.6950599999999998</v>
      </c>
      <c r="X254">
        <v>3.5060199999999901</v>
      </c>
      <c r="Y254">
        <v>81.548519999999996</v>
      </c>
      <c r="Z254">
        <v>1.9765999999999999</v>
      </c>
      <c r="AA254">
        <v>0</v>
      </c>
      <c r="AB254">
        <v>3.5199999999999902E-3</v>
      </c>
      <c r="AC254">
        <v>32.876743589743498</v>
      </c>
      <c r="AD254">
        <v>-12.094256410256399</v>
      </c>
      <c r="AE254">
        <v>39.539431908571402</v>
      </c>
      <c r="AF254">
        <v>1.7954911199999899</v>
      </c>
      <c r="AG254">
        <v>1.3535316639999999</v>
      </c>
      <c r="AH254">
        <v>8.0062479999999894E-2</v>
      </c>
      <c r="AI254">
        <v>44.968071428571399</v>
      </c>
      <c r="AJ254">
        <v>0.48485774982269902</v>
      </c>
      <c r="AK254">
        <v>0.87927791102575903</v>
      </c>
      <c r="AL254">
        <v>3.9928132627435602E-2</v>
      </c>
      <c r="AM254">
        <v>3.0099837973927498E-2</v>
      </c>
      <c r="AN254">
        <v>4.8923601348893501E-2</v>
      </c>
      <c r="AO254">
        <v>1.78042947932898E-3</v>
      </c>
      <c r="AP254">
        <v>39.539431908571402</v>
      </c>
      <c r="AQ254">
        <v>1.5582899292465999</v>
      </c>
      <c r="AR254">
        <v>1.2123328453302999</v>
      </c>
      <c r="AS254">
        <v>1.16986602307995</v>
      </c>
      <c r="AT254">
        <v>0.86015704249546099</v>
      </c>
      <c r="AU254">
        <v>91.500240000000005</v>
      </c>
      <c r="AV254">
        <v>43.479920706228199</v>
      </c>
      <c r="AW254">
        <v>1.48815072234315</v>
      </c>
      <c r="AX254">
        <v>0.183665640920045</v>
      </c>
      <c r="AY254">
        <v>0.23720119075339899</v>
      </c>
      <c r="AZ254">
        <v>0.98766715466969801</v>
      </c>
      <c r="BA254">
        <v>0.13569364190363301</v>
      </c>
      <c r="BB254">
        <v>0.44893961575895303</v>
      </c>
      <c r="BC254">
        <v>0.13210936445811999</v>
      </c>
      <c r="BD254">
        <v>1.4085339863431401</v>
      </c>
      <c r="BE254">
        <v>-7.9616736000013705E-2</v>
      </c>
      <c r="BF254">
        <v>0.23277046941846699</v>
      </c>
      <c r="BG254">
        <v>0.30061927882485201</v>
      </c>
      <c r="BH254">
        <v>1.2517297523370099</v>
      </c>
      <c r="BI254">
        <v>0.23277046941846699</v>
      </c>
      <c r="BJ254">
        <v>1.0667794964866399</v>
      </c>
      <c r="BK254">
        <v>2.50345950467403</v>
      </c>
      <c r="BL254">
        <v>1.2914837503910599</v>
      </c>
      <c r="BM254">
        <v>5.3775281523649596</v>
      </c>
      <c r="BN254">
        <v>4.1638372536523303</v>
      </c>
      <c r="BO254">
        <v>22.3651770814819</v>
      </c>
      <c r="BP254">
        <v>5.47010603133399</v>
      </c>
      <c r="BQ254">
        <v>16.895071050147902</v>
      </c>
      <c r="BR254">
        <v>2.1077497066626401</v>
      </c>
      <c r="BS254">
        <v>0.973671308719253</v>
      </c>
      <c r="BT254">
        <v>2.16474459890898</v>
      </c>
    </row>
    <row r="255" spans="1:72" x14ac:dyDescent="0.2">
      <c r="A255">
        <v>253</v>
      </c>
      <c r="B255" s="152">
        <v>44779.097222222219</v>
      </c>
      <c r="C255">
        <v>0</v>
      </c>
      <c r="D255">
        <v>2.0722499999999999</v>
      </c>
      <c r="E255">
        <v>31.074249999999999</v>
      </c>
      <c r="F255">
        <v>44.944249999999997</v>
      </c>
      <c r="G255">
        <v>2.2000000000000002</v>
      </c>
      <c r="H255">
        <v>8.57</v>
      </c>
      <c r="I255">
        <v>1.3525</v>
      </c>
      <c r="J255">
        <v>32.869545454545403</v>
      </c>
      <c r="K255">
        <v>3.089</v>
      </c>
      <c r="L255">
        <v>42.782812499999999</v>
      </c>
      <c r="M255">
        <v>11.144117647058801</v>
      </c>
      <c r="N255">
        <v>1600.13333333333</v>
      </c>
      <c r="O255">
        <v>91.85</v>
      </c>
      <c r="P255">
        <v>3.0115999999999898</v>
      </c>
      <c r="Q255">
        <v>81.324999999999903</v>
      </c>
      <c r="R255">
        <v>6.9442500000000003</v>
      </c>
      <c r="S255">
        <v>-0.69714285714285695</v>
      </c>
      <c r="T255">
        <v>7</v>
      </c>
      <c r="U255">
        <v>1.7726249999999999</v>
      </c>
      <c r="V255">
        <v>0.22262499999999999</v>
      </c>
      <c r="W255">
        <v>2.6678999999999999</v>
      </c>
      <c r="X255">
        <v>3.479025</v>
      </c>
      <c r="Y255">
        <v>81.857050000000001</v>
      </c>
      <c r="Z255">
        <v>2.0754999999999999</v>
      </c>
      <c r="AA255">
        <v>0</v>
      </c>
      <c r="AB255">
        <v>1.2999999999999999E-3</v>
      </c>
      <c r="AC255">
        <v>33.146500000000003</v>
      </c>
      <c r="AD255">
        <v>-11.797750000000001</v>
      </c>
      <c r="AE255">
        <v>39.561344254545403</v>
      </c>
      <c r="AF255">
        <v>1.7950721999999999</v>
      </c>
      <c r="AG255">
        <v>1.3560308400000001</v>
      </c>
      <c r="AH255">
        <v>8.0043799999999998E-2</v>
      </c>
      <c r="AI255">
        <v>44.992045454545398</v>
      </c>
      <c r="AJ255">
        <v>0.48329794751393301</v>
      </c>
      <c r="AK255">
        <v>0.87929641461874497</v>
      </c>
      <c r="AL255">
        <v>3.9897545929835999E-2</v>
      </c>
      <c r="AM255">
        <v>3.0139346328896501E-2</v>
      </c>
      <c r="AN255">
        <v>4.88975323920895E-2</v>
      </c>
      <c r="AO255">
        <v>1.7790655924026901E-3</v>
      </c>
      <c r="AP255">
        <v>39.561344254545403</v>
      </c>
      <c r="AQ255">
        <v>1.54629169859189</v>
      </c>
      <c r="AR255">
        <v>1.2001153213868001</v>
      </c>
      <c r="AS255">
        <v>1.2284007542762501</v>
      </c>
      <c r="AT255">
        <v>0.85670602421188602</v>
      </c>
      <c r="AU255">
        <v>91.852099999999993</v>
      </c>
      <c r="AV255">
        <v>43.536152028800402</v>
      </c>
      <c r="AW255">
        <v>1.45589342574504</v>
      </c>
      <c r="AX255">
        <v>0.12763008572374401</v>
      </c>
      <c r="AY255">
        <v>0.24878050140810501</v>
      </c>
      <c r="AZ255">
        <v>0.99988467861319796</v>
      </c>
      <c r="BA255">
        <v>9.4120341484080702E-2</v>
      </c>
      <c r="BB255">
        <v>0.45449303573327199</v>
      </c>
      <c r="BC255">
        <v>0.13859080509859401</v>
      </c>
      <c r="BD255">
        <v>1.37629526574504</v>
      </c>
      <c r="BE255">
        <v>-7.9598159999996795E-2</v>
      </c>
      <c r="BF255">
        <v>0.16043685573105301</v>
      </c>
      <c r="BG255">
        <v>0.31272846983354802</v>
      </c>
      <c r="BH255">
        <v>1.25690077712226</v>
      </c>
      <c r="BI255">
        <v>0.16043685573105301</v>
      </c>
      <c r="BJ255">
        <v>0.946330651129205</v>
      </c>
      <c r="BK255">
        <v>2.5138015542445298</v>
      </c>
      <c r="BL255">
        <v>1.9492308572650301</v>
      </c>
      <c r="BM255">
        <v>7.8342396539437198</v>
      </c>
      <c r="BN255">
        <v>4.0191440766210302</v>
      </c>
      <c r="BO255">
        <v>19.580334241084401</v>
      </c>
      <c r="BP255">
        <v>3.7702661096797598</v>
      </c>
      <c r="BQ255">
        <v>15.8100681314047</v>
      </c>
      <c r="BR255">
        <v>2.24105889950174</v>
      </c>
      <c r="BS255">
        <v>0.88215590883678296</v>
      </c>
      <c r="BT255">
        <v>2.54043404011975</v>
      </c>
    </row>
    <row r="256" spans="1:72" x14ac:dyDescent="0.2">
      <c r="A256">
        <v>254</v>
      </c>
      <c r="B256" s="152">
        <v>44779.111111111109</v>
      </c>
      <c r="C256">
        <v>0</v>
      </c>
      <c r="D256">
        <v>1.6819999999999999</v>
      </c>
      <c r="E256">
        <v>31.141500000000001</v>
      </c>
      <c r="F256">
        <v>44.890249999999902</v>
      </c>
      <c r="G256">
        <v>2.2000000000000002</v>
      </c>
      <c r="H256">
        <v>8.5760000000000005</v>
      </c>
      <c r="I256">
        <v>1.3519999999999901</v>
      </c>
      <c r="J256">
        <v>32.861249999999998</v>
      </c>
      <c r="K256">
        <v>3.12549999999999</v>
      </c>
      <c r="L256">
        <v>42.774166666666602</v>
      </c>
      <c r="M256">
        <v>10.8178571428571</v>
      </c>
      <c r="N256">
        <v>1599.83783783783</v>
      </c>
      <c r="O256">
        <v>92.746874999999903</v>
      </c>
      <c r="P256">
        <v>3.0085999999999999</v>
      </c>
      <c r="Q256">
        <v>81.3005</v>
      </c>
      <c r="R256">
        <v>6.9543589743589704</v>
      </c>
      <c r="S256">
        <v>-0.90571428571428503</v>
      </c>
      <c r="T256">
        <v>7</v>
      </c>
      <c r="U256">
        <v>1.7222599999999999</v>
      </c>
      <c r="V256">
        <v>0.16461999999999999</v>
      </c>
      <c r="W256">
        <v>2.6611199999999999</v>
      </c>
      <c r="X256">
        <v>3.4619399999999998</v>
      </c>
      <c r="Y256">
        <v>81.69932</v>
      </c>
      <c r="Z256">
        <v>2.1010800000000001</v>
      </c>
      <c r="AA256">
        <v>0</v>
      </c>
      <c r="AB256">
        <v>1.43799999999999E-2</v>
      </c>
      <c r="AC256">
        <v>32.823500000000003</v>
      </c>
      <c r="AD256">
        <v>-12.0667499999999</v>
      </c>
      <c r="AE256">
        <v>39.557733839999997</v>
      </c>
      <c r="AF256">
        <v>1.7963289600000001</v>
      </c>
      <c r="AG256">
        <v>1.3555333119999999</v>
      </c>
      <c r="AH256">
        <v>8.0099840000000005E-2</v>
      </c>
      <c r="AI256">
        <v>44.989249999999998</v>
      </c>
      <c r="AJ256">
        <v>0.48418681869077901</v>
      </c>
      <c r="AK256">
        <v>0.87927080002445002</v>
      </c>
      <c r="AL256">
        <v>3.9927959679256698E-2</v>
      </c>
      <c r="AM256">
        <v>3.0130160249392898E-2</v>
      </c>
      <c r="AN256">
        <v>4.8900570691887503E-2</v>
      </c>
      <c r="AO256">
        <v>1.7804217674222099E-3</v>
      </c>
      <c r="AP256">
        <v>39.557733839999997</v>
      </c>
      <c r="AQ256">
        <v>1.53869807863502</v>
      </c>
      <c r="AR256">
        <v>1.1970654387528901</v>
      </c>
      <c r="AS256">
        <v>1.2435404754491699</v>
      </c>
      <c r="AT256">
        <v>0.83389559035838201</v>
      </c>
      <c r="AU256">
        <v>91.645719999999997</v>
      </c>
      <c r="AV256">
        <v>43.537037832837001</v>
      </c>
      <c r="AW256">
        <v>1.4522121671629</v>
      </c>
      <c r="AX256">
        <v>0.11199283655082801</v>
      </c>
      <c r="AY256">
        <v>0.25763088136497297</v>
      </c>
      <c r="AZ256">
        <v>1.0029345612470999</v>
      </c>
      <c r="BA256">
        <v>8.2619022018419197E-2</v>
      </c>
      <c r="BB256">
        <v>0.455879346021412</v>
      </c>
      <c r="BC256">
        <v>0.14342076930328701</v>
      </c>
      <c r="BD256">
        <v>1.3725582791629001</v>
      </c>
      <c r="BE256">
        <v>-7.9653887999995704E-2</v>
      </c>
      <c r="BF256">
        <v>0.14216546649863199</v>
      </c>
      <c r="BG256">
        <v>0.32704068904516298</v>
      </c>
      <c r="BH256">
        <v>1.2731408914942799</v>
      </c>
      <c r="BI256">
        <v>0.14216546649863199</v>
      </c>
      <c r="BJ256">
        <v>0.93841231108759104</v>
      </c>
      <c r="BK256">
        <v>2.54628178298857</v>
      </c>
      <c r="BL256">
        <v>2.30042286006432</v>
      </c>
      <c r="BM256">
        <v>8.9553456465219305</v>
      </c>
      <c r="BN256">
        <v>3.89291282137212</v>
      </c>
      <c r="BO256">
        <v>19.266864358373599</v>
      </c>
      <c r="BP256">
        <v>3.3408884627178601</v>
      </c>
      <c r="BQ256">
        <v>15.9259758956557</v>
      </c>
      <c r="BR256">
        <v>2.3046004899409001</v>
      </c>
      <c r="BS256">
        <v>0.88154612448813796</v>
      </c>
      <c r="BT256">
        <v>2.6142710244220599</v>
      </c>
    </row>
    <row r="257" spans="1:72" x14ac:dyDescent="0.2">
      <c r="A257">
        <v>255</v>
      </c>
      <c r="B257" s="152">
        <v>44779.125</v>
      </c>
      <c r="C257">
        <v>0</v>
      </c>
      <c r="D257">
        <v>1.9857499999999999</v>
      </c>
      <c r="E257">
        <v>31.082000000000001</v>
      </c>
      <c r="F257">
        <v>44.947249999999997</v>
      </c>
      <c r="G257">
        <v>2.2000000000000002</v>
      </c>
      <c r="H257">
        <v>8.5850000000000009</v>
      </c>
      <c r="I257">
        <v>1.35</v>
      </c>
      <c r="J257">
        <v>32.859090909090902</v>
      </c>
      <c r="K257">
        <v>3.0594999999999901</v>
      </c>
      <c r="L257">
        <v>42.743600000000001</v>
      </c>
      <c r="M257">
        <v>11.1272727272727</v>
      </c>
      <c r="N257">
        <v>1600.0333333333299</v>
      </c>
      <c r="O257">
        <v>92.1111111111111</v>
      </c>
      <c r="P257">
        <v>3.0113999999999899</v>
      </c>
      <c r="Q257">
        <v>81.299230769230704</v>
      </c>
      <c r="R257">
        <v>6.9432499999999902</v>
      </c>
      <c r="S257">
        <v>-0.86214285714285699</v>
      </c>
      <c r="T257">
        <v>7</v>
      </c>
      <c r="U257">
        <v>1.7402599999999999</v>
      </c>
      <c r="V257">
        <v>0.120099999999999</v>
      </c>
      <c r="W257">
        <v>2.6638999999999999</v>
      </c>
      <c r="X257">
        <v>3.5352000000000001</v>
      </c>
      <c r="Y257">
        <v>81.706719999999905</v>
      </c>
      <c r="Z257">
        <v>2.0209000000000001</v>
      </c>
      <c r="AA257">
        <v>0</v>
      </c>
      <c r="AB257">
        <v>1.762E-2</v>
      </c>
      <c r="AC257">
        <v>33.067749999999997</v>
      </c>
      <c r="AD257">
        <v>-11.8795</v>
      </c>
      <c r="AE257">
        <v>39.562602309090899</v>
      </c>
      <c r="AF257">
        <v>1.7982141</v>
      </c>
      <c r="AG257">
        <v>1.3535370200000001</v>
      </c>
      <c r="AH257">
        <v>8.0183900000000002E-2</v>
      </c>
      <c r="AI257">
        <v>44.9940909090909</v>
      </c>
      <c r="AJ257">
        <v>0.48420255162722098</v>
      </c>
      <c r="AK257">
        <v>0.87928440179013401</v>
      </c>
      <c r="AL257">
        <v>3.9965561336336997E-2</v>
      </c>
      <c r="AM257">
        <v>3.00825506783719E-2</v>
      </c>
      <c r="AN257">
        <v>4.8895309485083797E-2</v>
      </c>
      <c r="AO257">
        <v>1.7820984573731901E-3</v>
      </c>
      <c r="AP257">
        <v>39.562602309090899</v>
      </c>
      <c r="AQ257">
        <v>1.57125930766869</v>
      </c>
      <c r="AR257">
        <v>1.19831598059983</v>
      </c>
      <c r="AS257">
        <v>1.1960853212801099</v>
      </c>
      <c r="AT257">
        <v>0.84263833249478803</v>
      </c>
      <c r="AU257">
        <v>91.666979999999995</v>
      </c>
      <c r="AV257">
        <v>43.528262918639498</v>
      </c>
      <c r="AW257">
        <v>1.46582799045135</v>
      </c>
      <c r="AX257">
        <v>0.15745169871988099</v>
      </c>
      <c r="AY257">
        <v>0.226954792331309</v>
      </c>
      <c r="AZ257">
        <v>1.0016840194001599</v>
      </c>
      <c r="BA257">
        <v>0.11632611180437601</v>
      </c>
      <c r="BB257">
        <v>0.455310917909165</v>
      </c>
      <c r="BC257">
        <v>0.126211218303376</v>
      </c>
      <c r="BD257">
        <v>1.3860905104513499</v>
      </c>
      <c r="BE257">
        <v>-7.9737480000002497E-2</v>
      </c>
      <c r="BF257">
        <v>0.19839533825741801</v>
      </c>
      <c r="BG257">
        <v>0.28597197210185799</v>
      </c>
      <c r="BH257">
        <v>1.26216129436304</v>
      </c>
      <c r="BI257">
        <v>0.19839533825741801</v>
      </c>
      <c r="BJ257">
        <v>0.96873462071855299</v>
      </c>
      <c r="BK257">
        <v>2.5243225887260801</v>
      </c>
      <c r="BL257">
        <v>1.4414248571244599</v>
      </c>
      <c r="BM257">
        <v>6.3618495547782796</v>
      </c>
      <c r="BN257">
        <v>4.4135839085428996</v>
      </c>
      <c r="BO257">
        <v>20.404820579311899</v>
      </c>
      <c r="BP257">
        <v>4.6622904490493298</v>
      </c>
      <c r="BQ257">
        <v>15.742530130262599</v>
      </c>
      <c r="BR257">
        <v>2.1870505136884701</v>
      </c>
      <c r="BS257">
        <v>0.889376485415586</v>
      </c>
      <c r="BT257">
        <v>2.4590829075793601</v>
      </c>
    </row>
    <row r="258" spans="1:72" x14ac:dyDescent="0.2">
      <c r="A258">
        <v>256</v>
      </c>
      <c r="B258" s="152">
        <v>44779.138888888891</v>
      </c>
      <c r="C258">
        <v>0</v>
      </c>
      <c r="D258">
        <v>1.8047499999999901</v>
      </c>
      <c r="E258">
        <v>31.0831428571428</v>
      </c>
      <c r="F258">
        <v>44.908205128205097</v>
      </c>
      <c r="G258">
        <v>2.2000000000000002</v>
      </c>
      <c r="H258">
        <v>8.5419999999999892</v>
      </c>
      <c r="I258">
        <v>1.3460000000000001</v>
      </c>
      <c r="J258">
        <v>32.833928571428501</v>
      </c>
      <c r="K258">
        <v>3.0752499999999898</v>
      </c>
      <c r="L258">
        <v>42.752800000000001</v>
      </c>
      <c r="M258">
        <v>10.883870967741901</v>
      </c>
      <c r="N258">
        <v>1599.9615384615299</v>
      </c>
      <c r="O258">
        <v>92.308108108108001</v>
      </c>
      <c r="P258">
        <v>3.01125</v>
      </c>
      <c r="Q258">
        <v>81.3004999999999</v>
      </c>
      <c r="R258">
        <v>6.9377499999999896</v>
      </c>
      <c r="S258">
        <v>-0.90833333333333299</v>
      </c>
      <c r="T258">
        <v>7</v>
      </c>
      <c r="U258">
        <v>1.7162249999999999</v>
      </c>
      <c r="V258">
        <v>0.18584999999999999</v>
      </c>
      <c r="W258">
        <v>2.66235</v>
      </c>
      <c r="X258">
        <v>3.4516499999999999</v>
      </c>
      <c r="Y258">
        <v>81.557074999999998</v>
      </c>
      <c r="Z258">
        <v>2.0781000000000001</v>
      </c>
      <c r="AA258">
        <v>0</v>
      </c>
      <c r="AB258">
        <v>1.315E-2</v>
      </c>
      <c r="AC258">
        <v>32.887892857142802</v>
      </c>
      <c r="AD258">
        <v>-12.020312271062201</v>
      </c>
      <c r="AE258">
        <v>39.503863851428498</v>
      </c>
      <c r="AF258">
        <v>1.7892073199999901</v>
      </c>
      <c r="AG258">
        <v>1.349519304</v>
      </c>
      <c r="AH258">
        <v>7.97822799999999E-2</v>
      </c>
      <c r="AI258">
        <v>44.921928571428502</v>
      </c>
      <c r="AJ258">
        <v>0.48437077778265702</v>
      </c>
      <c r="AK258">
        <v>0.87938931180603697</v>
      </c>
      <c r="AL258">
        <v>3.9829263277400301E-2</v>
      </c>
      <c r="AM258">
        <v>3.0041437376273399E-2</v>
      </c>
      <c r="AN258">
        <v>4.8973854639875199E-2</v>
      </c>
      <c r="AO258">
        <v>1.7760208107080999E-3</v>
      </c>
      <c r="AP258">
        <v>39.503863851428498</v>
      </c>
      <c r="AQ258">
        <v>1.5341245726732899</v>
      </c>
      <c r="AR258">
        <v>1.19761873604488</v>
      </c>
      <c r="AS258">
        <v>1.22993958441892</v>
      </c>
      <c r="AT258">
        <v>0.83128923810004196</v>
      </c>
      <c r="AU258">
        <v>91.465400000000002</v>
      </c>
      <c r="AV258">
        <v>43.4655467445656</v>
      </c>
      <c r="AW258">
        <v>1.4563818268628901</v>
      </c>
      <c r="AX258">
        <v>0.119579719581071</v>
      </c>
      <c r="AY258">
        <v>0.255082747326703</v>
      </c>
      <c r="AZ258">
        <v>1.00238126395511</v>
      </c>
      <c r="BA258">
        <v>8.8609121208296004E-2</v>
      </c>
      <c r="BB258">
        <v>0.45562784725232403</v>
      </c>
      <c r="BC258">
        <v>0.1425674624038</v>
      </c>
      <c r="BD258">
        <v>1.37704373086288</v>
      </c>
      <c r="BE258">
        <v>-7.9338096000005104E-2</v>
      </c>
      <c r="BF258">
        <v>0.151499165286164</v>
      </c>
      <c r="BG258">
        <v>0.32317205153418499</v>
      </c>
      <c r="BH258">
        <v>1.26994715591998</v>
      </c>
      <c r="BI258">
        <v>0.151499165286164</v>
      </c>
      <c r="BJ258">
        <v>0.94934243364069903</v>
      </c>
      <c r="BK258">
        <v>2.5398943118399702</v>
      </c>
      <c r="BL258">
        <v>2.13316060800565</v>
      </c>
      <c r="BM258">
        <v>8.3825356629602297</v>
      </c>
      <c r="BN258">
        <v>3.9296317546371999</v>
      </c>
      <c r="BO258">
        <v>19.5473632335251</v>
      </c>
      <c r="BP258">
        <v>3.5602303842248699</v>
      </c>
      <c r="BQ258">
        <v>15.987132849300201</v>
      </c>
      <c r="BR258">
        <v>2.28234573085349</v>
      </c>
      <c r="BS258">
        <v>0.88874276752623305</v>
      </c>
      <c r="BT258">
        <v>2.5680611018712098</v>
      </c>
    </row>
    <row r="259" spans="1:72" x14ac:dyDescent="0.2">
      <c r="A259">
        <v>257</v>
      </c>
      <c r="B259" s="152">
        <v>44779.152777777781</v>
      </c>
      <c r="C259">
        <v>0</v>
      </c>
      <c r="D259">
        <v>2.0245000000000002</v>
      </c>
      <c r="E259">
        <v>31.057631578947301</v>
      </c>
      <c r="F259">
        <v>44.88</v>
      </c>
      <c r="G259">
        <v>2.2000000000000002</v>
      </c>
      <c r="H259">
        <v>8.57</v>
      </c>
      <c r="I259">
        <v>1.35</v>
      </c>
      <c r="J259">
        <v>32.854761904761901</v>
      </c>
      <c r="K259">
        <v>3.0382499999999899</v>
      </c>
      <c r="L259">
        <v>42.766521739130397</v>
      </c>
      <c r="M259">
        <v>10.8194444444444</v>
      </c>
      <c r="N259">
        <v>1600.0833333333301</v>
      </c>
      <c r="O259">
        <v>92.406060606060606</v>
      </c>
      <c r="P259">
        <v>3.01</v>
      </c>
      <c r="Q259">
        <v>81.289500000000004</v>
      </c>
      <c r="R259">
        <v>6.9295</v>
      </c>
      <c r="S259">
        <v>-0.83833333333333304</v>
      </c>
      <c r="T259">
        <v>7</v>
      </c>
      <c r="U259">
        <v>1.7003599999999901</v>
      </c>
      <c r="V259">
        <v>0.19163999999999901</v>
      </c>
      <c r="W259">
        <v>2.6760600000000001</v>
      </c>
      <c r="X259">
        <v>3.56704</v>
      </c>
      <c r="Y259">
        <v>82.037260000000003</v>
      </c>
      <c r="Z259">
        <v>2.08588</v>
      </c>
      <c r="AA259">
        <v>0</v>
      </c>
      <c r="AB259">
        <v>5.77999999999999E-3</v>
      </c>
      <c r="AC259">
        <v>33.082131578947298</v>
      </c>
      <c r="AD259">
        <v>-11.7978684210526</v>
      </c>
      <c r="AE259">
        <v>39.546560704761902</v>
      </c>
      <c r="AF259">
        <v>1.7950721999999999</v>
      </c>
      <c r="AG259">
        <v>1.3535308399999999</v>
      </c>
      <c r="AH259">
        <v>8.0043799999999998E-2</v>
      </c>
      <c r="AI259">
        <v>44.974761904761898</v>
      </c>
      <c r="AJ259">
        <v>0.482056088962038</v>
      </c>
      <c r="AK259">
        <v>0.87930561563628196</v>
      </c>
      <c r="AL259">
        <v>3.9912878333880297E-2</v>
      </c>
      <c r="AM259">
        <v>3.0095341980158102E-2</v>
      </c>
      <c r="AN259">
        <v>4.8916323440659798E-2</v>
      </c>
      <c r="AO259">
        <v>1.77974927737249E-3</v>
      </c>
      <c r="AP259">
        <v>39.546560704761902</v>
      </c>
      <c r="AQ259">
        <v>1.58541095293803</v>
      </c>
      <c r="AR259">
        <v>1.2037859765922101</v>
      </c>
      <c r="AS259">
        <v>1.2345442376919999</v>
      </c>
      <c r="AT259">
        <v>0.819668891427492</v>
      </c>
      <c r="AU259">
        <v>92.066599999999994</v>
      </c>
      <c r="AV259">
        <v>43.5703018719841</v>
      </c>
      <c r="AW259">
        <v>1.4044600327777399</v>
      </c>
      <c r="AX259">
        <v>0.118986602307995</v>
      </c>
      <c r="AY259">
        <v>0.20966124706196901</v>
      </c>
      <c r="AZ259">
        <v>0.99621402340778697</v>
      </c>
      <c r="BA259">
        <v>8.7908305294318395E-2</v>
      </c>
      <c r="BB259">
        <v>0.45282455609444899</v>
      </c>
      <c r="BC259">
        <v>0.11679822519783301</v>
      </c>
      <c r="BD259">
        <v>1.3248618727777499</v>
      </c>
      <c r="BE259">
        <v>-7.9598159999995893E-2</v>
      </c>
      <c r="BF259">
        <v>0.14986262551840701</v>
      </c>
      <c r="BG259">
        <v>0.26406657846098502</v>
      </c>
      <c r="BH259">
        <v>1.2547231892520001</v>
      </c>
      <c r="BI259">
        <v>0.14986262551840701</v>
      </c>
      <c r="BJ259">
        <v>0.82785840795878496</v>
      </c>
      <c r="BK259">
        <v>2.5094463785040002</v>
      </c>
      <c r="BL259">
        <v>1.7620576014034199</v>
      </c>
      <c r="BM259">
        <v>8.3724890372875809</v>
      </c>
      <c r="BN259">
        <v>4.7515410566709804</v>
      </c>
      <c r="BO259">
        <v>17.553532412065401</v>
      </c>
      <c r="BP259">
        <v>3.5217716996825699</v>
      </c>
      <c r="BQ259">
        <v>14.0317607123828</v>
      </c>
      <c r="BR259">
        <v>2.2546799151227002</v>
      </c>
      <c r="BS259">
        <v>0.767913357751422</v>
      </c>
      <c r="BT259">
        <v>2.9361123782568201</v>
      </c>
    </row>
    <row r="260" spans="1:72" x14ac:dyDescent="0.2">
      <c r="A260">
        <v>258</v>
      </c>
      <c r="B260" s="152">
        <v>44779.166666666664</v>
      </c>
      <c r="C260">
        <v>0</v>
      </c>
      <c r="D260">
        <v>1.8002499999999999</v>
      </c>
      <c r="E260">
        <v>31.135789473684198</v>
      </c>
      <c r="F260">
        <v>44.863750000000003</v>
      </c>
      <c r="G260">
        <v>2.2000000000000002</v>
      </c>
      <c r="H260">
        <v>8.5719999999999992</v>
      </c>
      <c r="I260">
        <v>1.35</v>
      </c>
      <c r="J260">
        <v>32.849166666666598</v>
      </c>
      <c r="K260">
        <v>3.0402499999999901</v>
      </c>
      <c r="L260">
        <v>42.7633333333333</v>
      </c>
      <c r="M260">
        <v>10.885294117647</v>
      </c>
      <c r="N260">
        <v>1600.27272727272</v>
      </c>
      <c r="O260">
        <v>92.634285714285696</v>
      </c>
      <c r="P260">
        <v>3.01125</v>
      </c>
      <c r="Q260">
        <v>81.292972972972905</v>
      </c>
      <c r="R260">
        <v>6.9470000000000001</v>
      </c>
      <c r="S260">
        <v>-0.83285714285714196</v>
      </c>
      <c r="T260">
        <v>7</v>
      </c>
      <c r="U260">
        <v>1.7417750000000001</v>
      </c>
      <c r="V260">
        <v>0.21375</v>
      </c>
      <c r="W260">
        <v>2.6880999999999999</v>
      </c>
      <c r="X260">
        <v>3.5625</v>
      </c>
      <c r="Y260">
        <v>81.496775</v>
      </c>
      <c r="Z260">
        <v>2.0732499999999998</v>
      </c>
      <c r="AA260">
        <v>8.0000000000000004E-4</v>
      </c>
      <c r="AB260">
        <v>3.9500000000000004E-3</v>
      </c>
      <c r="AC260">
        <v>32.936039473684197</v>
      </c>
      <c r="AD260">
        <v>-11.9277105263157</v>
      </c>
      <c r="AE260">
        <v>39.5425271466666</v>
      </c>
      <c r="AF260">
        <v>1.7954911199999899</v>
      </c>
      <c r="AG260">
        <v>1.3535316639999999</v>
      </c>
      <c r="AH260">
        <v>8.0062479999999894E-2</v>
      </c>
      <c r="AI260">
        <v>44.971166666666598</v>
      </c>
      <c r="AJ260">
        <v>0.48520358194133001</v>
      </c>
      <c r="AK260">
        <v>0.87928621998539802</v>
      </c>
      <c r="AL260">
        <v>3.9925384487097197E-2</v>
      </c>
      <c r="AM260">
        <v>3.0097766287287699E-2</v>
      </c>
      <c r="AN260">
        <v>4.8920234075907898E-2</v>
      </c>
      <c r="AO260">
        <v>1.78030693740804E-3</v>
      </c>
      <c r="AP260">
        <v>39.5425271466666</v>
      </c>
      <c r="AQ260">
        <v>1.5833930989957301</v>
      </c>
      <c r="AR260">
        <v>1.20920199236098</v>
      </c>
      <c r="AS260">
        <v>1.22706907434509</v>
      </c>
      <c r="AT260">
        <v>0.84511546893586098</v>
      </c>
      <c r="AU260">
        <v>91.562399999999997</v>
      </c>
      <c r="AV260">
        <v>43.562191312368398</v>
      </c>
      <c r="AW260">
        <v>1.40897535429819</v>
      </c>
      <c r="AX260">
        <v>0.12646258965490401</v>
      </c>
      <c r="AY260">
        <v>0.212098021004268</v>
      </c>
      <c r="AZ260">
        <v>0.99079800763901904</v>
      </c>
      <c r="BA260">
        <v>9.3431570918095799E-2</v>
      </c>
      <c r="BB260">
        <v>0.45036273074500799</v>
      </c>
      <c r="BC260">
        <v>0.118128136999234</v>
      </c>
      <c r="BD260">
        <v>1.32935861829819</v>
      </c>
      <c r="BE260">
        <v>-7.9616736000000105E-2</v>
      </c>
      <c r="BF260">
        <v>0.15998506964276801</v>
      </c>
      <c r="BG260">
        <v>0.26832058993934499</v>
      </c>
      <c r="BH260">
        <v>1.25343699418619</v>
      </c>
      <c r="BI260">
        <v>0.15998506964276801</v>
      </c>
      <c r="BJ260">
        <v>0.85661131916422795</v>
      </c>
      <c r="BK260">
        <v>2.5068739883723801</v>
      </c>
      <c r="BL260">
        <v>1.6771601908758</v>
      </c>
      <c r="BM260">
        <v>7.8347123077484397</v>
      </c>
      <c r="BN260">
        <v>4.6714156169287397</v>
      </c>
      <c r="BO260">
        <v>18.132475930713198</v>
      </c>
      <c r="BP260">
        <v>3.7596491366050602</v>
      </c>
      <c r="BQ260">
        <v>14.3728267941081</v>
      </c>
      <c r="BR260">
        <v>2.23489936997967</v>
      </c>
      <c r="BS260">
        <v>0.79261729130712</v>
      </c>
      <c r="BT260">
        <v>2.8196449843960099</v>
      </c>
    </row>
    <row r="261" spans="1:72" x14ac:dyDescent="0.2">
      <c r="A261">
        <v>259</v>
      </c>
      <c r="B261" s="152">
        <v>44779.180555555555</v>
      </c>
      <c r="C261">
        <v>0</v>
      </c>
      <c r="D261">
        <v>1.8467499999999899</v>
      </c>
      <c r="E261">
        <v>31.063333333333301</v>
      </c>
      <c r="F261">
        <v>45.037692307692303</v>
      </c>
      <c r="G261">
        <v>2.2000000000000002</v>
      </c>
      <c r="H261">
        <v>8.58</v>
      </c>
      <c r="I261">
        <v>1.3525</v>
      </c>
      <c r="J261">
        <v>32.865000000000002</v>
      </c>
      <c r="K261">
        <v>3.0327499999999898</v>
      </c>
      <c r="L261">
        <v>42.793703703703699</v>
      </c>
      <c r="M261">
        <v>11.040625</v>
      </c>
      <c r="N261">
        <v>1600.5151515151499</v>
      </c>
      <c r="O261">
        <v>92.964102564102504</v>
      </c>
      <c r="P261">
        <v>3.01019999999999</v>
      </c>
      <c r="Q261">
        <v>81.283500000000004</v>
      </c>
      <c r="R261">
        <v>6.9418918918918902</v>
      </c>
      <c r="S261">
        <v>-0.73199999999999998</v>
      </c>
      <c r="T261">
        <v>7</v>
      </c>
      <c r="U261">
        <v>1.77704</v>
      </c>
      <c r="V261">
        <v>0.16628000000000001</v>
      </c>
      <c r="W261">
        <v>2.6745399999999999</v>
      </c>
      <c r="X261">
        <v>3.5382600000000002</v>
      </c>
      <c r="Y261">
        <v>82.219359999999995</v>
      </c>
      <c r="Z261">
        <v>2.16251999999999</v>
      </c>
      <c r="AA261">
        <v>1.16E-3</v>
      </c>
      <c r="AB261">
        <v>6.6400000000000001E-3</v>
      </c>
      <c r="AC261">
        <v>32.910083333333297</v>
      </c>
      <c r="AD261">
        <v>-12.1276089743589</v>
      </c>
      <c r="AE261">
        <v>39.564607199999998</v>
      </c>
      <c r="AF261">
        <v>1.7971668000000001</v>
      </c>
      <c r="AG261">
        <v>1.3560349599999999</v>
      </c>
      <c r="AH261">
        <v>8.0137199999999895E-2</v>
      </c>
      <c r="AI261">
        <v>44.997500000000002</v>
      </c>
      <c r="AJ261">
        <v>0.48120791988650802</v>
      </c>
      <c r="AK261">
        <v>0.87926234124117997</v>
      </c>
      <c r="AL261">
        <v>3.9939258847713703E-2</v>
      </c>
      <c r="AM261">
        <v>3.01357844324684E-2</v>
      </c>
      <c r="AN261">
        <v>4.8891605089171598E-2</v>
      </c>
      <c r="AO261">
        <v>1.7809256069781601E-3</v>
      </c>
      <c r="AP261">
        <v>39.564607199999998</v>
      </c>
      <c r="AQ261">
        <v>1.5726193590042401</v>
      </c>
      <c r="AR261">
        <v>1.2031022270931599</v>
      </c>
      <c r="AS261">
        <v>1.2799042154360301</v>
      </c>
      <c r="AT261">
        <v>0.85512572195512004</v>
      </c>
      <c r="AU261">
        <v>92.371719999999996</v>
      </c>
      <c r="AV261">
        <v>43.6202330015334</v>
      </c>
      <c r="AW261">
        <v>1.37726699846655</v>
      </c>
      <c r="AX261">
        <v>7.6130744563966707E-2</v>
      </c>
      <c r="AY261">
        <v>0.224547440995751</v>
      </c>
      <c r="AZ261">
        <v>0.99689777290683501</v>
      </c>
      <c r="BA261">
        <v>5.6142169493894598E-2</v>
      </c>
      <c r="BB261">
        <v>0.45313535132128802</v>
      </c>
      <c r="BC261">
        <v>0.12494524214210399</v>
      </c>
      <c r="BD261">
        <v>1.2975759584665501</v>
      </c>
      <c r="BE261">
        <v>-7.9691039999999699E-2</v>
      </c>
      <c r="BF261">
        <v>9.6387308555339807E-2</v>
      </c>
      <c r="BG261">
        <v>0.28429412590841002</v>
      </c>
      <c r="BH261">
        <v>1.2621483447408901</v>
      </c>
      <c r="BI261">
        <v>9.6387308555339807E-2</v>
      </c>
      <c r="BJ261">
        <v>0.76136286892750105</v>
      </c>
      <c r="BK261">
        <v>2.5242966894817802</v>
      </c>
      <c r="BL261">
        <v>2.9494975030367798</v>
      </c>
      <c r="BM261">
        <v>13.0945491025536</v>
      </c>
      <c r="BN261">
        <v>4.4395864343236804</v>
      </c>
      <c r="BO261">
        <v>15.862750294985799</v>
      </c>
      <c r="BP261">
        <v>2.2651017510504801</v>
      </c>
      <c r="BQ261">
        <v>13.5976485439353</v>
      </c>
      <c r="BR261">
        <v>2.3604382649377</v>
      </c>
      <c r="BS261">
        <v>0.72280794550536498</v>
      </c>
      <c r="BT261">
        <v>3.26565068856203</v>
      </c>
    </row>
    <row r="262" spans="1:72" x14ac:dyDescent="0.2">
      <c r="A262">
        <v>260</v>
      </c>
      <c r="B262" s="152">
        <v>44779.194444444445</v>
      </c>
      <c r="C262">
        <v>0</v>
      </c>
      <c r="D262">
        <v>1.92475</v>
      </c>
      <c r="E262">
        <v>31.053000000000001</v>
      </c>
      <c r="F262">
        <v>44.845384615384603</v>
      </c>
      <c r="G262">
        <v>2.2000000000000002</v>
      </c>
      <c r="H262">
        <v>8.5849999999999902</v>
      </c>
      <c r="I262">
        <v>1.3525</v>
      </c>
      <c r="J262">
        <v>32.852380952380898</v>
      </c>
      <c r="K262">
        <v>3.069</v>
      </c>
      <c r="L262">
        <v>42.749047619047602</v>
      </c>
      <c r="M262">
        <v>11.0062499999999</v>
      </c>
      <c r="N262">
        <v>1600.0416666666599</v>
      </c>
      <c r="O262">
        <v>93.113513513513496</v>
      </c>
      <c r="P262">
        <v>3.0110000000000001</v>
      </c>
      <c r="Q262">
        <v>81.280749999999998</v>
      </c>
      <c r="R262">
        <v>6.9371794871794803</v>
      </c>
      <c r="S262">
        <v>-0.76699999999999902</v>
      </c>
      <c r="T262">
        <v>7</v>
      </c>
      <c r="U262">
        <v>1.8463000000000001</v>
      </c>
      <c r="V262">
        <v>0.185475</v>
      </c>
      <c r="W262">
        <v>2.6566749999999999</v>
      </c>
      <c r="X262">
        <v>3.5200999999999998</v>
      </c>
      <c r="Y262">
        <v>81.963849999999994</v>
      </c>
      <c r="Z262">
        <v>2.0890249999999999</v>
      </c>
      <c r="AA262">
        <v>0</v>
      </c>
      <c r="AB262">
        <v>7.4000000000000003E-3</v>
      </c>
      <c r="AC262">
        <v>32.97775</v>
      </c>
      <c r="AD262">
        <v>-11.867634615384601</v>
      </c>
      <c r="AE262">
        <v>39.555892352380901</v>
      </c>
      <c r="AF262">
        <v>1.79821409999999</v>
      </c>
      <c r="AG262">
        <v>1.35603702</v>
      </c>
      <c r="AH262">
        <v>8.0183899999999905E-2</v>
      </c>
      <c r="AI262">
        <v>44.989880952380901</v>
      </c>
      <c r="AJ262">
        <v>0.48260168784629898</v>
      </c>
      <c r="AK262">
        <v>0.879217537700276</v>
      </c>
      <c r="AL262">
        <v>3.9969301139145E-2</v>
      </c>
      <c r="AM262">
        <v>3.0140933723191699E-2</v>
      </c>
      <c r="AN262">
        <v>4.8899884894751403E-2</v>
      </c>
      <c r="AO262">
        <v>1.7822652183692E-3</v>
      </c>
      <c r="AP262">
        <v>39.555892352380901</v>
      </c>
      <c r="AQ262">
        <v>1.56454794323505</v>
      </c>
      <c r="AR262">
        <v>1.1950659213033701</v>
      </c>
      <c r="AS262">
        <v>1.23640563030689</v>
      </c>
      <c r="AT262">
        <v>0.89102749627062305</v>
      </c>
      <c r="AU262">
        <v>92.075950000000006</v>
      </c>
      <c r="AV262">
        <v>43.551911847226201</v>
      </c>
      <c r="AW262">
        <v>1.4379691051546799</v>
      </c>
      <c r="AX262">
        <v>0.11963138969310699</v>
      </c>
      <c r="AY262">
        <v>0.23366615676494701</v>
      </c>
      <c r="AZ262">
        <v>1.0049340786966201</v>
      </c>
      <c r="BA262">
        <v>8.8221330191345204E-2</v>
      </c>
      <c r="BB262">
        <v>0.45678821758937399</v>
      </c>
      <c r="BC262">
        <v>0.12994345710277</v>
      </c>
      <c r="BD262">
        <v>1.35823162515467</v>
      </c>
      <c r="BE262">
        <v>-7.9737480000007604E-2</v>
      </c>
      <c r="BF262">
        <v>0.15115164731410799</v>
      </c>
      <c r="BG262">
        <v>0.295232084214542</v>
      </c>
      <c r="BH262">
        <v>1.2697122538386001</v>
      </c>
      <c r="BI262">
        <v>0.15115164731410799</v>
      </c>
      <c r="BJ262">
        <v>0.89276746305730104</v>
      </c>
      <c r="BK262">
        <v>2.5394245076772002</v>
      </c>
      <c r="BL262">
        <v>1.95321777473599</v>
      </c>
      <c r="BM262">
        <v>8.4002541579981198</v>
      </c>
      <c r="BN262">
        <v>4.3007258415583003</v>
      </c>
      <c r="BO262">
        <v>18.637523684363298</v>
      </c>
      <c r="BP262">
        <v>3.5520637118815301</v>
      </c>
      <c r="BQ262">
        <v>15.085459972481701</v>
      </c>
      <c r="BR262">
        <v>2.2824667072432199</v>
      </c>
      <c r="BS262">
        <v>0.83230680413165703</v>
      </c>
      <c r="BT262">
        <v>2.74233815693061</v>
      </c>
    </row>
    <row r="263" spans="1:72" x14ac:dyDescent="0.2">
      <c r="A263">
        <v>261</v>
      </c>
      <c r="B263" s="152">
        <v>44779.208333333336</v>
      </c>
      <c r="C263">
        <v>0</v>
      </c>
      <c r="D263">
        <v>1.8485</v>
      </c>
      <c r="E263">
        <v>31.1145945945945</v>
      </c>
      <c r="F263">
        <v>44.840249999999997</v>
      </c>
      <c r="G263">
        <v>2.2000000000000002</v>
      </c>
      <c r="H263">
        <v>8.5500000000000007</v>
      </c>
      <c r="I263">
        <v>1.3460000000000001</v>
      </c>
      <c r="J263">
        <v>32.871764705882299</v>
      </c>
      <c r="K263">
        <v>3.01641025641025</v>
      </c>
      <c r="L263">
        <v>42.755517241379202</v>
      </c>
      <c r="M263">
        <v>11.035483870967701</v>
      </c>
      <c r="N263">
        <v>1599.93333333333</v>
      </c>
      <c r="O263">
        <v>94.125</v>
      </c>
      <c r="P263">
        <v>3.0107499999999998</v>
      </c>
      <c r="Q263">
        <v>81.276249999999905</v>
      </c>
      <c r="R263">
        <v>6.93825</v>
      </c>
      <c r="S263">
        <v>-0.65687499999999999</v>
      </c>
      <c r="T263">
        <v>7</v>
      </c>
      <c r="U263">
        <v>1.8051999999999999</v>
      </c>
      <c r="V263">
        <v>0.18168000000000001</v>
      </c>
      <c r="W263">
        <v>2.6736</v>
      </c>
      <c r="X263">
        <v>3.5167799999999998</v>
      </c>
      <c r="Y263">
        <v>81.969179999999994</v>
      </c>
      <c r="Z263">
        <v>2.1797800000000001</v>
      </c>
      <c r="AA263">
        <v>1.06E-3</v>
      </c>
      <c r="AB263">
        <v>2.32E-3</v>
      </c>
      <c r="AC263">
        <v>32.963094594594502</v>
      </c>
      <c r="AD263">
        <v>-11.8771554054054</v>
      </c>
      <c r="AE263">
        <v>39.547946705882303</v>
      </c>
      <c r="AF263">
        <v>1.790883</v>
      </c>
      <c r="AG263">
        <v>1.3495226</v>
      </c>
      <c r="AH263">
        <v>7.9856999999999997E-2</v>
      </c>
      <c r="AI263">
        <v>44.967764705882303</v>
      </c>
      <c r="AJ263">
        <v>0.48247337238072102</v>
      </c>
      <c r="AK263">
        <v>0.879473261892178</v>
      </c>
      <c r="AL263">
        <v>3.9825928900702703E-2</v>
      </c>
      <c r="AM263">
        <v>3.00108891074913E-2</v>
      </c>
      <c r="AN263">
        <v>4.8923935054130202E-2</v>
      </c>
      <c r="AO263">
        <v>1.7758721280080299E-3</v>
      </c>
      <c r="AP263">
        <v>39.547946705882303</v>
      </c>
      <c r="AQ263">
        <v>1.5630723319820901</v>
      </c>
      <c r="AR263">
        <v>1.20267938200822</v>
      </c>
      <c r="AS263">
        <v>1.29011968015239</v>
      </c>
      <c r="AT263">
        <v>0.870960931821677</v>
      </c>
      <c r="AU263">
        <v>92.144539999999907</v>
      </c>
      <c r="AV263">
        <v>43.603818100025002</v>
      </c>
      <c r="AW263">
        <v>1.36394660585729</v>
      </c>
      <c r="AX263">
        <v>5.94029198476047E-2</v>
      </c>
      <c r="AY263">
        <v>0.227810668017906</v>
      </c>
      <c r="AZ263">
        <v>0.99732061799177196</v>
      </c>
      <c r="BA263">
        <v>4.4017728823218402E-2</v>
      </c>
      <c r="BB263">
        <v>0.453327553632623</v>
      </c>
      <c r="BC263">
        <v>0.12720577950536499</v>
      </c>
      <c r="BD263">
        <v>1.28453420585728</v>
      </c>
      <c r="BE263">
        <v>-7.941240000001E-2</v>
      </c>
      <c r="BF263">
        <v>7.5087660632528697E-2</v>
      </c>
      <c r="BG263">
        <v>0.28796177313307603</v>
      </c>
      <c r="BH263">
        <v>1.2606530503501701</v>
      </c>
      <c r="BI263">
        <v>7.5087660632528697E-2</v>
      </c>
      <c r="BJ263">
        <v>0.726098867531209</v>
      </c>
      <c r="BK263">
        <v>2.5213061007003499</v>
      </c>
      <c r="BL263">
        <v>3.8350079188420998</v>
      </c>
      <c r="BM263">
        <v>16.7890841148945</v>
      </c>
      <c r="BN263">
        <v>4.3778486173148803</v>
      </c>
      <c r="BO263">
        <v>15.03993990879</v>
      </c>
      <c r="BP263">
        <v>1.76456002486442</v>
      </c>
      <c r="BQ263">
        <v>13.2753798839256</v>
      </c>
      <c r="BR263">
        <v>2.3936570776250501</v>
      </c>
      <c r="BS263">
        <v>0.69606380327819795</v>
      </c>
      <c r="BT263">
        <v>3.4388472239927301</v>
      </c>
    </row>
    <row r="264" spans="1:72" x14ac:dyDescent="0.2">
      <c r="A264">
        <v>262</v>
      </c>
      <c r="B264" s="152">
        <v>44779.222222222219</v>
      </c>
      <c r="C264">
        <v>0</v>
      </c>
      <c r="D264">
        <v>1.9475</v>
      </c>
      <c r="E264">
        <v>31.057222222222201</v>
      </c>
      <c r="F264">
        <v>44.9130769230769</v>
      </c>
      <c r="G264">
        <v>2.2000000000000002</v>
      </c>
      <c r="H264">
        <v>8.5675000000000008</v>
      </c>
      <c r="I264">
        <v>1.35</v>
      </c>
      <c r="J264">
        <v>32.866363636363602</v>
      </c>
      <c r="K264">
        <v>2.9772500000000002</v>
      </c>
      <c r="L264">
        <v>42.773333333333298</v>
      </c>
      <c r="M264">
        <v>10.9258064516129</v>
      </c>
      <c r="N264">
        <v>1600.6428571428501</v>
      </c>
      <c r="O264">
        <v>94.390909090909105</v>
      </c>
      <c r="P264">
        <v>3.0108000000000001</v>
      </c>
      <c r="Q264">
        <v>81.261315789473599</v>
      </c>
      <c r="R264">
        <v>6.9335000000000004</v>
      </c>
      <c r="S264">
        <v>-0.72076923076923005</v>
      </c>
      <c r="T264">
        <v>7</v>
      </c>
      <c r="U264">
        <v>1.7778750000000001</v>
      </c>
      <c r="V264">
        <v>0.21375</v>
      </c>
      <c r="W264">
        <v>2.73515</v>
      </c>
      <c r="X264">
        <v>3.500775</v>
      </c>
      <c r="Y264">
        <v>81.855599999999995</v>
      </c>
      <c r="Z264">
        <v>2.147275</v>
      </c>
      <c r="AA264">
        <v>6.7499999999999895E-4</v>
      </c>
      <c r="AB264">
        <v>1.6750000000000001E-3</v>
      </c>
      <c r="AC264">
        <v>33.004722222222199</v>
      </c>
      <c r="AD264">
        <v>-11.9083547008546</v>
      </c>
      <c r="AE264">
        <v>39.556210336363598</v>
      </c>
      <c r="AF264">
        <v>1.79454855</v>
      </c>
      <c r="AG264">
        <v>1.3535298099999999</v>
      </c>
      <c r="AH264">
        <v>8.0020450000000007E-2</v>
      </c>
      <c r="AI264">
        <v>44.983863636363601</v>
      </c>
      <c r="AJ264">
        <v>0.48324378950693198</v>
      </c>
      <c r="AK264">
        <v>0.879342216047168</v>
      </c>
      <c r="AL264">
        <v>3.9893161790338902E-2</v>
      </c>
      <c r="AM264">
        <v>3.00892297945222E-2</v>
      </c>
      <c r="AN264">
        <v>4.8906426041661302E-2</v>
      </c>
      <c r="AO264">
        <v>1.7788700998842999E-3</v>
      </c>
      <c r="AP264">
        <v>39.556210336363598</v>
      </c>
      <c r="AQ264">
        <v>1.5559587301436499</v>
      </c>
      <c r="AR264">
        <v>1.23036673836767</v>
      </c>
      <c r="AS264">
        <v>1.27088134408024</v>
      </c>
      <c r="AT264">
        <v>0.85914705226963695</v>
      </c>
      <c r="AU264">
        <v>92.016674999999907</v>
      </c>
      <c r="AV264">
        <v>43.6134171489552</v>
      </c>
      <c r="AW264">
        <v>1.3704464874084199</v>
      </c>
      <c r="AX264">
        <v>8.2648465919755901E-2</v>
      </c>
      <c r="AY264">
        <v>0.23858981985634201</v>
      </c>
      <c r="AZ264">
        <v>0.96963326163232899</v>
      </c>
      <c r="BA264">
        <v>6.1061430128203698E-2</v>
      </c>
      <c r="BB264">
        <v>0.440742391651058</v>
      </c>
      <c r="BC264">
        <v>0.13295255782092999</v>
      </c>
      <c r="BD264">
        <v>1.29087154740842</v>
      </c>
      <c r="BE264">
        <v>-7.9574940000001995E-2</v>
      </c>
      <c r="BF264">
        <v>0.104339192943462</v>
      </c>
      <c r="BG264">
        <v>0.30120667058124001</v>
      </c>
      <c r="BH264">
        <v>1.2241092541037799</v>
      </c>
      <c r="BI264">
        <v>0.104339192943462</v>
      </c>
      <c r="BJ264">
        <v>0.81109172704940702</v>
      </c>
      <c r="BK264">
        <v>2.4482185082075598</v>
      </c>
      <c r="BL264">
        <v>2.88680276398585</v>
      </c>
      <c r="BM264">
        <v>11.7320176586671</v>
      </c>
      <c r="BN264">
        <v>4.06401774483151</v>
      </c>
      <c r="BO264">
        <v>16.677756456319599</v>
      </c>
      <c r="BP264">
        <v>2.4519710341713701</v>
      </c>
      <c r="BQ264">
        <v>14.225785422148199</v>
      </c>
      <c r="BR264">
        <v>2.2708418802036801</v>
      </c>
      <c r="BS264">
        <v>0.769356049872022</v>
      </c>
      <c r="BT264">
        <v>2.95161373018568</v>
      </c>
    </row>
    <row r="265" spans="1:72" x14ac:dyDescent="0.2">
      <c r="A265">
        <v>263</v>
      </c>
      <c r="B265" s="152">
        <v>44779.236111111109</v>
      </c>
      <c r="C265">
        <v>0</v>
      </c>
      <c r="D265">
        <v>2.0437500000000002</v>
      </c>
      <c r="E265">
        <v>31.115588235294101</v>
      </c>
      <c r="F265">
        <v>44.97025</v>
      </c>
      <c r="G265">
        <v>2.2000000000000002</v>
      </c>
      <c r="H265">
        <v>8.5579999999999998</v>
      </c>
      <c r="I265">
        <v>1.3480000000000001</v>
      </c>
      <c r="J265">
        <v>32.8436666666666</v>
      </c>
      <c r="K265">
        <v>2.9942499999999899</v>
      </c>
      <c r="L265">
        <v>42.768064516129002</v>
      </c>
      <c r="M265">
        <v>11.1312499999999</v>
      </c>
      <c r="N265">
        <v>1600.36666666666</v>
      </c>
      <c r="O265">
        <v>94.308333333333294</v>
      </c>
      <c r="P265">
        <v>3.0057999999999998</v>
      </c>
      <c r="Q265">
        <v>81.241</v>
      </c>
      <c r="R265">
        <v>6.9349999999999996</v>
      </c>
      <c r="S265">
        <v>-0.66749999999999998</v>
      </c>
      <c r="T265">
        <v>7</v>
      </c>
      <c r="U265">
        <v>1.7606599999999999</v>
      </c>
      <c r="V265">
        <v>0.21232000000000001</v>
      </c>
      <c r="W265">
        <v>2.76166</v>
      </c>
      <c r="X265">
        <v>3.54605999999999</v>
      </c>
      <c r="Y265">
        <v>81.842339999999993</v>
      </c>
      <c r="Z265">
        <v>2.0140400000000001</v>
      </c>
      <c r="AA265">
        <v>0</v>
      </c>
      <c r="AB265">
        <v>3.1199999999999999E-3</v>
      </c>
      <c r="AC265">
        <v>33.159338235294101</v>
      </c>
      <c r="AD265">
        <v>-11.8109117647058</v>
      </c>
      <c r="AE265">
        <v>39.526095386666597</v>
      </c>
      <c r="AF265">
        <v>1.79255868</v>
      </c>
      <c r="AG265">
        <v>1.3515258960000001</v>
      </c>
      <c r="AH265">
        <v>7.9931719999999998E-2</v>
      </c>
      <c r="AI265">
        <v>44.949666666666602</v>
      </c>
      <c r="AJ265">
        <v>0.48295412113908998</v>
      </c>
      <c r="AK265">
        <v>0.87934123471438397</v>
      </c>
      <c r="AL265">
        <v>3.9879243005139002E-2</v>
      </c>
      <c r="AM265">
        <v>3.0067539900184601E-2</v>
      </c>
      <c r="AN265">
        <v>4.8943633249041503E-2</v>
      </c>
      <c r="AO265">
        <v>1.77824944938412E-3</v>
      </c>
      <c r="AP265">
        <v>39.526095386666597</v>
      </c>
      <c r="AQ265">
        <v>1.5760861565262601</v>
      </c>
      <c r="AR265">
        <v>1.2422918694332801</v>
      </c>
      <c r="AS265">
        <v>1.1920251771344399</v>
      </c>
      <c r="AT265">
        <v>0.85031800292475102</v>
      </c>
      <c r="AU265">
        <v>91.924760000000006</v>
      </c>
      <c r="AV265">
        <v>43.536498589760598</v>
      </c>
      <c r="AW265">
        <v>1.41316807690601</v>
      </c>
      <c r="AX265">
        <v>0.15950071886555001</v>
      </c>
      <c r="AY265">
        <v>0.21647252347373899</v>
      </c>
      <c r="AZ265">
        <v>0.95770813056671</v>
      </c>
      <c r="BA265">
        <v>0.118015288747046</v>
      </c>
      <c r="BB265">
        <v>0.43532187753032198</v>
      </c>
      <c r="BC265">
        <v>0.12076175016693901</v>
      </c>
      <c r="BD265">
        <v>1.333681372906</v>
      </c>
      <c r="BE265">
        <v>-7.94867040000104E-2</v>
      </c>
      <c r="BF265">
        <v>0.20042207232564399</v>
      </c>
      <c r="BG265">
        <v>0.272010509198645</v>
      </c>
      <c r="BH265">
        <v>1.2034168220464001</v>
      </c>
      <c r="BI265">
        <v>0.20042207232564399</v>
      </c>
      <c r="BJ265">
        <v>0.94486516304857904</v>
      </c>
      <c r="BK265">
        <v>2.40683364409281</v>
      </c>
      <c r="BL265">
        <v>1.3571883876975599</v>
      </c>
      <c r="BM265">
        <v>6.0044126282214396</v>
      </c>
      <c r="BN265">
        <v>4.4241556166036498</v>
      </c>
      <c r="BO265">
        <v>19.929741120777798</v>
      </c>
      <c r="BP265">
        <v>4.7099186996526301</v>
      </c>
      <c r="BQ265">
        <v>15.2198224211251</v>
      </c>
      <c r="BR265">
        <v>2.0661161211392201</v>
      </c>
      <c r="BS265">
        <v>0.86469633411832203</v>
      </c>
      <c r="BT265">
        <v>2.3894123747453002</v>
      </c>
    </row>
    <row r="266" spans="1:72" x14ac:dyDescent="0.2">
      <c r="A266">
        <v>264</v>
      </c>
      <c r="B266" s="152">
        <v>44779.25</v>
      </c>
      <c r="C266">
        <v>0</v>
      </c>
      <c r="D266">
        <v>1.9875</v>
      </c>
      <c r="E266">
        <v>31.072105263157798</v>
      </c>
      <c r="F266">
        <v>44.978250000000003</v>
      </c>
      <c r="G266">
        <v>2.2000000000000002</v>
      </c>
      <c r="H266">
        <v>8.5525000000000002</v>
      </c>
      <c r="I266">
        <v>1.35</v>
      </c>
      <c r="J266">
        <v>32.8582608695652</v>
      </c>
      <c r="K266">
        <v>2.99275</v>
      </c>
      <c r="L266">
        <v>42.758400000000002</v>
      </c>
      <c r="M266">
        <v>10.93</v>
      </c>
      <c r="N266">
        <v>1600</v>
      </c>
      <c r="O266">
        <v>94.774193548387103</v>
      </c>
      <c r="P266">
        <v>3.01</v>
      </c>
      <c r="Q266">
        <v>81.2037499999999</v>
      </c>
      <c r="R266">
        <v>6.9418421052631496</v>
      </c>
      <c r="S266">
        <v>-0.70285714285714196</v>
      </c>
      <c r="T266">
        <v>7</v>
      </c>
      <c r="U266">
        <v>1.7495799999999999</v>
      </c>
      <c r="V266">
        <v>0.15357999999999999</v>
      </c>
      <c r="W266">
        <v>2.7559200000000001</v>
      </c>
      <c r="X266">
        <v>3.55493999999999</v>
      </c>
      <c r="Y266">
        <v>81.804079999999999</v>
      </c>
      <c r="Z266">
        <v>2.0996800000000002</v>
      </c>
      <c r="AA266">
        <v>0</v>
      </c>
      <c r="AB266">
        <v>0</v>
      </c>
      <c r="AC266">
        <v>33.059605263157799</v>
      </c>
      <c r="AD266">
        <v>-11.918644736842101</v>
      </c>
      <c r="AE266">
        <v>39.536394969565201</v>
      </c>
      <c r="AF266">
        <v>1.7914066500000001</v>
      </c>
      <c r="AG266">
        <v>1.35352363</v>
      </c>
      <c r="AH266">
        <v>7.9880350000000003E-2</v>
      </c>
      <c r="AI266">
        <v>44.960760869565199</v>
      </c>
      <c r="AJ266">
        <v>0.48330590564144399</v>
      </c>
      <c r="AK266">
        <v>0.87935333399413396</v>
      </c>
      <c r="AL266">
        <v>3.9843779672613003E-2</v>
      </c>
      <c r="AM266">
        <v>3.0104553477791E-2</v>
      </c>
      <c r="AN266">
        <v>4.8931556260410597E-2</v>
      </c>
      <c r="AO266">
        <v>1.7766681091483101E-3</v>
      </c>
      <c r="AP266">
        <v>39.536394969565201</v>
      </c>
      <c r="AQ266">
        <v>1.5800329721666999</v>
      </c>
      <c r="AR266">
        <v>1.2397098154039901</v>
      </c>
      <c r="AS266">
        <v>1.2427118746031101</v>
      </c>
      <c r="AT266">
        <v>0.84558234639215901</v>
      </c>
      <c r="AU266">
        <v>91.964200000000005</v>
      </c>
      <c r="AV266">
        <v>43.598849631739</v>
      </c>
      <c r="AW266">
        <v>1.3619112378261899</v>
      </c>
      <c r="AX266">
        <v>0.110811755396883</v>
      </c>
      <c r="AY266">
        <v>0.211373677833295</v>
      </c>
      <c r="AZ266">
        <v>0.96029018459600601</v>
      </c>
      <c r="BA266">
        <v>8.1869095552386903E-2</v>
      </c>
      <c r="BB266">
        <v>0.43649553845272998</v>
      </c>
      <c r="BC266">
        <v>0.117993130054136</v>
      </c>
      <c r="BD266">
        <v>1.28247561782618</v>
      </c>
      <c r="BE266">
        <v>-7.9435620000005702E-2</v>
      </c>
      <c r="BF266">
        <v>0.13966157303201601</v>
      </c>
      <c r="BG266">
        <v>0.26640477120887501</v>
      </c>
      <c r="BH266">
        <v>1.21030153585722</v>
      </c>
      <c r="BI266">
        <v>0.13966157303201601</v>
      </c>
      <c r="BJ266">
        <v>0.81213268848178299</v>
      </c>
      <c r="BK266">
        <v>2.4206030717144502</v>
      </c>
      <c r="BL266">
        <v>1.9075022959093</v>
      </c>
      <c r="BM266">
        <v>8.6659595018292794</v>
      </c>
      <c r="BN266">
        <v>4.54309256686805</v>
      </c>
      <c r="BO266">
        <v>17.0906649638071</v>
      </c>
      <c r="BP266">
        <v>3.2820469662523801</v>
      </c>
      <c r="BQ266">
        <v>13.8086179975548</v>
      </c>
      <c r="BR266">
        <v>2.1831783975600199</v>
      </c>
      <c r="BS266">
        <v>0.756268059268977</v>
      </c>
      <c r="BT266">
        <v>2.8867785315041901</v>
      </c>
    </row>
    <row r="267" spans="1:72" x14ac:dyDescent="0.2">
      <c r="A267">
        <v>265</v>
      </c>
      <c r="B267" s="152">
        <v>44779.263888888891</v>
      </c>
      <c r="C267">
        <v>0</v>
      </c>
      <c r="D267">
        <v>1.7362499999999901</v>
      </c>
      <c r="E267">
        <v>31.086944444444399</v>
      </c>
      <c r="F267">
        <v>45.0549999999999</v>
      </c>
      <c r="G267">
        <v>2.2000000000000002</v>
      </c>
      <c r="H267">
        <v>8.5719999999999992</v>
      </c>
      <c r="I267">
        <v>1.35</v>
      </c>
      <c r="J267">
        <v>32.8685714285714</v>
      </c>
      <c r="K267">
        <v>2.9684999999999899</v>
      </c>
      <c r="L267">
        <v>42.783461538461502</v>
      </c>
      <c r="M267">
        <v>10.756</v>
      </c>
      <c r="N267">
        <v>1600.7</v>
      </c>
      <c r="O267">
        <v>95.608333333333306</v>
      </c>
      <c r="P267">
        <v>3.0074999999999998</v>
      </c>
      <c r="Q267">
        <v>81.173000000000002</v>
      </c>
      <c r="R267">
        <v>6.9412499999999904</v>
      </c>
      <c r="S267">
        <v>-0.746</v>
      </c>
      <c r="T267">
        <v>7</v>
      </c>
      <c r="U267">
        <v>1.74065</v>
      </c>
      <c r="V267">
        <v>0.216775</v>
      </c>
      <c r="W267">
        <v>2.72845</v>
      </c>
      <c r="X267">
        <v>3.5281750000000001</v>
      </c>
      <c r="Y267">
        <v>81.881049999999902</v>
      </c>
      <c r="Z267">
        <v>2.035825</v>
      </c>
      <c r="AA267">
        <v>0</v>
      </c>
      <c r="AB267">
        <v>0</v>
      </c>
      <c r="AC267">
        <v>32.823194444444397</v>
      </c>
      <c r="AD267">
        <v>-12.2318055555555</v>
      </c>
      <c r="AE267">
        <v>39.561931908571403</v>
      </c>
      <c r="AF267">
        <v>1.7954911200000001</v>
      </c>
      <c r="AG267">
        <v>1.3535316639999999</v>
      </c>
      <c r="AH267">
        <v>8.0062480000000005E-2</v>
      </c>
      <c r="AI267">
        <v>44.9905714285714</v>
      </c>
      <c r="AJ267">
        <v>0.48316346588827802</v>
      </c>
      <c r="AK267">
        <v>0.879338284719973</v>
      </c>
      <c r="AL267">
        <v>3.9908164377298098E-2</v>
      </c>
      <c r="AM267">
        <v>3.00847849009633E-2</v>
      </c>
      <c r="AN267">
        <v>4.8899134421815302E-2</v>
      </c>
      <c r="AO267">
        <v>1.7795390780290399E-3</v>
      </c>
      <c r="AP267">
        <v>39.561931908571403</v>
      </c>
      <c r="AQ267">
        <v>1.5681369675927701</v>
      </c>
      <c r="AR267">
        <v>1.2273528425494999</v>
      </c>
      <c r="AS267">
        <v>1.2049187981567999</v>
      </c>
      <c r="AT267">
        <v>0.84101848689843195</v>
      </c>
      <c r="AU267">
        <v>91.914149999999907</v>
      </c>
      <c r="AV267">
        <v>43.562340516870499</v>
      </c>
      <c r="AW267">
        <v>1.42823091170091</v>
      </c>
      <c r="AX267">
        <v>0.14861286584319</v>
      </c>
      <c r="AY267">
        <v>0.22735415240722401</v>
      </c>
      <c r="AZ267">
        <v>0.97264715745049701</v>
      </c>
      <c r="BA267">
        <v>0.109796371814461</v>
      </c>
      <c r="BB267">
        <v>0.44211234429568003</v>
      </c>
      <c r="BC267">
        <v>0.12662504975642699</v>
      </c>
      <c r="BD267">
        <v>1.34861417570091</v>
      </c>
      <c r="BE267">
        <v>-7.9616736000002394E-2</v>
      </c>
      <c r="BF267">
        <v>0.188653263287551</v>
      </c>
      <c r="BG267">
        <v>0.28860962023876702</v>
      </c>
      <c r="BH267">
        <v>1.2347050791282801</v>
      </c>
      <c r="BI267">
        <v>0.188653263287551</v>
      </c>
      <c r="BJ267">
        <v>0.95452576705263803</v>
      </c>
      <c r="BK267">
        <v>2.4694101582565602</v>
      </c>
      <c r="BL267">
        <v>1.5298416534616699</v>
      </c>
      <c r="BM267">
        <v>6.5448381735454104</v>
      </c>
      <c r="BN267">
        <v>4.2781147700717801</v>
      </c>
      <c r="BO267">
        <v>20.005661590549298</v>
      </c>
      <c r="BP267">
        <v>4.4333516872574599</v>
      </c>
      <c r="BQ267">
        <v>15.572309903291901</v>
      </c>
      <c r="BR267">
        <v>2.1486996106677201</v>
      </c>
      <c r="BS267">
        <v>0.87906446173761799</v>
      </c>
      <c r="BT267">
        <v>2.4443026697046299</v>
      </c>
    </row>
    <row r="268" spans="1:72" x14ac:dyDescent="0.2">
      <c r="A268">
        <v>266</v>
      </c>
      <c r="B268" s="152">
        <v>44779.277777777781</v>
      </c>
      <c r="C268">
        <v>0</v>
      </c>
      <c r="D268">
        <v>1.8420000000000001</v>
      </c>
      <c r="E268">
        <v>31.1671428571428</v>
      </c>
      <c r="F268">
        <v>45.074499999999901</v>
      </c>
      <c r="G268">
        <v>2.2000000000000002</v>
      </c>
      <c r="H268">
        <v>8.56</v>
      </c>
      <c r="I268">
        <v>1.3474999999999999</v>
      </c>
      <c r="J268">
        <v>32.808148148148099</v>
      </c>
      <c r="K268">
        <v>2.9969999999999999</v>
      </c>
      <c r="L268">
        <v>42.725882352941099</v>
      </c>
      <c r="M268">
        <v>10.8793103448275</v>
      </c>
      <c r="N268">
        <v>1600.36</v>
      </c>
      <c r="O268">
        <v>95.408823529411706</v>
      </c>
      <c r="P268">
        <v>3.0059999999999998</v>
      </c>
      <c r="Q268">
        <v>81.185249999999897</v>
      </c>
      <c r="R268">
        <v>6.9305128205128197</v>
      </c>
      <c r="S268">
        <v>-0.61199999999999999</v>
      </c>
      <c r="T268">
        <v>7</v>
      </c>
      <c r="U268">
        <v>1.7295</v>
      </c>
      <c r="V268">
        <v>0.23104</v>
      </c>
      <c r="W268">
        <v>2.7120199999999999</v>
      </c>
      <c r="X268">
        <v>3.5266799999999998</v>
      </c>
      <c r="Y268">
        <v>81.655119999999997</v>
      </c>
      <c r="Z268">
        <v>2.0686</v>
      </c>
      <c r="AA268">
        <v>0</v>
      </c>
      <c r="AB268">
        <v>0</v>
      </c>
      <c r="AC268">
        <v>33.009142857142798</v>
      </c>
      <c r="AD268">
        <v>-12.065357142857099</v>
      </c>
      <c r="AE268">
        <v>39.492138548148098</v>
      </c>
      <c r="AF268">
        <v>1.7929775999999999</v>
      </c>
      <c r="AG268">
        <v>1.3510267199999999</v>
      </c>
      <c r="AH268">
        <v>7.9950400000000005E-2</v>
      </c>
      <c r="AI268">
        <v>44.915648148148101</v>
      </c>
      <c r="AJ268">
        <v>0.48364558827600901</v>
      </c>
      <c r="AK268">
        <v>0.87925122260038802</v>
      </c>
      <c r="AL268">
        <v>3.9918773833255303E-2</v>
      </c>
      <c r="AM268">
        <v>3.0079199025333399E-2</v>
      </c>
      <c r="AN268">
        <v>4.8980702510261001E-2</v>
      </c>
      <c r="AO268">
        <v>1.78001216271653E-3</v>
      </c>
      <c r="AP268">
        <v>39.492138548148098</v>
      </c>
      <c r="AQ268">
        <v>1.5674724980677199</v>
      </c>
      <c r="AR268">
        <v>1.2199620502670301</v>
      </c>
      <c r="AS268">
        <v>1.22431693582069</v>
      </c>
      <c r="AT268">
        <v>0.83646504492335805</v>
      </c>
      <c r="AU268">
        <v>91.691919999999996</v>
      </c>
      <c r="AV268">
        <v>43.503890032303602</v>
      </c>
      <c r="AW268">
        <v>1.41175811584454</v>
      </c>
      <c r="AX268">
        <v>0.12670978417930001</v>
      </c>
      <c r="AY268">
        <v>0.22550510193227599</v>
      </c>
      <c r="AZ268">
        <v>0.98003794973296099</v>
      </c>
      <c r="BA268">
        <v>9.3787770666223597E-2</v>
      </c>
      <c r="BB268">
        <v>0.445471795333164</v>
      </c>
      <c r="BC268">
        <v>0.125771287902468</v>
      </c>
      <c r="BD268">
        <v>1.33225283584453</v>
      </c>
      <c r="BE268">
        <v>-7.9505280000010795E-2</v>
      </c>
      <c r="BF268">
        <v>0.15994278808308199</v>
      </c>
      <c r="BG268">
        <v>0.28464980004203899</v>
      </c>
      <c r="BH268">
        <v>1.2370789132251101</v>
      </c>
      <c r="BI268">
        <v>0.15994278808308199</v>
      </c>
      <c r="BJ268">
        <v>0.88918517625024396</v>
      </c>
      <c r="BK268">
        <v>2.4741578264502202</v>
      </c>
      <c r="BL268">
        <v>1.77969762471677</v>
      </c>
      <c r="BM268">
        <v>7.7345088706501199</v>
      </c>
      <c r="BN268">
        <v>4.34596796850869</v>
      </c>
      <c r="BO268">
        <v>18.6204341034511</v>
      </c>
      <c r="BP268">
        <v>3.7586555199524199</v>
      </c>
      <c r="BQ268">
        <v>14.8617785834986</v>
      </c>
      <c r="BR268">
        <v>2.2022550867089801</v>
      </c>
      <c r="BS268">
        <v>0.82520806101701105</v>
      </c>
      <c r="BT268">
        <v>2.6687270650202501</v>
      </c>
    </row>
    <row r="269" spans="1:72" x14ac:dyDescent="0.2">
      <c r="A269">
        <v>267</v>
      </c>
      <c r="B269" s="152">
        <v>44779.291666666664</v>
      </c>
      <c r="C269">
        <v>0</v>
      </c>
      <c r="D269">
        <v>2.0787499999999999</v>
      </c>
      <c r="E269">
        <v>31.093783783783699</v>
      </c>
      <c r="F269">
        <v>44.83625</v>
      </c>
      <c r="G269">
        <v>2.2000000000000002</v>
      </c>
      <c r="H269">
        <v>8.5679999999999996</v>
      </c>
      <c r="I269">
        <v>1.3480000000000001</v>
      </c>
      <c r="J269">
        <v>32.875882352941098</v>
      </c>
      <c r="K269">
        <v>3.0256410256410202</v>
      </c>
      <c r="L269">
        <v>42.775172413793001</v>
      </c>
      <c r="M269">
        <v>10.8363636363636</v>
      </c>
      <c r="N269">
        <v>1599.9642857142801</v>
      </c>
      <c r="O269">
        <v>95.431034482758605</v>
      </c>
      <c r="P269">
        <v>3.0083999999999902</v>
      </c>
      <c r="Q269">
        <v>81.254102564102496</v>
      </c>
      <c r="R269">
        <v>6.9489999999999998</v>
      </c>
      <c r="S269">
        <v>-0.66555555555555501</v>
      </c>
      <c r="T269">
        <v>7</v>
      </c>
      <c r="U269">
        <v>1.713125</v>
      </c>
      <c r="V269">
        <v>0.21409999999999901</v>
      </c>
      <c r="W269">
        <v>2.7579500000000001</v>
      </c>
      <c r="X269">
        <v>3.4893749999999999</v>
      </c>
      <c r="Y269">
        <v>82.13655</v>
      </c>
      <c r="Z269">
        <v>2.1528499999999999</v>
      </c>
      <c r="AA269">
        <v>0</v>
      </c>
      <c r="AB269">
        <v>1.72E-2</v>
      </c>
      <c r="AC269">
        <v>33.172533783783699</v>
      </c>
      <c r="AD269">
        <v>-11.6637162162162</v>
      </c>
      <c r="AE269">
        <v>39.566119472941097</v>
      </c>
      <c r="AF269">
        <v>1.7946532799999999</v>
      </c>
      <c r="AG269">
        <v>1.3515300159999999</v>
      </c>
      <c r="AH269">
        <v>8.0025119999999894E-2</v>
      </c>
      <c r="AI269">
        <v>44.991882352941097</v>
      </c>
      <c r="AJ269">
        <v>0.48171148499591399</v>
      </c>
      <c r="AK269">
        <v>0.87940573729640104</v>
      </c>
      <c r="AL269">
        <v>3.9888379550820897E-2</v>
      </c>
      <c r="AM269">
        <v>3.0039419231181499E-2</v>
      </c>
      <c r="AN269">
        <v>4.8897709652198598E-2</v>
      </c>
      <c r="AO269">
        <v>1.7786568557465201E-3</v>
      </c>
      <c r="AP269">
        <v>39.566119472941097</v>
      </c>
      <c r="AQ269">
        <v>1.5508918722268701</v>
      </c>
      <c r="AR269">
        <v>1.24062298085337</v>
      </c>
      <c r="AS269">
        <v>1.27418095102078</v>
      </c>
      <c r="AT269">
        <v>0.82523198773362605</v>
      </c>
      <c r="AU269">
        <v>92.249849999999995</v>
      </c>
      <c r="AV269">
        <v>43.6318152770422</v>
      </c>
      <c r="AW269">
        <v>1.3600670758989599</v>
      </c>
      <c r="AX269">
        <v>7.73490649792163E-2</v>
      </c>
      <c r="AY269">
        <v>0.24376140777312799</v>
      </c>
      <c r="AZ269">
        <v>0.95937701914662099</v>
      </c>
      <c r="BA269">
        <v>5.7230741502981401E-2</v>
      </c>
      <c r="BB269">
        <v>0.436080463248464</v>
      </c>
      <c r="BC269">
        <v>0.135826463244827</v>
      </c>
      <c r="BD269">
        <v>1.2804874918989599</v>
      </c>
      <c r="BE269">
        <v>-7.9579584000001494E-2</v>
      </c>
      <c r="BF269">
        <v>9.7155005658411106E-2</v>
      </c>
      <c r="BG269">
        <v>0.30617876192639198</v>
      </c>
      <c r="BH269">
        <v>1.2050343433212101</v>
      </c>
      <c r="BI269">
        <v>9.7155005658411106E-2</v>
      </c>
      <c r="BJ269">
        <v>0.80666753516960699</v>
      </c>
      <c r="BK269">
        <v>2.4100686866424201</v>
      </c>
      <c r="BL269">
        <v>3.15144608197431</v>
      </c>
      <c r="BM269">
        <v>12.403214174656201</v>
      </c>
      <c r="BN269">
        <v>3.9357215233985099</v>
      </c>
      <c r="BO269">
        <v>16.482609317257001</v>
      </c>
      <c r="BP269">
        <v>2.2831426329726598</v>
      </c>
      <c r="BQ269">
        <v>14.199466684284401</v>
      </c>
      <c r="BR269">
        <v>2.2449051770231199</v>
      </c>
      <c r="BS269">
        <v>0.76780553290624198</v>
      </c>
      <c r="BT269">
        <v>2.9237939566883102</v>
      </c>
    </row>
    <row r="270" spans="1:72" x14ac:dyDescent="0.2">
      <c r="A270">
        <v>268</v>
      </c>
      <c r="B270" s="152">
        <v>44779.305555555555</v>
      </c>
      <c r="C270">
        <v>0</v>
      </c>
      <c r="D270">
        <v>1.88425</v>
      </c>
      <c r="E270">
        <v>31.06</v>
      </c>
      <c r="F270">
        <v>44.905500000000004</v>
      </c>
      <c r="G270">
        <v>2.2000000000000002</v>
      </c>
      <c r="H270">
        <v>8.5675000000000008</v>
      </c>
      <c r="I270">
        <v>1.35</v>
      </c>
      <c r="J270">
        <v>32.905789473684202</v>
      </c>
      <c r="K270">
        <v>2.9822499999999899</v>
      </c>
      <c r="L270">
        <v>42.828181818181797</v>
      </c>
      <c r="M270">
        <v>11.0839999999999</v>
      </c>
      <c r="N270">
        <v>1600.2903225806399</v>
      </c>
      <c r="O270">
        <v>95.236363636363606</v>
      </c>
      <c r="P270">
        <v>3.0110000000000001</v>
      </c>
      <c r="Q270">
        <v>81.267631578947302</v>
      </c>
      <c r="R270">
        <v>6.9384210526315799</v>
      </c>
      <c r="S270">
        <v>-0.70142857142857096</v>
      </c>
      <c r="T270">
        <v>7</v>
      </c>
      <c r="U270">
        <v>1.7258</v>
      </c>
      <c r="V270">
        <v>0.2281</v>
      </c>
      <c r="W270">
        <v>2.7616999999999998</v>
      </c>
      <c r="X270">
        <v>3.4929000000000001</v>
      </c>
      <c r="Y270">
        <v>81.787580000000005</v>
      </c>
      <c r="Z270">
        <v>2.0897199999999998</v>
      </c>
      <c r="AA270">
        <v>9.7999999999999997E-4</v>
      </c>
      <c r="AB270">
        <v>3.4199999999999999E-3</v>
      </c>
      <c r="AC270">
        <v>32.944249999999997</v>
      </c>
      <c r="AD270">
        <v>-11.96125</v>
      </c>
      <c r="AE270">
        <v>39.595636173684198</v>
      </c>
      <c r="AF270">
        <v>1.79454855</v>
      </c>
      <c r="AG270">
        <v>1.3535298099999999</v>
      </c>
      <c r="AH270">
        <v>8.0020450000000007E-2</v>
      </c>
      <c r="AI270">
        <v>45.023289473684201</v>
      </c>
      <c r="AJ270">
        <v>0.484127738877763</v>
      </c>
      <c r="AK270">
        <v>0.87944787323519602</v>
      </c>
      <c r="AL270">
        <v>3.9858228285361001E-2</v>
      </c>
      <c r="AM270">
        <v>3.0062881362569599E-2</v>
      </c>
      <c r="AN270">
        <v>4.8863599832835003E-2</v>
      </c>
      <c r="AO270">
        <v>1.7773123851106199E-3</v>
      </c>
      <c r="AP270">
        <v>39.595636173684198</v>
      </c>
      <c r="AQ270">
        <v>1.55245859803008</v>
      </c>
      <c r="AR270">
        <v>1.24230986284115</v>
      </c>
      <c r="AS270">
        <v>1.2368169714411801</v>
      </c>
      <c r="AT270">
        <v>0.835507651755244</v>
      </c>
      <c r="AU270">
        <v>91.857699999999994</v>
      </c>
      <c r="AV270">
        <v>43.627221605996603</v>
      </c>
      <c r="AW270">
        <v>1.39606786768757</v>
      </c>
      <c r="AX270">
        <v>0.11671283855881601</v>
      </c>
      <c r="AY270">
        <v>0.24208995196991101</v>
      </c>
      <c r="AZ270">
        <v>0.95769013715883999</v>
      </c>
      <c r="BA270">
        <v>8.62284950774867E-2</v>
      </c>
      <c r="BB270">
        <v>0.43531369870856401</v>
      </c>
      <c r="BC270">
        <v>0.13490298268604101</v>
      </c>
      <c r="BD270">
        <v>1.3164929276875601</v>
      </c>
      <c r="BE270">
        <v>-7.9574940000008296E-2</v>
      </c>
      <c r="BF270">
        <v>0.147614073471112</v>
      </c>
      <c r="BG270">
        <v>0.30618640072484998</v>
      </c>
      <c r="BH270">
        <v>1.2112509987312401</v>
      </c>
      <c r="BI270">
        <v>0.147614073471112</v>
      </c>
      <c r="BJ270">
        <v>0.90760094839192496</v>
      </c>
      <c r="BK270">
        <v>2.4225019974624802</v>
      </c>
      <c r="BL270">
        <v>2.0742358335146802</v>
      </c>
      <c r="BM270">
        <v>8.2055251931536208</v>
      </c>
      <c r="BN270">
        <v>3.9559268336666298</v>
      </c>
      <c r="BO270">
        <v>18.715486053386599</v>
      </c>
      <c r="BP270">
        <v>3.4689307265711302</v>
      </c>
      <c r="BQ270">
        <v>15.2465553268154</v>
      </c>
      <c r="BR270">
        <v>2.1715580725615902</v>
      </c>
      <c r="BS270">
        <v>0.84855531900348002</v>
      </c>
      <c r="BT270">
        <v>2.5591237529591</v>
      </c>
    </row>
    <row r="271" spans="1:72" x14ac:dyDescent="0.2">
      <c r="A271">
        <v>269</v>
      </c>
      <c r="B271" s="152">
        <v>44779.319444444445</v>
      </c>
      <c r="C271">
        <v>0</v>
      </c>
      <c r="D271">
        <v>1.8727499999999999</v>
      </c>
      <c r="E271">
        <v>31.105555555555501</v>
      </c>
      <c r="F271">
        <v>45.076749999999997</v>
      </c>
      <c r="G271">
        <v>2.2000000000000002</v>
      </c>
      <c r="H271">
        <v>8.56</v>
      </c>
      <c r="I271">
        <v>1.3474999999999999</v>
      </c>
      <c r="J271">
        <v>32.860624999999999</v>
      </c>
      <c r="K271">
        <v>3.0097499999999902</v>
      </c>
      <c r="L271">
        <v>42.8048</v>
      </c>
      <c r="M271">
        <v>10.8464285714285</v>
      </c>
      <c r="N271">
        <v>1600.2222222222199</v>
      </c>
      <c r="O271">
        <v>96.088235294117595</v>
      </c>
      <c r="P271">
        <v>3.0089999999999999</v>
      </c>
      <c r="Q271">
        <v>81.239499999999893</v>
      </c>
      <c r="R271">
        <v>6.9492500000000001</v>
      </c>
      <c r="S271">
        <v>-0.79299999999999904</v>
      </c>
      <c r="T271">
        <v>7</v>
      </c>
      <c r="U271">
        <v>1.69872499999999</v>
      </c>
      <c r="V271">
        <v>0.24579999999999999</v>
      </c>
      <c r="W271">
        <v>2.7615749999999899</v>
      </c>
      <c r="X271">
        <v>3.4981749999999998</v>
      </c>
      <c r="Y271">
        <v>81.777899999999903</v>
      </c>
      <c r="Z271">
        <v>2.0387749999999998</v>
      </c>
      <c r="AA271">
        <v>5.1000000000000004E-3</v>
      </c>
      <c r="AB271">
        <v>8.1250000000000003E-3</v>
      </c>
      <c r="AC271">
        <v>32.978305555555501</v>
      </c>
      <c r="AD271">
        <v>-12.0984444444444</v>
      </c>
      <c r="AE271">
        <v>39.544615399999998</v>
      </c>
      <c r="AF271">
        <v>1.7929775999999999</v>
      </c>
      <c r="AG271">
        <v>1.3510267199999999</v>
      </c>
      <c r="AH271">
        <v>7.9950400000000005E-2</v>
      </c>
      <c r="AI271">
        <v>44.968125000000001</v>
      </c>
      <c r="AJ271">
        <v>0.48356115038414998</v>
      </c>
      <c r="AK271">
        <v>0.87939213387260395</v>
      </c>
      <c r="AL271">
        <v>3.9872189467539502E-2</v>
      </c>
      <c r="AM271">
        <v>3.00440972355418E-2</v>
      </c>
      <c r="AN271">
        <v>4.8923543065226699E-2</v>
      </c>
      <c r="AO271">
        <v>1.77793492612822E-3</v>
      </c>
      <c r="AP271">
        <v>39.544615399999998</v>
      </c>
      <c r="AQ271">
        <v>1.5548031309696499</v>
      </c>
      <c r="AR271">
        <v>1.2422536334415599</v>
      </c>
      <c r="AS271">
        <v>1.2066647785109901</v>
      </c>
      <c r="AT271">
        <v>0.82143741518631497</v>
      </c>
      <c r="AU271">
        <v>91.775149999999897</v>
      </c>
      <c r="AV271">
        <v>43.548336942922198</v>
      </c>
      <c r="AW271">
        <v>1.4197880570777801</v>
      </c>
      <c r="AX271">
        <v>0.144361941489003</v>
      </c>
      <c r="AY271">
        <v>0.238174469030346</v>
      </c>
      <c r="AZ271">
        <v>0.95774636655843304</v>
      </c>
      <c r="BA271">
        <v>0.106853505820376</v>
      </c>
      <c r="BB271">
        <v>0.43533925752656</v>
      </c>
      <c r="BC271">
        <v>0.13283739240821801</v>
      </c>
      <c r="BD271">
        <v>1.3402827770777801</v>
      </c>
      <c r="BE271">
        <v>-7.9505280000004605E-2</v>
      </c>
      <c r="BF271">
        <v>0.18239508652868999</v>
      </c>
      <c r="BG271">
        <v>0.30092316880501302</v>
      </c>
      <c r="BH271">
        <v>1.21007122513845</v>
      </c>
      <c r="BI271">
        <v>0.18239508652868999</v>
      </c>
      <c r="BJ271">
        <v>0.96663651066740797</v>
      </c>
      <c r="BK271">
        <v>2.4201424502769</v>
      </c>
      <c r="BL271">
        <v>1.64984251786672</v>
      </c>
      <c r="BM271">
        <v>6.6343411336802198</v>
      </c>
      <c r="BN271">
        <v>4.02119660624248</v>
      </c>
      <c r="BO271">
        <v>20.075067659299702</v>
      </c>
      <c r="BP271">
        <v>4.2862845334242197</v>
      </c>
      <c r="BQ271">
        <v>15.788783125875399</v>
      </c>
      <c r="BR271">
        <v>2.1100708031781301</v>
      </c>
      <c r="BS271">
        <v>0.89367847605593198</v>
      </c>
      <c r="BT271">
        <v>2.36110733302037</v>
      </c>
    </row>
    <row r="272" spans="1:72" x14ac:dyDescent="0.2">
      <c r="A272">
        <v>270</v>
      </c>
      <c r="B272" s="152">
        <v>44779.333333333336</v>
      </c>
      <c r="C272">
        <v>0</v>
      </c>
      <c r="D272">
        <v>1.8394999999999999</v>
      </c>
      <c r="E272">
        <v>31.108947368420999</v>
      </c>
      <c r="F272">
        <v>44.947249999999997</v>
      </c>
      <c r="G272">
        <v>2.2000000000000002</v>
      </c>
      <c r="H272">
        <v>8.5719999999999992</v>
      </c>
      <c r="I272">
        <v>1.35</v>
      </c>
      <c r="J272">
        <v>32.853636363636298</v>
      </c>
      <c r="K272">
        <v>3.0327500000000001</v>
      </c>
      <c r="L272">
        <v>42.764062500000001</v>
      </c>
      <c r="M272">
        <v>11.017241379310301</v>
      </c>
      <c r="N272">
        <v>1600.5625</v>
      </c>
      <c r="O272">
        <v>95.037931034482696</v>
      </c>
      <c r="P272">
        <v>3.00633333333333</v>
      </c>
      <c r="Q272">
        <v>81.2210526315789</v>
      </c>
      <c r="R272">
        <v>6.94473684210526</v>
      </c>
      <c r="S272">
        <v>-0.84461538461538399</v>
      </c>
      <c r="T272">
        <v>7</v>
      </c>
      <c r="U272">
        <v>1.724</v>
      </c>
      <c r="V272">
        <v>0.23469999999999999</v>
      </c>
      <c r="W272">
        <v>2.7548599999999999</v>
      </c>
      <c r="X272">
        <v>3.4486799999999902</v>
      </c>
      <c r="Y272">
        <v>81.753360000000001</v>
      </c>
      <c r="Z272">
        <v>2.0931199999999999</v>
      </c>
      <c r="AA272">
        <v>0</v>
      </c>
      <c r="AB272">
        <v>3.678E-2</v>
      </c>
      <c r="AC272">
        <v>32.948447368421</v>
      </c>
      <c r="AD272">
        <v>-11.998802631578901</v>
      </c>
      <c r="AE272">
        <v>39.5469968436363</v>
      </c>
      <c r="AF272">
        <v>1.7954911199999899</v>
      </c>
      <c r="AG272">
        <v>1.3535316639999999</v>
      </c>
      <c r="AH272">
        <v>8.0062479999999894E-2</v>
      </c>
      <c r="AI272">
        <v>44.975636363636298</v>
      </c>
      <c r="AJ272">
        <v>0.48373543110199102</v>
      </c>
      <c r="AK272">
        <v>0.87929821656977802</v>
      </c>
      <c r="AL272">
        <v>3.9921416686205802E-2</v>
      </c>
      <c r="AM272">
        <v>3.0094775159076E-2</v>
      </c>
      <c r="AN272">
        <v>4.8915372363218801E-2</v>
      </c>
      <c r="AO272">
        <v>1.78013000978307E-3</v>
      </c>
      <c r="AP272">
        <v>39.5469968436363</v>
      </c>
      <c r="AQ272">
        <v>1.5328045228475999</v>
      </c>
      <c r="AR272">
        <v>1.23923299009544</v>
      </c>
      <c r="AS272">
        <v>1.2388292877816001</v>
      </c>
      <c r="AT272">
        <v>0.83395988321983405</v>
      </c>
      <c r="AU272">
        <v>91.774019999999993</v>
      </c>
      <c r="AV272">
        <v>43.557863644360999</v>
      </c>
      <c r="AW272">
        <v>1.41777271927535</v>
      </c>
      <c r="AX272">
        <v>0.114702376218397</v>
      </c>
      <c r="AY272">
        <v>0.26268659715239301</v>
      </c>
      <c r="AZ272">
        <v>0.96076700990455299</v>
      </c>
      <c r="BA272">
        <v>8.4743031337313104E-2</v>
      </c>
      <c r="BB272">
        <v>0.43671227722934203</v>
      </c>
      <c r="BC272">
        <v>0.14630347887902201</v>
      </c>
      <c r="BD272">
        <v>1.33815598327534</v>
      </c>
      <c r="BE272">
        <v>-7.9616736000010999E-2</v>
      </c>
      <c r="BF272">
        <v>0.145052834275498</v>
      </c>
      <c r="BG272">
        <v>0.33219395011128899</v>
      </c>
      <c r="BH272">
        <v>1.21498771393978</v>
      </c>
      <c r="BI272">
        <v>0.145052834275498</v>
      </c>
      <c r="BJ272">
        <v>0.95449356877357705</v>
      </c>
      <c r="BK272">
        <v>2.42997542787956</v>
      </c>
      <c r="BL272">
        <v>2.2901582845348201</v>
      </c>
      <c r="BM272">
        <v>8.3761735508880495</v>
      </c>
      <c r="BN272">
        <v>3.6574649042607201</v>
      </c>
      <c r="BO272">
        <v>19.4425065395627</v>
      </c>
      <c r="BP272">
        <v>3.4087416054742099</v>
      </c>
      <c r="BQ272">
        <v>16.033764934088499</v>
      </c>
      <c r="BR272">
        <v>2.1833856096112099</v>
      </c>
      <c r="BS272">
        <v>0.89647243506337704</v>
      </c>
      <c r="BT272">
        <v>2.4355301113713002</v>
      </c>
    </row>
    <row r="273" spans="1:72" x14ac:dyDescent="0.2">
      <c r="A273">
        <v>271</v>
      </c>
      <c r="B273" s="152">
        <v>44779.347222222219</v>
      </c>
      <c r="C273">
        <v>0</v>
      </c>
      <c r="D273">
        <v>1.7470000000000001</v>
      </c>
      <c r="E273">
        <v>31.048947368421</v>
      </c>
      <c r="F273">
        <v>44.972250000000003</v>
      </c>
      <c r="G273">
        <v>2.19999999999999</v>
      </c>
      <c r="H273">
        <v>8.58</v>
      </c>
      <c r="I273">
        <v>1.3525</v>
      </c>
      <c r="J273">
        <v>32.867058823529398</v>
      </c>
      <c r="K273">
        <v>3.0322499999999999</v>
      </c>
      <c r="L273">
        <v>42.774827586206897</v>
      </c>
      <c r="M273">
        <v>11.0266666666666</v>
      </c>
      <c r="N273">
        <v>1600.3939393939299</v>
      </c>
      <c r="O273">
        <v>95.765714285714296</v>
      </c>
      <c r="P273">
        <v>3.00766666666666</v>
      </c>
      <c r="Q273">
        <v>81.252250000000004</v>
      </c>
      <c r="R273">
        <v>6.9477499999999903</v>
      </c>
      <c r="S273">
        <v>-0.86529411764705799</v>
      </c>
      <c r="T273">
        <v>7</v>
      </c>
      <c r="U273">
        <v>1.7326999999999999</v>
      </c>
      <c r="V273">
        <v>0.229075</v>
      </c>
      <c r="W273">
        <v>2.7555749999999999</v>
      </c>
      <c r="X273">
        <v>3.5004249999999999</v>
      </c>
      <c r="Y273">
        <v>81.904449999999997</v>
      </c>
      <c r="Z273">
        <v>2.00725</v>
      </c>
      <c r="AA273">
        <v>0</v>
      </c>
      <c r="AB273">
        <v>3.6999999999999998E-2</v>
      </c>
      <c r="AC273">
        <v>32.795947368420997</v>
      </c>
      <c r="AD273">
        <v>-12.176302631578899</v>
      </c>
      <c r="AE273">
        <v>39.5666660235294</v>
      </c>
      <c r="AF273">
        <v>1.7971668000000001</v>
      </c>
      <c r="AG273">
        <v>1.3560349599999999</v>
      </c>
      <c r="AH273">
        <v>8.0137199999999895E-2</v>
      </c>
      <c r="AI273">
        <v>44.999558823529398</v>
      </c>
      <c r="AJ273">
        <v>0.48308322714491603</v>
      </c>
      <c r="AK273">
        <v>0.87926786524050804</v>
      </c>
      <c r="AL273">
        <v>3.9937431543446499E-2</v>
      </c>
      <c r="AM273">
        <v>3.0134405657571799E-2</v>
      </c>
      <c r="AN273">
        <v>4.8889368196420202E-2</v>
      </c>
      <c r="AO273">
        <v>1.7808441259227999E-3</v>
      </c>
      <c r="AP273">
        <v>39.5666660235294</v>
      </c>
      <c r="AQ273">
        <v>1.55580316871638</v>
      </c>
      <c r="AR273">
        <v>1.23955462226111</v>
      </c>
      <c r="AS273">
        <v>1.18800646303108</v>
      </c>
      <c r="AT273">
        <v>0.83703830767399601</v>
      </c>
      <c r="AU273">
        <v>91.900399999999905</v>
      </c>
      <c r="AV273">
        <v>43.550030277537999</v>
      </c>
      <c r="AW273">
        <v>1.4495285459914</v>
      </c>
      <c r="AX273">
        <v>0.168028496968916</v>
      </c>
      <c r="AY273">
        <v>0.24136363128361099</v>
      </c>
      <c r="AZ273">
        <v>0.96044537773888194</v>
      </c>
      <c r="BA273">
        <v>0.123911626119813</v>
      </c>
      <c r="BB273">
        <v>0.43656608079040099</v>
      </c>
      <c r="BC273">
        <v>0.13430229808586</v>
      </c>
      <c r="BD273">
        <v>1.3698375059914101</v>
      </c>
      <c r="BE273">
        <v>-7.9691039999994995E-2</v>
      </c>
      <c r="BF273">
        <v>0.21347721092046301</v>
      </c>
      <c r="BG273">
        <v>0.30664819214321898</v>
      </c>
      <c r="BH273">
        <v>1.2202287360760999</v>
      </c>
      <c r="BI273">
        <v>0.21347721092046301</v>
      </c>
      <c r="BJ273">
        <v>1.0402508061273601</v>
      </c>
      <c r="BK273">
        <v>2.4404574721521999</v>
      </c>
      <c r="BL273">
        <v>1.43644462479636</v>
      </c>
      <c r="BM273">
        <v>5.7159672023761203</v>
      </c>
      <c r="BN273">
        <v>3.9792464698640502</v>
      </c>
      <c r="BO273">
        <v>21.646196901235601</v>
      </c>
      <c r="BP273">
        <v>5.0167144566308997</v>
      </c>
      <c r="BQ273">
        <v>16.629482444604701</v>
      </c>
      <c r="BR273">
        <v>2.0775462135874099</v>
      </c>
      <c r="BS273">
        <v>0.954859921759181</v>
      </c>
      <c r="BT273">
        <v>2.1757601992131499</v>
      </c>
    </row>
    <row r="274" spans="1:72" x14ac:dyDescent="0.2">
      <c r="A274">
        <v>272</v>
      </c>
      <c r="B274" s="152">
        <v>44779.361111111109</v>
      </c>
      <c r="C274">
        <v>0</v>
      </c>
      <c r="D274">
        <v>1.8114999999999899</v>
      </c>
      <c r="E274">
        <v>31.092777777777702</v>
      </c>
      <c r="F274">
        <v>44.972499999999897</v>
      </c>
      <c r="G274">
        <v>2.2000000000000002</v>
      </c>
      <c r="H274">
        <v>8.5640000000000001</v>
      </c>
      <c r="I274">
        <v>1.35</v>
      </c>
      <c r="J274">
        <v>32.855882352941101</v>
      </c>
      <c r="K274">
        <v>3.0327499999999898</v>
      </c>
      <c r="L274">
        <v>42.762258064516097</v>
      </c>
      <c r="M274">
        <v>11.0625</v>
      </c>
      <c r="N274">
        <v>1600.4848484848401</v>
      </c>
      <c r="O274">
        <v>95.748484848484793</v>
      </c>
      <c r="P274">
        <v>3.0053333333333301</v>
      </c>
      <c r="Q274">
        <v>81.171750000000003</v>
      </c>
      <c r="R274">
        <v>6.9319999999999897</v>
      </c>
      <c r="S274">
        <v>-0.88142857142857101</v>
      </c>
      <c r="T274">
        <v>7</v>
      </c>
      <c r="U274">
        <v>1.7403599999999999</v>
      </c>
      <c r="V274">
        <v>0.23232</v>
      </c>
      <c r="W274">
        <v>2.7460599999999999</v>
      </c>
      <c r="X274">
        <v>3.4434199999999899</v>
      </c>
      <c r="Y274">
        <v>81.659000000000006</v>
      </c>
      <c r="Z274">
        <v>2.06435999999999</v>
      </c>
      <c r="AA274">
        <v>0</v>
      </c>
      <c r="AB274">
        <v>4.478E-2</v>
      </c>
      <c r="AC274">
        <v>32.9042777777777</v>
      </c>
      <c r="AD274">
        <v>-12.0682222222222</v>
      </c>
      <c r="AE274">
        <v>39.542996112941097</v>
      </c>
      <c r="AF274">
        <v>1.7938154399999999</v>
      </c>
      <c r="AG274">
        <v>1.3535283680000001</v>
      </c>
      <c r="AH274">
        <v>7.9987760000000005E-2</v>
      </c>
      <c r="AI274">
        <v>44.969882352941099</v>
      </c>
      <c r="AJ274">
        <v>0.48424541217674899</v>
      </c>
      <c r="AK274">
        <v>0.87932176034156095</v>
      </c>
      <c r="AL274">
        <v>3.9889262460627198E-2</v>
      </c>
      <c r="AM274">
        <v>3.0098552568516401E-2</v>
      </c>
      <c r="AN274">
        <v>4.8921631209384503E-2</v>
      </c>
      <c r="AO274">
        <v>1.77869622544762E-3</v>
      </c>
      <c r="AP274">
        <v>39.542996112941097</v>
      </c>
      <c r="AQ274">
        <v>1.5304666568263501</v>
      </c>
      <c r="AR274">
        <v>1.23527444036412</v>
      </c>
      <c r="AS274">
        <v>1.22180745897264</v>
      </c>
      <c r="AT274">
        <v>0.84276134553592696</v>
      </c>
      <c r="AU274">
        <v>91.653199999999998</v>
      </c>
      <c r="AV274">
        <v>43.530544669104302</v>
      </c>
      <c r="AW274">
        <v>1.4393376838368701</v>
      </c>
      <c r="AX274">
        <v>0.13172090902735201</v>
      </c>
      <c r="AY274">
        <v>0.26334878317364702</v>
      </c>
      <c r="AZ274">
        <v>0.96472555963587803</v>
      </c>
      <c r="BA274">
        <v>9.7316696230006397E-2</v>
      </c>
      <c r="BB274">
        <v>0.438511618016308</v>
      </c>
      <c r="BC274">
        <v>0.146809296709837</v>
      </c>
      <c r="BD274">
        <v>1.3597952518368699</v>
      </c>
      <c r="BE274">
        <v>-7.9542431999996194E-2</v>
      </c>
      <c r="BF274">
        <v>0.166798105904018</v>
      </c>
      <c r="BG274">
        <v>0.33347840179550398</v>
      </c>
      <c r="BH274">
        <v>1.2216313814767501</v>
      </c>
      <c r="BI274">
        <v>0.166798105904018</v>
      </c>
      <c r="BJ274">
        <v>1.0005530153990401</v>
      </c>
      <c r="BK274">
        <v>2.44326276295351</v>
      </c>
      <c r="BL274">
        <v>1.99929369694041</v>
      </c>
      <c r="BM274">
        <v>7.3240123133036503</v>
      </c>
      <c r="BN274">
        <v>3.6632998566002599</v>
      </c>
      <c r="BO274">
        <v>20.453688280186402</v>
      </c>
      <c r="BP274">
        <v>3.9197554887444199</v>
      </c>
      <c r="BQ274">
        <v>16.533932791441998</v>
      </c>
      <c r="BR274">
        <v>2.1597059829166798</v>
      </c>
      <c r="BS274">
        <v>0.93383377303743698</v>
      </c>
      <c r="BT274">
        <v>2.3127306435832802</v>
      </c>
    </row>
    <row r="275" spans="1:72" x14ac:dyDescent="0.2">
      <c r="A275">
        <v>273</v>
      </c>
      <c r="B275" s="152">
        <v>44779.375</v>
      </c>
      <c r="C275">
        <v>0</v>
      </c>
      <c r="D275">
        <v>1.8534999999999999</v>
      </c>
      <c r="E275">
        <v>31.0833333333333</v>
      </c>
      <c r="F275">
        <v>44.848974358974303</v>
      </c>
      <c r="G275">
        <v>2.2000000000000002</v>
      </c>
      <c r="H275">
        <v>8.58</v>
      </c>
      <c r="I275">
        <v>1.35</v>
      </c>
      <c r="J275">
        <v>32.869583333333303</v>
      </c>
      <c r="K275">
        <v>3.00124999999999</v>
      </c>
      <c r="L275">
        <v>42.785555555555497</v>
      </c>
      <c r="M275">
        <v>10.533333333333299</v>
      </c>
      <c r="N275">
        <v>1599.7142857142801</v>
      </c>
      <c r="O275">
        <v>95.867647058823493</v>
      </c>
      <c r="P275">
        <v>3.0044</v>
      </c>
      <c r="Q275">
        <v>81.153499999999994</v>
      </c>
      <c r="R275">
        <v>6.9474999999999998</v>
      </c>
      <c r="S275">
        <v>-0.98384615384615304</v>
      </c>
      <c r="T275">
        <v>7</v>
      </c>
      <c r="U275">
        <v>1.6637200000000001</v>
      </c>
      <c r="V275">
        <v>0.22720000000000001</v>
      </c>
      <c r="W275">
        <v>2.7419799999999999</v>
      </c>
      <c r="X275">
        <v>3.4654400000000001</v>
      </c>
      <c r="Y275">
        <v>81.506859999999904</v>
      </c>
      <c r="Z275">
        <v>1.98142</v>
      </c>
      <c r="AA275">
        <v>0</v>
      </c>
      <c r="AB275">
        <v>3.526E-2</v>
      </c>
      <c r="AC275">
        <v>32.936833333333297</v>
      </c>
      <c r="AD275">
        <v>-11.912141025641001</v>
      </c>
      <c r="AE275">
        <v>39.569190533333298</v>
      </c>
      <c r="AF275">
        <v>1.7971668000000001</v>
      </c>
      <c r="AG275">
        <v>1.35353496</v>
      </c>
      <c r="AH275">
        <v>8.0137199999999895E-2</v>
      </c>
      <c r="AI275">
        <v>44.999583333333298</v>
      </c>
      <c r="AJ275">
        <v>0.48547067735566402</v>
      </c>
      <c r="AK275">
        <v>0.87932348706932395</v>
      </c>
      <c r="AL275">
        <v>3.99374097908314E-2</v>
      </c>
      <c r="AM275">
        <v>3.00788331743812E-2</v>
      </c>
      <c r="AN275">
        <v>4.8889341567977397E-2</v>
      </c>
      <c r="AO275">
        <v>1.7808431559551399E-3</v>
      </c>
      <c r="AP275">
        <v>39.569190533333298</v>
      </c>
      <c r="AQ275">
        <v>1.54025369290772</v>
      </c>
      <c r="AR275">
        <v>1.2334391127614099</v>
      </c>
      <c r="AS275">
        <v>1.1727187774213701</v>
      </c>
      <c r="AT275">
        <v>0.80768727533016604</v>
      </c>
      <c r="AU275">
        <v>91.359419999999901</v>
      </c>
      <c r="AV275">
        <v>43.5156021164238</v>
      </c>
      <c r="AW275">
        <v>1.4839812169094799</v>
      </c>
      <c r="AX275">
        <v>0.180816182578627</v>
      </c>
      <c r="AY275">
        <v>0.25691310709227499</v>
      </c>
      <c r="AZ275">
        <v>0.96656088723858402</v>
      </c>
      <c r="BA275">
        <v>0.133588114028933</v>
      </c>
      <c r="BB275">
        <v>0.43934585783572</v>
      </c>
      <c r="BC275">
        <v>0.142954514345733</v>
      </c>
      <c r="BD275">
        <v>1.40429017690948</v>
      </c>
      <c r="BE275">
        <v>-7.9691039999995897E-2</v>
      </c>
      <c r="BF275">
        <v>0.228741103651216</v>
      </c>
      <c r="BG275">
        <v>0.32500734624897598</v>
      </c>
      <c r="BH275">
        <v>1.22274566877834</v>
      </c>
      <c r="BI275">
        <v>0.228741103651216</v>
      </c>
      <c r="BJ275">
        <v>1.10749689980038</v>
      </c>
      <c r="BK275">
        <v>2.4454913375566898</v>
      </c>
      <c r="BL275">
        <v>1.42085240064482</v>
      </c>
      <c r="BM275">
        <v>5.3455441512723798</v>
      </c>
      <c r="BN275">
        <v>3.7622093250829098</v>
      </c>
      <c r="BO275">
        <v>22.910334978177399</v>
      </c>
      <c r="BP275">
        <v>5.37541593580357</v>
      </c>
      <c r="BQ275">
        <v>17.534919042373801</v>
      </c>
      <c r="BR275">
        <v>2.0566314613496299</v>
      </c>
      <c r="BS275">
        <v>1.0160004583398901</v>
      </c>
      <c r="BT275">
        <v>2.0242426511402098</v>
      </c>
    </row>
    <row r="276" spans="1:72" x14ac:dyDescent="0.2">
      <c r="A276">
        <v>274</v>
      </c>
      <c r="B276" s="152">
        <v>44779.388888888891</v>
      </c>
      <c r="C276">
        <v>0</v>
      </c>
      <c r="D276">
        <v>1.88575</v>
      </c>
      <c r="E276">
        <v>31.074473684210499</v>
      </c>
      <c r="F276">
        <v>45.023589743589703</v>
      </c>
      <c r="G276">
        <v>2.2000000000000002</v>
      </c>
      <c r="H276">
        <v>8.5599999999999898</v>
      </c>
      <c r="I276">
        <v>1.35</v>
      </c>
      <c r="J276">
        <v>32.859642857142802</v>
      </c>
      <c r="K276">
        <v>3.01275</v>
      </c>
      <c r="L276">
        <v>42.757037037037001</v>
      </c>
      <c r="M276">
        <v>10.8357142857142</v>
      </c>
      <c r="N276">
        <v>1599.8108108108099</v>
      </c>
      <c r="O276">
        <v>96.615151515151496</v>
      </c>
      <c r="P276">
        <v>3.0019999999999998</v>
      </c>
      <c r="Q276">
        <v>81.129249999999999</v>
      </c>
      <c r="R276">
        <v>6.9402564102564099</v>
      </c>
      <c r="S276">
        <v>-0.96764705882352897</v>
      </c>
      <c r="T276">
        <v>7</v>
      </c>
      <c r="U276">
        <v>1.6833750000000001</v>
      </c>
      <c r="V276">
        <v>0.23444999999999999</v>
      </c>
      <c r="W276">
        <v>2.7242499999999898</v>
      </c>
      <c r="X276">
        <v>3.5161499999999899</v>
      </c>
      <c r="Y276">
        <v>81.492024999999998</v>
      </c>
      <c r="Z276">
        <v>1.957125</v>
      </c>
      <c r="AA276">
        <v>8.1250000000000003E-3</v>
      </c>
      <c r="AB276">
        <v>6.0749999999999997E-3</v>
      </c>
      <c r="AC276">
        <v>32.960223684210497</v>
      </c>
      <c r="AD276">
        <v>-12.0633660593792</v>
      </c>
      <c r="AE276">
        <v>39.543633257142801</v>
      </c>
      <c r="AF276">
        <v>1.79297759999999</v>
      </c>
      <c r="AG276">
        <v>1.3535267200000001</v>
      </c>
      <c r="AH276">
        <v>7.9950399999999894E-2</v>
      </c>
      <c r="AI276">
        <v>44.969642857142802</v>
      </c>
      <c r="AJ276">
        <v>0.48524543668098602</v>
      </c>
      <c r="AK276">
        <v>0.87934061168248401</v>
      </c>
      <c r="AL276">
        <v>3.9870843664376703E-2</v>
      </c>
      <c r="AM276">
        <v>3.0098676218083601E-2</v>
      </c>
      <c r="AN276">
        <v>4.8921891752372597E-2</v>
      </c>
      <c r="AO276">
        <v>1.77787491561767E-3</v>
      </c>
      <c r="AP276">
        <v>39.543633257142801</v>
      </c>
      <c r="AQ276">
        <v>1.562792321413</v>
      </c>
      <c r="AR276">
        <v>1.2254635347231799</v>
      </c>
      <c r="AS276">
        <v>1.1583395934535801</v>
      </c>
      <c r="AT276">
        <v>0.81685003697285496</v>
      </c>
      <c r="AU276">
        <v>91.372924999999995</v>
      </c>
      <c r="AV276">
        <v>43.490228706732601</v>
      </c>
      <c r="AW276">
        <v>1.4794141504102201</v>
      </c>
      <c r="AX276">
        <v>0.19518712654641401</v>
      </c>
      <c r="AY276">
        <v>0.230185278586991</v>
      </c>
      <c r="AZ276">
        <v>0.97453646527681204</v>
      </c>
      <c r="BA276">
        <v>0.144206334209947</v>
      </c>
      <c r="BB276">
        <v>0.44297112058036903</v>
      </c>
      <c r="BC276">
        <v>0.12838156962306199</v>
      </c>
      <c r="BD276">
        <v>1.3999088704102101</v>
      </c>
      <c r="BE276">
        <v>-7.9505280000002398E-2</v>
      </c>
      <c r="BF276">
        <v>0.24674580540938201</v>
      </c>
      <c r="BG276">
        <v>0.29098871920133601</v>
      </c>
      <c r="BH276">
        <v>1.2319602695127401</v>
      </c>
      <c r="BI276">
        <v>0.24674580540938201</v>
      </c>
      <c r="BJ276">
        <v>1.0754690492214301</v>
      </c>
      <c r="BK276">
        <v>2.4639205390254899</v>
      </c>
      <c r="BL276">
        <v>1.1793056369025099</v>
      </c>
      <c r="BM276">
        <v>4.9928316611857602</v>
      </c>
      <c r="BN276">
        <v>4.2337045672906202</v>
      </c>
      <c r="BO276">
        <v>22.6323749914811</v>
      </c>
      <c r="BP276">
        <v>5.7985264271204899</v>
      </c>
      <c r="BQ276">
        <v>16.833848564360601</v>
      </c>
      <c r="BR276">
        <v>2.04445266982954</v>
      </c>
      <c r="BS276">
        <v>0.97677072705768597</v>
      </c>
      <c r="BT276">
        <v>2.0930732393957201</v>
      </c>
    </row>
    <row r="277" spans="1:72" x14ac:dyDescent="0.2">
      <c r="A277">
        <v>275</v>
      </c>
      <c r="B277" s="152">
        <v>44779.402777777781</v>
      </c>
      <c r="C277">
        <v>0</v>
      </c>
      <c r="D277">
        <v>1.7502500000000001</v>
      </c>
      <c r="E277">
        <v>31.085675675675599</v>
      </c>
      <c r="F277">
        <v>44.963499999999897</v>
      </c>
      <c r="G277">
        <v>2.2000000000000002</v>
      </c>
      <c r="H277">
        <v>8.5625</v>
      </c>
      <c r="I277">
        <v>1.35</v>
      </c>
      <c r="J277">
        <v>32.848846153846097</v>
      </c>
      <c r="K277">
        <v>3.0635897435897399</v>
      </c>
      <c r="L277">
        <v>42.740882352941099</v>
      </c>
      <c r="M277">
        <v>10.6392857142857</v>
      </c>
      <c r="N277">
        <v>1600.03448275862</v>
      </c>
      <c r="O277">
        <v>96.4486486486486</v>
      </c>
      <c r="P277">
        <v>3.00875</v>
      </c>
      <c r="Q277">
        <v>81.186750000000004</v>
      </c>
      <c r="R277">
        <v>6.9467499999999998</v>
      </c>
      <c r="S277">
        <v>-1.0404347826086899</v>
      </c>
      <c r="T277">
        <v>7</v>
      </c>
      <c r="U277">
        <v>1.6486399999999899</v>
      </c>
      <c r="V277">
        <v>0.196739999999999</v>
      </c>
      <c r="W277">
        <v>2.76053999999999</v>
      </c>
      <c r="X277">
        <v>3.4629199999999898</v>
      </c>
      <c r="Y277">
        <v>81.399499999999904</v>
      </c>
      <c r="Z277">
        <v>2.0868799999999998</v>
      </c>
      <c r="AA277">
        <v>1.56E-3</v>
      </c>
      <c r="AB277">
        <v>1.2019999999999999E-2</v>
      </c>
      <c r="AC277">
        <v>32.835925675675597</v>
      </c>
      <c r="AD277">
        <v>-12.1275743243243</v>
      </c>
      <c r="AE277">
        <v>39.5347886538461</v>
      </c>
      <c r="AF277">
        <v>1.79350125</v>
      </c>
      <c r="AG277">
        <v>1.35352775</v>
      </c>
      <c r="AH277">
        <v>7.9973749999999996E-2</v>
      </c>
      <c r="AI277">
        <v>44.961346153846101</v>
      </c>
      <c r="AJ277">
        <v>0.48568834764152302</v>
      </c>
      <c r="AK277">
        <v>0.87930616041984699</v>
      </c>
      <c r="AL277">
        <v>3.9889847689682102E-2</v>
      </c>
      <c r="AM277">
        <v>3.0104253226061702E-2</v>
      </c>
      <c r="AN277">
        <v>4.8930919293923403E-2</v>
      </c>
      <c r="AO277">
        <v>1.77872232131018E-3</v>
      </c>
      <c r="AP277">
        <v>39.5347886538461</v>
      </c>
      <c r="AQ277">
        <v>1.53913365063138</v>
      </c>
      <c r="AR277">
        <v>1.24178805401293</v>
      </c>
      <c r="AS277">
        <v>1.2351360954391799</v>
      </c>
      <c r="AT277">
        <v>0.80072523745572</v>
      </c>
      <c r="AU277">
        <v>91.358479999999901</v>
      </c>
      <c r="AV277">
        <v>43.550846453929601</v>
      </c>
      <c r="AW277">
        <v>1.41049969991649</v>
      </c>
      <c r="AX277">
        <v>0.11839165456081301</v>
      </c>
      <c r="AY277">
        <v>0.25436759936861802</v>
      </c>
      <c r="AZ277">
        <v>0.95821194598706105</v>
      </c>
      <c r="BA277">
        <v>8.7468952565481706E-2</v>
      </c>
      <c r="BB277">
        <v>0.43555088453957302</v>
      </c>
      <c r="BC277">
        <v>0.14182738895142499</v>
      </c>
      <c r="BD277">
        <v>1.3309711999164899</v>
      </c>
      <c r="BE277">
        <v>-7.9528500000006705E-2</v>
      </c>
      <c r="BF277">
        <v>0.150231354992828</v>
      </c>
      <c r="BG277">
        <v>0.32277603739198701</v>
      </c>
      <c r="BH277">
        <v>1.2159090060018301</v>
      </c>
      <c r="BI277">
        <v>0.150231354992828</v>
      </c>
      <c r="BJ277">
        <v>0.94601478476963197</v>
      </c>
      <c r="BK277">
        <v>2.4318180120036601</v>
      </c>
      <c r="BL277">
        <v>2.1485264338286498</v>
      </c>
      <c r="BM277">
        <v>8.0935767773636798</v>
      </c>
      <c r="BN277">
        <v>3.76703616484764</v>
      </c>
      <c r="BO277">
        <v>19.3708308282317</v>
      </c>
      <c r="BP277">
        <v>3.53043684233146</v>
      </c>
      <c r="BQ277">
        <v>15.840393985900199</v>
      </c>
      <c r="BR277">
        <v>2.1764247085158499</v>
      </c>
      <c r="BS277">
        <v>0.88592224277249998</v>
      </c>
      <c r="BT277">
        <v>2.4566768994361299</v>
      </c>
    </row>
    <row r="278" spans="1:72" x14ac:dyDescent="0.2">
      <c r="A278">
        <v>276</v>
      </c>
      <c r="B278" s="152">
        <v>44779.416666666664</v>
      </c>
      <c r="C278">
        <v>0</v>
      </c>
      <c r="D278">
        <v>1.863</v>
      </c>
      <c r="E278">
        <v>31.138108108108099</v>
      </c>
      <c r="F278">
        <v>44.738947368421002</v>
      </c>
      <c r="G278">
        <v>2.2000000000000002</v>
      </c>
      <c r="H278">
        <v>8.57</v>
      </c>
      <c r="I278">
        <v>1.3474999999999999</v>
      </c>
      <c r="J278">
        <v>32.8509999999999</v>
      </c>
      <c r="K278">
        <v>3.06725</v>
      </c>
      <c r="L278">
        <v>42.7613793103448</v>
      </c>
      <c r="M278">
        <v>11.076000000000001</v>
      </c>
      <c r="N278">
        <v>1600.25</v>
      </c>
      <c r="O278">
        <v>96.791176470588198</v>
      </c>
      <c r="P278">
        <v>3.0067499999999998</v>
      </c>
      <c r="Q278">
        <v>81.162750000000003</v>
      </c>
      <c r="R278">
        <v>6.9307692307692204</v>
      </c>
      <c r="S278">
        <v>-1.10266666666666</v>
      </c>
      <c r="T278">
        <v>7</v>
      </c>
      <c r="U278">
        <v>1.6436500000000001</v>
      </c>
      <c r="V278">
        <v>0.18279999999999999</v>
      </c>
      <c r="W278">
        <v>2.7469999999999999</v>
      </c>
      <c r="X278">
        <v>3.489125</v>
      </c>
      <c r="Y278">
        <v>81.329099999999997</v>
      </c>
      <c r="Z278">
        <v>2.1328499999999999</v>
      </c>
      <c r="AA278">
        <v>0</v>
      </c>
      <c r="AB278">
        <v>5.8250000000000003E-3</v>
      </c>
      <c r="AC278">
        <v>33.001108108108099</v>
      </c>
      <c r="AD278">
        <v>-11.737839260312899</v>
      </c>
      <c r="AE278">
        <v>39.5427987999999</v>
      </c>
      <c r="AF278">
        <v>1.7950721999999999</v>
      </c>
      <c r="AG278">
        <v>1.35103084</v>
      </c>
      <c r="AH278">
        <v>8.0043799999999998E-2</v>
      </c>
      <c r="AI278">
        <v>44.968499999999899</v>
      </c>
      <c r="AJ278">
        <v>0.48620725914832402</v>
      </c>
      <c r="AK278">
        <v>0.87934440330453501</v>
      </c>
      <c r="AL278">
        <v>3.9918436238700401E-2</v>
      </c>
      <c r="AM278">
        <v>3.0043938312374199E-2</v>
      </c>
      <c r="AN278">
        <v>4.8923135083447297E-2</v>
      </c>
      <c r="AO278">
        <v>1.7799971090874699E-3</v>
      </c>
      <c r="AP278">
        <v>39.5427987999999</v>
      </c>
      <c r="AQ278">
        <v>1.5507807569216701</v>
      </c>
      <c r="AR278">
        <v>1.23569728544905</v>
      </c>
      <c r="AS278">
        <v>1.26234379607714</v>
      </c>
      <c r="AT278">
        <v>0.79915456149914299</v>
      </c>
      <c r="AU278">
        <v>91.341724999999997</v>
      </c>
      <c r="AV278">
        <v>43.5916206384478</v>
      </c>
      <c r="AW278">
        <v>1.37687936155211</v>
      </c>
      <c r="AX278">
        <v>8.8687043922856604E-2</v>
      </c>
      <c r="AY278">
        <v>0.24429144307832101</v>
      </c>
      <c r="AZ278">
        <v>0.96430271455094096</v>
      </c>
      <c r="BA278">
        <v>6.5643981837495702E-2</v>
      </c>
      <c r="BB278">
        <v>0.43831941570497301</v>
      </c>
      <c r="BC278">
        <v>0.136090037536273</v>
      </c>
      <c r="BD278">
        <v>1.29728120155211</v>
      </c>
      <c r="BE278">
        <v>-7.9598159999993701E-2</v>
      </c>
      <c r="BF278">
        <v>0.111974830805084</v>
      </c>
      <c r="BG278">
        <v>0.30843843470100102</v>
      </c>
      <c r="BH278">
        <v>1.2175130496022399</v>
      </c>
      <c r="BI278">
        <v>0.111974830805084</v>
      </c>
      <c r="BJ278">
        <v>0.84082653101216998</v>
      </c>
      <c r="BK278">
        <v>2.4350260992044799</v>
      </c>
      <c r="BL278">
        <v>2.7545336079846598</v>
      </c>
      <c r="BM278">
        <v>10.8730956845255</v>
      </c>
      <c r="BN278">
        <v>3.9473454428028401</v>
      </c>
      <c r="BO278">
        <v>17.2319485650602</v>
      </c>
      <c r="BP278">
        <v>2.63140852391947</v>
      </c>
      <c r="BQ278">
        <v>14.6005400411407</v>
      </c>
      <c r="BR278">
        <v>2.24466888683583</v>
      </c>
      <c r="BS278">
        <v>0.79603659869013599</v>
      </c>
      <c r="BT278">
        <v>2.81980613771954</v>
      </c>
    </row>
    <row r="279" spans="1:72" x14ac:dyDescent="0.2">
      <c r="A279">
        <v>277</v>
      </c>
      <c r="B279" s="152">
        <v>44779.430555555555</v>
      </c>
      <c r="C279">
        <v>0</v>
      </c>
      <c r="D279">
        <v>1.8572500000000001</v>
      </c>
      <c r="E279">
        <v>31.035277777777701</v>
      </c>
      <c r="F279">
        <v>44.970249999999901</v>
      </c>
      <c r="G279">
        <v>2.2000000000000002</v>
      </c>
      <c r="H279">
        <v>8.5660000000000007</v>
      </c>
      <c r="I279">
        <v>1.35</v>
      </c>
      <c r="J279">
        <v>32.860454545454502</v>
      </c>
      <c r="K279">
        <v>3.0897435897435899</v>
      </c>
      <c r="L279">
        <v>42.782083333333297</v>
      </c>
      <c r="M279">
        <v>10.737037037037</v>
      </c>
      <c r="N279">
        <v>1599.8181818181799</v>
      </c>
      <c r="O279">
        <v>97.483333333333306</v>
      </c>
      <c r="P279">
        <v>3.0072857142857101</v>
      </c>
      <c r="Q279">
        <v>81.192999999999998</v>
      </c>
      <c r="R279">
        <v>6.9364999999999997</v>
      </c>
      <c r="S279">
        <v>-0.74</v>
      </c>
      <c r="T279">
        <v>7</v>
      </c>
      <c r="U279">
        <v>1.6130800000000001</v>
      </c>
      <c r="V279">
        <v>0.18819999999999901</v>
      </c>
      <c r="W279">
        <v>2.7421999999999902</v>
      </c>
      <c r="X279">
        <v>3.5280999999999998</v>
      </c>
      <c r="Y279">
        <v>81.302319999999995</v>
      </c>
      <c r="Z279">
        <v>2.1415799999999998</v>
      </c>
      <c r="AA279">
        <v>1.2199999999999999E-3</v>
      </c>
      <c r="AB279">
        <v>6.1199999999999996E-3</v>
      </c>
      <c r="AC279">
        <v>32.892527777777701</v>
      </c>
      <c r="AD279">
        <v>-12.077722222222199</v>
      </c>
      <c r="AE279">
        <v>39.549129985454499</v>
      </c>
      <c r="AF279">
        <v>1.7942343599999999</v>
      </c>
      <c r="AG279">
        <v>1.3535291920000001</v>
      </c>
      <c r="AH279">
        <v>8.0006439999999998E-2</v>
      </c>
      <c r="AI279">
        <v>44.976454545454501</v>
      </c>
      <c r="AJ279">
        <v>0.48644528207134202</v>
      </c>
      <c r="AK279">
        <v>0.87932964892741805</v>
      </c>
      <c r="AL279">
        <v>3.9892747841799997E-2</v>
      </c>
      <c r="AM279">
        <v>3.0094172732803601E-2</v>
      </c>
      <c r="AN279">
        <v>4.8914482527221297E-2</v>
      </c>
      <c r="AO279">
        <v>1.7788516415659899E-3</v>
      </c>
      <c r="AP279">
        <v>39.549129985454499</v>
      </c>
      <c r="AQ279">
        <v>1.5681036330012099</v>
      </c>
      <c r="AR279">
        <v>1.2335380765046899</v>
      </c>
      <c r="AS279">
        <v>1.2675107142100399</v>
      </c>
      <c r="AT279">
        <v>0.78467515560364098</v>
      </c>
      <c r="AU279">
        <v>91.327280000000002</v>
      </c>
      <c r="AV279">
        <v>43.618282409170497</v>
      </c>
      <c r="AW279">
        <v>1.35817213628404</v>
      </c>
      <c r="AX279">
        <v>8.6018477789957304E-2</v>
      </c>
      <c r="AY279">
        <v>0.22613072699878201</v>
      </c>
      <c r="AZ279">
        <v>0.96646192349530102</v>
      </c>
      <c r="BA279">
        <v>6.3551254231063004E-2</v>
      </c>
      <c r="BB279">
        <v>0.43930087431604598</v>
      </c>
      <c r="BC279">
        <v>0.12603187857732301</v>
      </c>
      <c r="BD279">
        <v>1.27861112828404</v>
      </c>
      <c r="BE279">
        <v>-7.9561008000005901E-2</v>
      </c>
      <c r="BF279">
        <v>0.108964056075667</v>
      </c>
      <c r="BG279">
        <v>0.28645149100747502</v>
      </c>
      <c r="BH279">
        <v>1.2242673194460301</v>
      </c>
      <c r="BI279">
        <v>0.108964056075667</v>
      </c>
      <c r="BJ279">
        <v>0.79083109416628505</v>
      </c>
      <c r="BK279">
        <v>2.4485346388920601</v>
      </c>
      <c r="BL279">
        <v>2.6288622259853902</v>
      </c>
      <c r="BM279">
        <v>11.235515302366</v>
      </c>
      <c r="BN279">
        <v>4.2739080014566397</v>
      </c>
      <c r="BO279">
        <v>16.4094008184606</v>
      </c>
      <c r="BP279">
        <v>2.5606553177781799</v>
      </c>
      <c r="BQ279">
        <v>13.8487455006824</v>
      </c>
      <c r="BR279">
        <v>2.2632957435634302</v>
      </c>
      <c r="BS279">
        <v>0.74724547173601796</v>
      </c>
      <c r="BT279">
        <v>3.0288517350333199</v>
      </c>
    </row>
    <row r="280" spans="1:72" x14ac:dyDescent="0.2">
      <c r="A280">
        <v>278</v>
      </c>
      <c r="B280" s="152">
        <v>44779.444444444445</v>
      </c>
      <c r="C280">
        <v>0</v>
      </c>
      <c r="D280">
        <v>1.8867499999999999</v>
      </c>
      <c r="E280">
        <v>31.0129729729729</v>
      </c>
      <c r="F280">
        <v>44.765249999999902</v>
      </c>
      <c r="G280">
        <v>2.2000000000000002</v>
      </c>
      <c r="H280">
        <v>8.5625</v>
      </c>
      <c r="I280">
        <v>1.35</v>
      </c>
      <c r="J280">
        <v>32.8599999999999</v>
      </c>
      <c r="K280">
        <v>3.0852499999999998</v>
      </c>
      <c r="L280">
        <v>42.775526315789399</v>
      </c>
      <c r="M280">
        <v>10.9125</v>
      </c>
      <c r="N280">
        <v>1600.15384615384</v>
      </c>
      <c r="O280">
        <v>96.594117647058795</v>
      </c>
      <c r="P280">
        <v>3.0041666666666602</v>
      </c>
      <c r="Q280">
        <v>81.162820512820502</v>
      </c>
      <c r="R280">
        <v>6.9379487179487098</v>
      </c>
      <c r="S280">
        <v>-1.0983333333333301</v>
      </c>
      <c r="T280">
        <v>7</v>
      </c>
      <c r="U280">
        <v>1.6023749999999899</v>
      </c>
      <c r="V280">
        <v>0.18975</v>
      </c>
      <c r="W280">
        <v>2.7453749999999899</v>
      </c>
      <c r="X280">
        <v>3.499825</v>
      </c>
      <c r="Y280">
        <v>81.386825000000002</v>
      </c>
      <c r="Z280">
        <v>2.1251250000000002</v>
      </c>
      <c r="AA280">
        <v>2.3749999999999999E-3</v>
      </c>
      <c r="AB280">
        <v>4.9249999999999997E-3</v>
      </c>
      <c r="AC280">
        <v>32.899722972972903</v>
      </c>
      <c r="AD280">
        <v>-11.865527027026999</v>
      </c>
      <c r="AE280">
        <v>39.545942499999903</v>
      </c>
      <c r="AF280">
        <v>1.79350125</v>
      </c>
      <c r="AG280">
        <v>1.35352775</v>
      </c>
      <c r="AH280">
        <v>7.9973749999999996E-2</v>
      </c>
      <c r="AI280">
        <v>44.972499999999997</v>
      </c>
      <c r="AJ280">
        <v>0.48590103496481102</v>
      </c>
      <c r="AK280">
        <v>0.87933609427983705</v>
      </c>
      <c r="AL280">
        <v>3.9879954416587898E-2</v>
      </c>
      <c r="AM280">
        <v>3.0096786925343198E-2</v>
      </c>
      <c r="AN280">
        <v>4.89187837011507E-2</v>
      </c>
      <c r="AO280">
        <v>1.77828117182722E-3</v>
      </c>
      <c r="AP280">
        <v>39.545942499999903</v>
      </c>
      <c r="AQ280">
        <v>1.5555364919839201</v>
      </c>
      <c r="AR280">
        <v>1.2349663032543501</v>
      </c>
      <c r="AS280">
        <v>1.2577716949801601</v>
      </c>
      <c r="AT280">
        <v>0.77859567090173898</v>
      </c>
      <c r="AU280">
        <v>91.359524999999906</v>
      </c>
      <c r="AV280">
        <v>43.594216990218399</v>
      </c>
      <c r="AW280">
        <v>1.3782830097815499</v>
      </c>
      <c r="AX280">
        <v>9.5756055019837305E-2</v>
      </c>
      <c r="AY280">
        <v>0.237964758016074</v>
      </c>
      <c r="AZ280">
        <v>0.96503369674564698</v>
      </c>
      <c r="BA280">
        <v>7.0745542542321196E-2</v>
      </c>
      <c r="BB280">
        <v>0.43865168033892998</v>
      </c>
      <c r="BC280">
        <v>0.132681679489252</v>
      </c>
      <c r="BD280">
        <v>1.29875450978155</v>
      </c>
      <c r="BE280">
        <v>-7.9528499999996297E-2</v>
      </c>
      <c r="BF280">
        <v>0.121272620717937</v>
      </c>
      <c r="BG280">
        <v>0.30137634468275198</v>
      </c>
      <c r="BH280">
        <v>1.2221907581846201</v>
      </c>
      <c r="BI280">
        <v>0.121272620717937</v>
      </c>
      <c r="BJ280">
        <v>0.84529793080137805</v>
      </c>
      <c r="BK280">
        <v>2.4443815163692402</v>
      </c>
      <c r="BL280">
        <v>2.4851144710042199</v>
      </c>
      <c r="BM280">
        <v>10.078043592603301</v>
      </c>
      <c r="BN280">
        <v>4.0553639320006303</v>
      </c>
      <c r="BO280">
        <v>17.424419857806502</v>
      </c>
      <c r="BP280">
        <v>2.8499065868715201</v>
      </c>
      <c r="BQ280">
        <v>14.574513270935</v>
      </c>
      <c r="BR280">
        <v>2.2382180611487499</v>
      </c>
      <c r="BS280">
        <v>0.79678888251420299</v>
      </c>
      <c r="BT280">
        <v>2.80904780459064</v>
      </c>
    </row>
    <row r="281" spans="1:72" x14ac:dyDescent="0.2">
      <c r="A281">
        <v>279</v>
      </c>
      <c r="B281" s="152">
        <v>44779.458333333336</v>
      </c>
      <c r="C281">
        <v>0</v>
      </c>
      <c r="D281">
        <v>1.95799999999999</v>
      </c>
      <c r="E281">
        <v>31.087499999999899</v>
      </c>
      <c r="F281">
        <v>44.8645</v>
      </c>
      <c r="G281">
        <v>2.2000000000000002</v>
      </c>
      <c r="H281">
        <v>8.5739999999999998</v>
      </c>
      <c r="I281">
        <v>1.3519999999999901</v>
      </c>
      <c r="J281">
        <v>32.8546428571428</v>
      </c>
      <c r="K281">
        <v>3.1084999999999998</v>
      </c>
      <c r="L281">
        <v>42.771515151515104</v>
      </c>
      <c r="M281">
        <v>10.8708333333333</v>
      </c>
      <c r="N281">
        <v>1600.2</v>
      </c>
      <c r="O281">
        <v>97.118749999999906</v>
      </c>
      <c r="P281">
        <v>3.00599999999999</v>
      </c>
      <c r="Q281">
        <v>81.195999999999898</v>
      </c>
      <c r="R281">
        <v>6.9282500000000002</v>
      </c>
      <c r="S281">
        <v>-1.16307692307692</v>
      </c>
      <c r="T281">
        <v>7</v>
      </c>
      <c r="U281">
        <v>1.65578</v>
      </c>
      <c r="V281">
        <v>0.19249999999999901</v>
      </c>
      <c r="W281">
        <v>2.7373199999999902</v>
      </c>
      <c r="X281">
        <v>3.4555199999999999</v>
      </c>
      <c r="Y281">
        <v>81.426559999999995</v>
      </c>
      <c r="Z281">
        <v>2.1812800000000001</v>
      </c>
      <c r="AA281">
        <v>0</v>
      </c>
      <c r="AB281">
        <v>8.5599999999999999E-3</v>
      </c>
      <c r="AC281">
        <v>33.045499999999898</v>
      </c>
      <c r="AD281">
        <v>-11.819000000000001</v>
      </c>
      <c r="AE281">
        <v>39.549565017142797</v>
      </c>
      <c r="AF281">
        <v>1.7959100400000001</v>
      </c>
      <c r="AG281">
        <v>1.3555324879999999</v>
      </c>
      <c r="AH281">
        <v>8.0081159999999998E-2</v>
      </c>
      <c r="AI281">
        <v>44.980642857142797</v>
      </c>
      <c r="AJ281">
        <v>0.48570841034108297</v>
      </c>
      <c r="AK281">
        <v>0.879257442868281</v>
      </c>
      <c r="AL281">
        <v>3.9926286640761303E-2</v>
      </c>
      <c r="AM281">
        <v>3.0135907401437699E-2</v>
      </c>
      <c r="AN281">
        <v>4.8909927921375697E-2</v>
      </c>
      <c r="AO281">
        <v>1.78034716520916E-3</v>
      </c>
      <c r="AP281">
        <v>39.549565017142797</v>
      </c>
      <c r="AQ281">
        <v>1.53584463759767</v>
      </c>
      <c r="AR281">
        <v>1.2313428807445901</v>
      </c>
      <c r="AS281">
        <v>1.2910074667731599</v>
      </c>
      <c r="AT281">
        <v>0.80422627167455896</v>
      </c>
      <c r="AU281">
        <v>91.456459999999893</v>
      </c>
      <c r="AV281">
        <v>43.607760002258203</v>
      </c>
      <c r="AW281">
        <v>1.37288285488455</v>
      </c>
      <c r="AX281">
        <v>6.45250212268315E-2</v>
      </c>
      <c r="AY281">
        <v>0.26006540240232101</v>
      </c>
      <c r="AZ281">
        <v>0.96865711925539999</v>
      </c>
      <c r="BA281">
        <v>4.7601235527769598E-2</v>
      </c>
      <c r="BB281">
        <v>0.44029869057063598</v>
      </c>
      <c r="BC281">
        <v>0.144809815976262</v>
      </c>
      <c r="BD281">
        <v>1.29324754288455</v>
      </c>
      <c r="BE281">
        <v>-7.9635312000004996E-2</v>
      </c>
      <c r="BF281">
        <v>8.1358809856651601E-2</v>
      </c>
      <c r="BG281">
        <v>0.327913284212073</v>
      </c>
      <c r="BH281">
        <v>1.22136791098056</v>
      </c>
      <c r="BI281">
        <v>8.1358809856651601E-2</v>
      </c>
      <c r="BJ281">
        <v>0.818544188137449</v>
      </c>
      <c r="BK281">
        <v>2.4427358219611301</v>
      </c>
      <c r="BL281">
        <v>4.0304582231454997</v>
      </c>
      <c r="BM281">
        <v>15.0121162432504</v>
      </c>
      <c r="BN281">
        <v>3.7246673733128302</v>
      </c>
      <c r="BO281">
        <v>16.515748550440101</v>
      </c>
      <c r="BP281">
        <v>1.91193203163131</v>
      </c>
      <c r="BQ281">
        <v>14.6038165188088</v>
      </c>
      <c r="BR281">
        <v>2.3044258452048201</v>
      </c>
      <c r="BS281">
        <v>0.78600066419478898</v>
      </c>
      <c r="BT281">
        <v>2.9318370202213102</v>
      </c>
    </row>
    <row r="282" spans="1:72" x14ac:dyDescent="0.2">
      <c r="A282">
        <v>280</v>
      </c>
      <c r="B282" s="152">
        <v>44779.472222222219</v>
      </c>
      <c r="C282">
        <v>0</v>
      </c>
      <c r="D282">
        <v>1.9802499999999901</v>
      </c>
      <c r="E282">
        <v>31.115945945945899</v>
      </c>
      <c r="F282">
        <v>45.043999999999997</v>
      </c>
      <c r="G282">
        <v>2.2000000000000002</v>
      </c>
      <c r="H282">
        <v>8.58</v>
      </c>
      <c r="I282">
        <v>1.35</v>
      </c>
      <c r="J282">
        <v>32.843600000000002</v>
      </c>
      <c r="K282">
        <v>3.121</v>
      </c>
      <c r="L282">
        <v>42.761666666666599</v>
      </c>
      <c r="M282">
        <v>10.9181818181818</v>
      </c>
      <c r="N282">
        <v>1600.4736842105201</v>
      </c>
      <c r="O282">
        <v>97.572972972972906</v>
      </c>
      <c r="P282">
        <v>3.00616666666666</v>
      </c>
      <c r="Q282">
        <v>81.198249999999902</v>
      </c>
      <c r="R282">
        <v>6.9277142857142797</v>
      </c>
      <c r="S282">
        <v>-1.01565217391304</v>
      </c>
      <c r="T282">
        <v>7</v>
      </c>
      <c r="U282">
        <v>1.6801249999999901</v>
      </c>
      <c r="V282">
        <v>0.18377499999999999</v>
      </c>
      <c r="W282">
        <v>2.7386999999999899</v>
      </c>
      <c r="X282">
        <v>3.47905</v>
      </c>
      <c r="Y282">
        <v>81.425150000000002</v>
      </c>
      <c r="Z282">
        <v>2.2033749999999999</v>
      </c>
      <c r="AA282">
        <v>2.1250000000000002E-3</v>
      </c>
      <c r="AB282">
        <v>2.2499999999999998E-3</v>
      </c>
      <c r="AC282">
        <v>33.096195945945901</v>
      </c>
      <c r="AD282">
        <v>-11.947804054054</v>
      </c>
      <c r="AE282">
        <v>39.543207199999998</v>
      </c>
      <c r="AF282">
        <v>1.7971668000000001</v>
      </c>
      <c r="AG282">
        <v>1.35353496</v>
      </c>
      <c r="AH282">
        <v>8.0137200000000006E-2</v>
      </c>
      <c r="AI282">
        <v>44.973599999999998</v>
      </c>
      <c r="AJ282">
        <v>0.48563873938211899</v>
      </c>
      <c r="AK282">
        <v>0.87925376665421395</v>
      </c>
      <c r="AL282">
        <v>3.99604834836437E-2</v>
      </c>
      <c r="AM282">
        <v>3.0096211110518099E-2</v>
      </c>
      <c r="AN282">
        <v>4.8917587206716802E-2</v>
      </c>
      <c r="AO282">
        <v>1.7818720315918601E-3</v>
      </c>
      <c r="AP282">
        <v>39.543207199999998</v>
      </c>
      <c r="AQ282">
        <v>1.5463028101224101</v>
      </c>
      <c r="AR282">
        <v>1.2319636533161</v>
      </c>
      <c r="AS282">
        <v>1.3040845636971501</v>
      </c>
      <c r="AT282">
        <v>0.81593378700438302</v>
      </c>
      <c r="AU282">
        <v>91.526399999999995</v>
      </c>
      <c r="AV282">
        <v>43.625558227135599</v>
      </c>
      <c r="AW282">
        <v>1.3480417728643399</v>
      </c>
      <c r="AX282">
        <v>4.9450396302845603E-2</v>
      </c>
      <c r="AY282">
        <v>0.25086398987758601</v>
      </c>
      <c r="AZ282">
        <v>0.96803634668389604</v>
      </c>
      <c r="BA282">
        <v>3.6534258636988302E-2</v>
      </c>
      <c r="BB282">
        <v>0.44001652121995299</v>
      </c>
      <c r="BC282">
        <v>0.139588595714981</v>
      </c>
      <c r="BD282">
        <v>1.26835073286432</v>
      </c>
      <c r="BE282">
        <v>-7.9691040000012495E-2</v>
      </c>
      <c r="BF282">
        <v>6.2255891361364203E-2</v>
      </c>
      <c r="BG282">
        <v>0.31582681773975302</v>
      </c>
      <c r="BH282">
        <v>1.21871552381343</v>
      </c>
      <c r="BI282">
        <v>6.2255891361364203E-2</v>
      </c>
      <c r="BJ282">
        <v>0.75616541820223504</v>
      </c>
      <c r="BK282">
        <v>2.4374310476268701</v>
      </c>
      <c r="BL282">
        <v>5.0730430620057598</v>
      </c>
      <c r="BM282">
        <v>19.575906748156601</v>
      </c>
      <c r="BN282">
        <v>3.8588094973545801</v>
      </c>
      <c r="BO282">
        <v>15.283148435198999</v>
      </c>
      <c r="BP282">
        <v>1.4630134469920599</v>
      </c>
      <c r="BQ282">
        <v>13.820134988206901</v>
      </c>
      <c r="BR282">
        <v>2.3315960323125502</v>
      </c>
      <c r="BS282">
        <v>0.73126306165768995</v>
      </c>
      <c r="BT282">
        <v>3.1884504422076101</v>
      </c>
    </row>
    <row r="283" spans="1:72" x14ac:dyDescent="0.2">
      <c r="A283">
        <v>281</v>
      </c>
      <c r="B283" s="152">
        <v>44779.486111111109</v>
      </c>
      <c r="C283">
        <v>0</v>
      </c>
      <c r="D283">
        <v>1.7865</v>
      </c>
      <c r="E283">
        <v>31.133888888888801</v>
      </c>
      <c r="F283">
        <v>44.874749999999999</v>
      </c>
      <c r="G283">
        <v>2.2000000000000002</v>
      </c>
      <c r="H283">
        <v>8.5640000000000001</v>
      </c>
      <c r="I283">
        <v>1.3519999999999901</v>
      </c>
      <c r="J283">
        <v>32.876296296296303</v>
      </c>
      <c r="K283">
        <v>3.1217499999999898</v>
      </c>
      <c r="L283">
        <v>42.772758620689601</v>
      </c>
      <c r="M283">
        <v>10.5</v>
      </c>
      <c r="N283">
        <v>1600</v>
      </c>
      <c r="O283">
        <v>97.78</v>
      </c>
      <c r="P283">
        <v>3.00725</v>
      </c>
      <c r="Q283">
        <v>81.169249999999906</v>
      </c>
      <c r="R283">
        <v>6.9392499999999897</v>
      </c>
      <c r="S283">
        <v>-0.81571428571428495</v>
      </c>
      <c r="T283">
        <v>7</v>
      </c>
      <c r="U283">
        <v>1.7010400000000001</v>
      </c>
      <c r="V283">
        <v>0.19844000000000001</v>
      </c>
      <c r="W283">
        <v>2.7353800000000001</v>
      </c>
      <c r="X283">
        <v>3.50936</v>
      </c>
      <c r="Y283">
        <v>81.302080000000004</v>
      </c>
      <c r="Z283">
        <v>2.08508</v>
      </c>
      <c r="AA283">
        <v>2.2200000000000002E-3</v>
      </c>
      <c r="AB283">
        <v>4.7999999999999996E-3</v>
      </c>
      <c r="AC283">
        <v>32.920388888888802</v>
      </c>
      <c r="AD283">
        <v>-11.954361111111099</v>
      </c>
      <c r="AE283">
        <v>39.563410056296298</v>
      </c>
      <c r="AF283">
        <v>1.7938154399999999</v>
      </c>
      <c r="AG283">
        <v>1.3555283679999901</v>
      </c>
      <c r="AH283">
        <v>7.9987760000000005E-2</v>
      </c>
      <c r="AI283">
        <v>44.992296296296303</v>
      </c>
      <c r="AJ283">
        <v>0.48662236016958299</v>
      </c>
      <c r="AK283">
        <v>0.87933742691753003</v>
      </c>
      <c r="AL283">
        <v>3.98693907105084E-2</v>
      </c>
      <c r="AM283">
        <v>3.0128010339218501E-2</v>
      </c>
      <c r="AN283">
        <v>4.8897259777805499E-2</v>
      </c>
      <c r="AO283">
        <v>1.7778101271657999E-3</v>
      </c>
      <c r="AP283">
        <v>39.563410056296298</v>
      </c>
      <c r="AQ283">
        <v>1.55977442972397</v>
      </c>
      <c r="AR283">
        <v>1.23047020046292</v>
      </c>
      <c r="AS283">
        <v>1.2340707514942499</v>
      </c>
      <c r="AT283">
        <v>0.827764099542868</v>
      </c>
      <c r="AU283">
        <v>91.332939999999994</v>
      </c>
      <c r="AV283">
        <v>43.587725437977397</v>
      </c>
      <c r="AW283">
        <v>1.4045708583188401</v>
      </c>
      <c r="AX283">
        <v>0.12145761650574</v>
      </c>
      <c r="AY283">
        <v>0.234041010276025</v>
      </c>
      <c r="AZ283">
        <v>0.96952979953707796</v>
      </c>
      <c r="BA283">
        <v>8.9601678115334399E-2</v>
      </c>
      <c r="BB283">
        <v>0.44069536342594401</v>
      </c>
      <c r="BC283">
        <v>0.13047106466874001</v>
      </c>
      <c r="BD283">
        <v>1.3250284263188401</v>
      </c>
      <c r="BE283">
        <v>-7.9542431999996596E-2</v>
      </c>
      <c r="BF283">
        <v>0.15372643495048699</v>
      </c>
      <c r="BG283">
        <v>0.29622094667272902</v>
      </c>
      <c r="BH283">
        <v>1.2271141485314001</v>
      </c>
      <c r="BI283">
        <v>0.15372643495048699</v>
      </c>
      <c r="BJ283">
        <v>0.89989476324643303</v>
      </c>
      <c r="BK283">
        <v>2.45422829706281</v>
      </c>
      <c r="BL283">
        <v>1.92693564231901</v>
      </c>
      <c r="BM283">
        <v>7.9824536939703101</v>
      </c>
      <c r="BN283">
        <v>4.1425637258770296</v>
      </c>
      <c r="BO283">
        <v>18.697261728411501</v>
      </c>
      <c r="BP283">
        <v>3.61257122133645</v>
      </c>
      <c r="BQ283">
        <v>15.0846905070751</v>
      </c>
      <c r="BR283">
        <v>2.1928933576469798</v>
      </c>
      <c r="BS283">
        <v>0.83840418926623805</v>
      </c>
      <c r="BT283">
        <v>2.6155562981694702</v>
      </c>
    </row>
    <row r="284" spans="1:72" x14ac:dyDescent="0.2">
      <c r="A284">
        <v>282</v>
      </c>
      <c r="B284" s="152">
        <v>44779.5</v>
      </c>
      <c r="C284">
        <v>0</v>
      </c>
      <c r="D284">
        <v>1.7894999999999901</v>
      </c>
      <c r="E284">
        <v>31.117179487179399</v>
      </c>
      <c r="F284">
        <v>44.99</v>
      </c>
      <c r="G284">
        <v>2.2000000000000002</v>
      </c>
      <c r="H284">
        <v>8.5724999999999998</v>
      </c>
      <c r="I284">
        <v>1.35</v>
      </c>
      <c r="J284">
        <v>32.896666666666597</v>
      </c>
      <c r="K284">
        <v>3.1779999999999999</v>
      </c>
      <c r="L284">
        <v>42.823333333333302</v>
      </c>
      <c r="M284">
        <v>10.92</v>
      </c>
      <c r="N284">
        <v>1600.0303030303</v>
      </c>
      <c r="O284">
        <v>98.711764705882302</v>
      </c>
      <c r="P284">
        <v>3.0044285714285701</v>
      </c>
      <c r="Q284">
        <v>81.1815</v>
      </c>
      <c r="R284">
        <v>6.9310256410256397</v>
      </c>
      <c r="S284">
        <v>-0.96719999999999995</v>
      </c>
      <c r="T284">
        <v>7</v>
      </c>
      <c r="U284">
        <v>1.693125</v>
      </c>
      <c r="V284">
        <v>0.20619999999999999</v>
      </c>
      <c r="W284">
        <v>2.7227749999999999</v>
      </c>
      <c r="X284">
        <v>3.5079750000000001</v>
      </c>
      <c r="Y284">
        <v>81.221949999999893</v>
      </c>
      <c r="Z284">
        <v>2.095825</v>
      </c>
      <c r="AA284">
        <v>6.2500000000000001E-4</v>
      </c>
      <c r="AB284">
        <v>2.2499999999999998E-3</v>
      </c>
      <c r="AC284">
        <v>32.906679487179403</v>
      </c>
      <c r="AD284">
        <v>-12.083320512820499</v>
      </c>
      <c r="AE284">
        <v>39.590417566666602</v>
      </c>
      <c r="AF284">
        <v>1.79559585</v>
      </c>
      <c r="AG284">
        <v>1.3535318700000001</v>
      </c>
      <c r="AH284">
        <v>8.0067149999999906E-2</v>
      </c>
      <c r="AI284">
        <v>45.019166666666599</v>
      </c>
      <c r="AJ284">
        <v>0.487434955288153</v>
      </c>
      <c r="AK284">
        <v>0.879412492456916</v>
      </c>
      <c r="AL284">
        <v>3.98851418840123E-2</v>
      </c>
      <c r="AM284">
        <v>3.0065680247301999E-2</v>
      </c>
      <c r="AN284">
        <v>4.8868074708920198E-2</v>
      </c>
      <c r="AO284">
        <v>1.77851248542287E-3</v>
      </c>
      <c r="AP284">
        <v>39.590417566666602</v>
      </c>
      <c r="AQ284">
        <v>1.5591588509331999</v>
      </c>
      <c r="AR284">
        <v>1.22480002780799</v>
      </c>
      <c r="AS284">
        <v>1.24043026298773</v>
      </c>
      <c r="AT284">
        <v>0.825288308672255</v>
      </c>
      <c r="AU284">
        <v>91.241649999999893</v>
      </c>
      <c r="AV284">
        <v>43.614806708395598</v>
      </c>
      <c r="AW284">
        <v>1.40435995827107</v>
      </c>
      <c r="AX284">
        <v>0.11310160701227</v>
      </c>
      <c r="AY284">
        <v>0.236436999066792</v>
      </c>
      <c r="AZ284">
        <v>0.97519997219200605</v>
      </c>
      <c r="BA284">
        <v>8.3560357549815195E-2</v>
      </c>
      <c r="BB284">
        <v>0.44327271463272999</v>
      </c>
      <c r="BC284">
        <v>0.13167606678685101</v>
      </c>
      <c r="BD284">
        <v>1.3247385782710599</v>
      </c>
      <c r="BE284">
        <v>-7.96213800000036E-2</v>
      </c>
      <c r="BF284">
        <v>0.143210042225032</v>
      </c>
      <c r="BG284">
        <v>0.29937817431932601</v>
      </c>
      <c r="BH284">
        <v>1.23480499424129</v>
      </c>
      <c r="BI284">
        <v>0.143210042225032</v>
      </c>
      <c r="BJ284">
        <v>0.88517643308871796</v>
      </c>
      <c r="BK284">
        <v>2.4696099884825902</v>
      </c>
      <c r="BL284">
        <v>2.0904831090608802</v>
      </c>
      <c r="BM284">
        <v>8.6223352430899496</v>
      </c>
      <c r="BN284">
        <v>4.1245658506962997</v>
      </c>
      <c r="BO284">
        <v>18.350953424602402</v>
      </c>
      <c r="BP284">
        <v>3.3654359922882602</v>
      </c>
      <c r="BQ284">
        <v>14.9855174323142</v>
      </c>
      <c r="BR284">
        <v>2.2261529167000398</v>
      </c>
      <c r="BS284">
        <v>0.82789241619870502</v>
      </c>
      <c r="BT284">
        <v>2.6889398587820001</v>
      </c>
    </row>
    <row r="285" spans="1:72" x14ac:dyDescent="0.2">
      <c r="A285">
        <v>283</v>
      </c>
      <c r="B285" s="152">
        <v>44779.513888888891</v>
      </c>
      <c r="C285">
        <v>0</v>
      </c>
      <c r="D285">
        <v>2.0976923076923</v>
      </c>
      <c r="E285">
        <v>31.1064864864864</v>
      </c>
      <c r="F285">
        <v>44.965675675675598</v>
      </c>
      <c r="G285">
        <v>2.2000000000000002</v>
      </c>
      <c r="H285">
        <v>8.5525000000000002</v>
      </c>
      <c r="I285">
        <v>1.345</v>
      </c>
      <c r="J285">
        <v>32.835833333333298</v>
      </c>
      <c r="K285">
        <v>3.16230769230769</v>
      </c>
      <c r="L285">
        <v>42.775428571428499</v>
      </c>
      <c r="M285">
        <v>10.7870967741935</v>
      </c>
      <c r="N285">
        <v>1599.9090909090901</v>
      </c>
      <c r="O285">
        <v>99.303225806451593</v>
      </c>
      <c r="P285">
        <v>3.00875</v>
      </c>
      <c r="Q285">
        <v>81.200526315789403</v>
      </c>
      <c r="R285">
        <v>6.9356756756756699</v>
      </c>
      <c r="S285">
        <v>-0.97090909090909105</v>
      </c>
      <c r="T285">
        <v>7</v>
      </c>
      <c r="U285">
        <v>1.61992</v>
      </c>
      <c r="V285">
        <v>0.21043999999999999</v>
      </c>
      <c r="W285">
        <v>2.71375999999999</v>
      </c>
      <c r="X285">
        <v>3.49396</v>
      </c>
      <c r="Y285">
        <v>81.003659999999996</v>
      </c>
      <c r="Z285">
        <v>2.05405999999999</v>
      </c>
      <c r="AA285">
        <v>1.6000000000000001E-4</v>
      </c>
      <c r="AB285">
        <v>9.4400000000000005E-3</v>
      </c>
      <c r="AC285">
        <v>33.204178794178702</v>
      </c>
      <c r="AD285">
        <v>-11.7614968814968</v>
      </c>
      <c r="AE285">
        <v>39.513967433333299</v>
      </c>
      <c r="AF285">
        <v>1.7914066500000001</v>
      </c>
      <c r="AG285">
        <v>1.3485236300000001</v>
      </c>
      <c r="AH285">
        <v>7.9880350000000003E-2</v>
      </c>
      <c r="AI285">
        <v>44.933333333333302</v>
      </c>
      <c r="AJ285">
        <v>0.48780471688974703</v>
      </c>
      <c r="AK285">
        <v>0.87939096661720995</v>
      </c>
      <c r="AL285">
        <v>3.9868100519287797E-2</v>
      </c>
      <c r="AM285">
        <v>3.0011653486646798E-2</v>
      </c>
      <c r="AN285">
        <v>4.8961424332344197E-2</v>
      </c>
      <c r="AO285">
        <v>1.7777525964391601E-3</v>
      </c>
      <c r="AP285">
        <v>39.513967433333299</v>
      </c>
      <c r="AQ285">
        <v>1.5529297269241</v>
      </c>
      <c r="AR285">
        <v>1.22074476350936</v>
      </c>
      <c r="AS285">
        <v>1.2157113241766699</v>
      </c>
      <c r="AT285">
        <v>0.79020461698403899</v>
      </c>
      <c r="AU285">
        <v>90.885359999999906</v>
      </c>
      <c r="AV285">
        <v>43.503353247943402</v>
      </c>
      <c r="AW285">
        <v>1.4299800853898501</v>
      </c>
      <c r="AX285">
        <v>0.13281230582332701</v>
      </c>
      <c r="AY285">
        <v>0.23847692307589399</v>
      </c>
      <c r="AZ285">
        <v>0.97925523649063095</v>
      </c>
      <c r="BA285">
        <v>9.8487192117891906E-2</v>
      </c>
      <c r="BB285">
        <v>0.44511601658665001</v>
      </c>
      <c r="BC285">
        <v>0.13312271843799001</v>
      </c>
      <c r="BD285">
        <v>1.35054446538985</v>
      </c>
      <c r="BE285">
        <v>-7.9435620000004495E-2</v>
      </c>
      <c r="BF285">
        <v>0.16666113353606299</v>
      </c>
      <c r="BG285">
        <v>0.299255660653099</v>
      </c>
      <c r="BH285">
        <v>1.2288303160081799</v>
      </c>
      <c r="BI285">
        <v>0.16666113353606299</v>
      </c>
      <c r="BJ285">
        <v>0.93183358837832497</v>
      </c>
      <c r="BK285">
        <v>2.4576606320163599</v>
      </c>
      <c r="BL285">
        <v>1.79559357544117</v>
      </c>
      <c r="BM285">
        <v>7.3732266782061604</v>
      </c>
      <c r="BN285">
        <v>4.1062892956690202</v>
      </c>
      <c r="BO285">
        <v>19.366931648502302</v>
      </c>
      <c r="BP285">
        <v>3.9165366380974902</v>
      </c>
      <c r="BQ285">
        <v>15.450395010404799</v>
      </c>
      <c r="BR285">
        <v>2.1743367050050599</v>
      </c>
      <c r="BS285">
        <v>0.86516913496390002</v>
      </c>
      <c r="BT285">
        <v>2.5131926430729399</v>
      </c>
    </row>
    <row r="286" spans="1:72" x14ac:dyDescent="0.2">
      <c r="A286">
        <v>284</v>
      </c>
      <c r="B286" s="152">
        <v>44779.527777777781</v>
      </c>
      <c r="C286">
        <v>0</v>
      </c>
      <c r="D286">
        <v>1.7517499999999999</v>
      </c>
      <c r="E286">
        <v>31.065499999999901</v>
      </c>
      <c r="F286">
        <v>45.08</v>
      </c>
      <c r="G286">
        <v>2.2000000000000002</v>
      </c>
      <c r="H286">
        <v>8.5679999999999996</v>
      </c>
      <c r="I286">
        <v>1.35</v>
      </c>
      <c r="J286">
        <v>32.874761904761897</v>
      </c>
      <c r="K286">
        <v>3.1964999999999901</v>
      </c>
      <c r="L286">
        <v>42.775161290322501</v>
      </c>
      <c r="M286">
        <v>10.851724137931001</v>
      </c>
      <c r="N286">
        <v>1600.2580645161199</v>
      </c>
      <c r="O286">
        <v>98.83</v>
      </c>
      <c r="P286">
        <v>3.00171428571428</v>
      </c>
      <c r="Q286">
        <v>81.183499999999995</v>
      </c>
      <c r="R286">
        <v>6.9392307692307602</v>
      </c>
      <c r="S286">
        <v>-1.04217391304347</v>
      </c>
      <c r="T286">
        <v>7</v>
      </c>
      <c r="U286">
        <v>1.57846</v>
      </c>
      <c r="V286">
        <v>0.236479999999999</v>
      </c>
      <c r="W286">
        <v>2.6927599999999998</v>
      </c>
      <c r="X286">
        <v>3.4601600000000001</v>
      </c>
      <c r="Y286">
        <v>81.017499999999998</v>
      </c>
      <c r="Z286">
        <v>1.98716</v>
      </c>
      <c r="AA286">
        <v>3.13999999999999E-3</v>
      </c>
      <c r="AB286">
        <v>1.54399999999999E-2</v>
      </c>
      <c r="AC286">
        <v>32.817249999999902</v>
      </c>
      <c r="AD286">
        <v>-12.26275</v>
      </c>
      <c r="AE286">
        <v>39.564999024761804</v>
      </c>
      <c r="AF286">
        <v>1.7946532799999999</v>
      </c>
      <c r="AG286">
        <v>1.3535300159999999</v>
      </c>
      <c r="AH286">
        <v>8.0025120000000005E-2</v>
      </c>
      <c r="AI286">
        <v>44.992761904761899</v>
      </c>
      <c r="AJ286">
        <v>0.48835127009302698</v>
      </c>
      <c r="AK286">
        <v>0.87936364316800097</v>
      </c>
      <c r="AL286">
        <v>3.9887599783245499E-2</v>
      </c>
      <c r="AM286">
        <v>3.0083283592704801E-2</v>
      </c>
      <c r="AN286">
        <v>4.88967537635683E-2</v>
      </c>
      <c r="AO286">
        <v>1.7786220852454499E-3</v>
      </c>
      <c r="AP286">
        <v>39.564999024761804</v>
      </c>
      <c r="AQ286">
        <v>1.53790693766205</v>
      </c>
      <c r="AR286">
        <v>1.2112982243777899</v>
      </c>
      <c r="AS286">
        <v>1.1761160408901901</v>
      </c>
      <c r="AT286">
        <v>0.77084294579103996</v>
      </c>
      <c r="AU286">
        <v>90.736040000000003</v>
      </c>
      <c r="AV286">
        <v>43.490320227691903</v>
      </c>
      <c r="AW286">
        <v>1.50244167706994</v>
      </c>
      <c r="AX286">
        <v>0.177413975109802</v>
      </c>
      <c r="AY286">
        <v>0.25674634233794502</v>
      </c>
      <c r="AZ286">
        <v>0.98870177562220296</v>
      </c>
      <c r="BA286">
        <v>0.131075020880661</v>
      </c>
      <c r="BB286">
        <v>0.44940989801009201</v>
      </c>
      <c r="BC286">
        <v>0.14306180764785101</v>
      </c>
      <c r="BD286">
        <v>1.42286209306995</v>
      </c>
      <c r="BE286">
        <v>-7.9579583999994194E-2</v>
      </c>
      <c r="BF286">
        <v>0.225254979101187</v>
      </c>
      <c r="BG286">
        <v>0.32597991190855502</v>
      </c>
      <c r="BH286">
        <v>1.25531259680783</v>
      </c>
      <c r="BI286">
        <v>0.225254979101187</v>
      </c>
      <c r="BJ286">
        <v>1.10246978201948</v>
      </c>
      <c r="BK286">
        <v>2.5106251936156601</v>
      </c>
      <c r="BL286">
        <v>1.44715962865407</v>
      </c>
      <c r="BM286">
        <v>5.5728517159388904</v>
      </c>
      <c r="BN286">
        <v>3.8508894289166302</v>
      </c>
      <c r="BO286">
        <v>22.853201455141701</v>
      </c>
      <c r="BP286">
        <v>5.2934920088779096</v>
      </c>
      <c r="BQ286">
        <v>17.559709446263799</v>
      </c>
      <c r="BR286">
        <v>2.1276917291436401</v>
      </c>
      <c r="BS286">
        <v>1.01236779037901</v>
      </c>
      <c r="BT286">
        <v>2.1016983643336502</v>
      </c>
    </row>
    <row r="287" spans="1:72" x14ac:dyDescent="0.2">
      <c r="A287">
        <v>285</v>
      </c>
      <c r="B287" s="152">
        <v>44779.541666666664</v>
      </c>
      <c r="C287">
        <v>0</v>
      </c>
      <c r="D287">
        <v>2.0114999999999998</v>
      </c>
      <c r="E287">
        <v>31.074999999999999</v>
      </c>
      <c r="F287">
        <v>45.068461538461499</v>
      </c>
      <c r="G287">
        <v>2.2000000000000002</v>
      </c>
      <c r="H287">
        <v>8.5500000000000007</v>
      </c>
      <c r="I287">
        <v>1.345</v>
      </c>
      <c r="J287">
        <v>32.858823529411701</v>
      </c>
      <c r="K287">
        <v>3.1432499999999899</v>
      </c>
      <c r="L287">
        <v>42.755769230769197</v>
      </c>
      <c r="M287">
        <v>10.5242424242424</v>
      </c>
      <c r="N287">
        <v>1600.0476190476099</v>
      </c>
      <c r="O287">
        <v>98.025714285714301</v>
      </c>
      <c r="P287">
        <v>3.0071249999999998</v>
      </c>
      <c r="Q287">
        <v>81.205749999999995</v>
      </c>
      <c r="R287">
        <v>6.9417499999999999</v>
      </c>
      <c r="S287">
        <v>-0.86612903225806404</v>
      </c>
      <c r="T287">
        <v>7</v>
      </c>
      <c r="U287">
        <v>1.5740000000000001</v>
      </c>
      <c r="V287">
        <v>0.24709999999999999</v>
      </c>
      <c r="W287">
        <v>2.7238000000000002</v>
      </c>
      <c r="X287">
        <v>3.4588999999999999</v>
      </c>
      <c r="Y287">
        <v>80.920275000000004</v>
      </c>
      <c r="Z287">
        <v>2.09689999999999</v>
      </c>
      <c r="AA287">
        <v>6.9999999999999999E-4</v>
      </c>
      <c r="AB287">
        <v>6.0000000000000001E-3</v>
      </c>
      <c r="AC287">
        <v>33.086500000000001</v>
      </c>
      <c r="AD287">
        <v>-11.981961538461499</v>
      </c>
      <c r="AE287">
        <v>39.535005529411698</v>
      </c>
      <c r="AF287">
        <v>1.790883</v>
      </c>
      <c r="AG287">
        <v>1.3485225999999999</v>
      </c>
      <c r="AH287">
        <v>7.9856999999999997E-2</v>
      </c>
      <c r="AI287">
        <v>44.9538235294117</v>
      </c>
      <c r="AJ287">
        <v>0.488567364970172</v>
      </c>
      <c r="AK287">
        <v>0.879458128929686</v>
      </c>
      <c r="AL287">
        <v>3.9838279803458401E-2</v>
      </c>
      <c r="AM287">
        <v>2.9997951100148499E-2</v>
      </c>
      <c r="AN287">
        <v>4.8939107450128499E-2</v>
      </c>
      <c r="AO287">
        <v>1.77642286529314E-3</v>
      </c>
      <c r="AP287">
        <v>39.535005529411698</v>
      </c>
      <c r="AQ287">
        <v>1.53734691652388</v>
      </c>
      <c r="AR287">
        <v>1.2252611088846499</v>
      </c>
      <c r="AS287">
        <v>1.2410665100659499</v>
      </c>
      <c r="AT287">
        <v>0.76900503246305196</v>
      </c>
      <c r="AU287">
        <v>90.773875000000004</v>
      </c>
      <c r="AV287">
        <v>43.538680064886201</v>
      </c>
      <c r="AW287">
        <v>1.4151434645255201</v>
      </c>
      <c r="AX287">
        <v>0.107456089934049</v>
      </c>
      <c r="AY287">
        <v>0.253536083476116</v>
      </c>
      <c r="AZ287">
        <v>0.97473889111534495</v>
      </c>
      <c r="BA287">
        <v>7.9684307800291704E-2</v>
      </c>
      <c r="BB287">
        <v>0.44306313232515698</v>
      </c>
      <c r="BC287">
        <v>0.14157043395694499</v>
      </c>
      <c r="BD287">
        <v>1.33573106452551</v>
      </c>
      <c r="BE287">
        <v>-7.9412400000008404E-2</v>
      </c>
      <c r="BF287">
        <v>0.13532217310943701</v>
      </c>
      <c r="BG287">
        <v>0.31928440536688701</v>
      </c>
      <c r="BH287">
        <v>1.2275133502528</v>
      </c>
      <c r="BI287">
        <v>0.13532217310943701</v>
      </c>
      <c r="BJ287">
        <v>0.90921315695265004</v>
      </c>
      <c r="BK287">
        <v>2.4550267005055999</v>
      </c>
      <c r="BL287">
        <v>2.3594389450772102</v>
      </c>
      <c r="BM287">
        <v>9.0710437325011792</v>
      </c>
      <c r="BN287">
        <v>3.84457658945878</v>
      </c>
      <c r="BO287">
        <v>18.626303289061202</v>
      </c>
      <c r="BP287">
        <v>3.1800710680717801</v>
      </c>
      <c r="BQ287">
        <v>15.446232220989399</v>
      </c>
      <c r="BR287">
        <v>2.2249790062195598</v>
      </c>
      <c r="BS287">
        <v>0.85508428770887501</v>
      </c>
      <c r="BT287">
        <v>2.6020581107637901</v>
      </c>
    </row>
    <row r="288" spans="1:72" x14ac:dyDescent="0.2">
      <c r="A288">
        <v>286</v>
      </c>
      <c r="B288" s="152">
        <v>44779.555555555555</v>
      </c>
      <c r="C288">
        <v>0</v>
      </c>
      <c r="D288">
        <v>1.94224999999999</v>
      </c>
      <c r="E288">
        <v>31.093157894736802</v>
      </c>
      <c r="F288">
        <v>44.922499999999999</v>
      </c>
      <c r="G288">
        <v>2.2000000000000002</v>
      </c>
      <c r="H288">
        <v>8.5559999999999992</v>
      </c>
      <c r="I288">
        <v>1.35</v>
      </c>
      <c r="J288">
        <v>32.888181818181799</v>
      </c>
      <c r="K288">
        <v>3.1484999999999901</v>
      </c>
      <c r="L288">
        <v>42.785357142857102</v>
      </c>
      <c r="M288">
        <v>10.9071428571428</v>
      </c>
      <c r="N288">
        <v>1600</v>
      </c>
      <c r="O288">
        <v>98.156249999999901</v>
      </c>
      <c r="P288">
        <v>3.0078</v>
      </c>
      <c r="Q288">
        <v>81.272307692307706</v>
      </c>
      <c r="R288">
        <v>6.93487179487179</v>
      </c>
      <c r="S288">
        <v>-1.1521739130434701</v>
      </c>
      <c r="T288">
        <v>7</v>
      </c>
      <c r="U288">
        <v>1.60182</v>
      </c>
      <c r="V288">
        <v>0.24607999999999999</v>
      </c>
      <c r="W288">
        <v>2.7541799999999999</v>
      </c>
      <c r="X288">
        <v>3.41373999999999</v>
      </c>
      <c r="Y288">
        <v>81.067120000000003</v>
      </c>
      <c r="Z288">
        <v>2.1429999999999998</v>
      </c>
      <c r="AA288">
        <v>1.4399999999999899E-3</v>
      </c>
      <c r="AB288">
        <v>3.3999999999999899E-4</v>
      </c>
      <c r="AC288">
        <v>33.0354078947368</v>
      </c>
      <c r="AD288">
        <v>-11.8870921052631</v>
      </c>
      <c r="AE288">
        <v>39.569048858181802</v>
      </c>
      <c r="AF288">
        <v>1.79213976</v>
      </c>
      <c r="AG288">
        <v>1.3535250720000001</v>
      </c>
      <c r="AH288">
        <v>7.9913040000000005E-2</v>
      </c>
      <c r="AI288">
        <v>44.994181818181801</v>
      </c>
      <c r="AJ288">
        <v>0.48810231396134202</v>
      </c>
      <c r="AK288">
        <v>0.87942590039924295</v>
      </c>
      <c r="AL288">
        <v>3.9830477799149701E-2</v>
      </c>
      <c r="AM288">
        <v>3.0082224352239399E-2</v>
      </c>
      <c r="AN288">
        <v>4.8895210693907898E-2</v>
      </c>
      <c r="AO288">
        <v>1.77607496726849E-3</v>
      </c>
      <c r="AP288">
        <v>39.569048858181802</v>
      </c>
      <c r="AQ288">
        <v>1.5172750477938699</v>
      </c>
      <c r="AR288">
        <v>1.2389271021616599</v>
      </c>
      <c r="AS288">
        <v>1.26835115221104</v>
      </c>
      <c r="AT288">
        <v>0.78185204854955703</v>
      </c>
      <c r="AU288">
        <v>90.979860000000002</v>
      </c>
      <c r="AV288">
        <v>43.593602160348397</v>
      </c>
      <c r="AW288">
        <v>1.40057965783341</v>
      </c>
      <c r="AX288">
        <v>8.5173919788959093E-2</v>
      </c>
      <c r="AY288">
        <v>0.27486471220612202</v>
      </c>
      <c r="AZ288">
        <v>0.96107289783833705</v>
      </c>
      <c r="BA288">
        <v>6.2927478441979795E-2</v>
      </c>
      <c r="BB288">
        <v>0.43685131719924403</v>
      </c>
      <c r="BC288">
        <v>0.153372364332859</v>
      </c>
      <c r="BD288">
        <v>1.32111152983341</v>
      </c>
      <c r="BE288">
        <v>-7.9468127999998903E-2</v>
      </c>
      <c r="BF288">
        <v>0.107427561840559</v>
      </c>
      <c r="BG288">
        <v>0.34667942888473902</v>
      </c>
      <c r="BH288">
        <v>1.21217525765671</v>
      </c>
      <c r="BI288">
        <v>0.107427561840559</v>
      </c>
      <c r="BJ288">
        <v>0.90821398145059895</v>
      </c>
      <c r="BK288">
        <v>2.4243505153134302</v>
      </c>
      <c r="BL288">
        <v>3.22709947936143</v>
      </c>
      <c r="BM288">
        <v>11.2836523224438</v>
      </c>
      <c r="BN288">
        <v>3.4965306754896202</v>
      </c>
      <c r="BO288">
        <v>18.244904960609698</v>
      </c>
      <c r="BP288">
        <v>2.52454770325315</v>
      </c>
      <c r="BQ288">
        <v>15.7203572573565</v>
      </c>
      <c r="BR288">
        <v>2.2417236601844799</v>
      </c>
      <c r="BS288">
        <v>0.86524295671437501</v>
      </c>
      <c r="BT288">
        <v>2.5908603390394198</v>
      </c>
    </row>
    <row r="289" spans="1:72" x14ac:dyDescent="0.2">
      <c r="A289">
        <v>287</v>
      </c>
      <c r="B289" s="152">
        <v>44779.569444444445</v>
      </c>
      <c r="C289">
        <v>0</v>
      </c>
      <c r="D289">
        <v>1.9782500000000001</v>
      </c>
      <c r="E289">
        <v>31.022894736842002</v>
      </c>
      <c r="F289">
        <v>44.961500000000001</v>
      </c>
      <c r="G289">
        <v>2.2000000000000002</v>
      </c>
      <c r="H289">
        <v>8.5649999999999995</v>
      </c>
      <c r="I289">
        <v>1.35</v>
      </c>
      <c r="J289">
        <v>32.844705882352898</v>
      </c>
      <c r="K289">
        <v>3.1332499999999999</v>
      </c>
      <c r="L289">
        <v>42.789166666666603</v>
      </c>
      <c r="M289">
        <v>10.6838709677419</v>
      </c>
      <c r="N289">
        <v>1600.0294117646999</v>
      </c>
      <c r="O289">
        <v>98.6387096774193</v>
      </c>
      <c r="P289">
        <v>3.0118</v>
      </c>
      <c r="Q289">
        <v>81.281999999999996</v>
      </c>
      <c r="R289">
        <v>6.9362500000000002</v>
      </c>
      <c r="S289">
        <v>-0.90571428571428503</v>
      </c>
      <c r="T289">
        <v>7</v>
      </c>
      <c r="U289">
        <v>1.6452749999999901</v>
      </c>
      <c r="V289">
        <v>0.17044999999999999</v>
      </c>
      <c r="W289">
        <v>2.6974999999999998</v>
      </c>
      <c r="X289">
        <v>3.3798750000000002</v>
      </c>
      <c r="Y289">
        <v>81.091999999999999</v>
      </c>
      <c r="Z289">
        <v>2.05185</v>
      </c>
      <c r="AA289">
        <v>9.39999999999999E-3</v>
      </c>
      <c r="AB289">
        <v>0</v>
      </c>
      <c r="AC289">
        <v>33.001144736842001</v>
      </c>
      <c r="AD289">
        <v>-11.960355263157901</v>
      </c>
      <c r="AE289">
        <v>39.532600482352898</v>
      </c>
      <c r="AF289">
        <v>1.7940248999999999</v>
      </c>
      <c r="AG289">
        <v>1.35352878</v>
      </c>
      <c r="AH289">
        <v>7.9997099999999904E-2</v>
      </c>
      <c r="AI289">
        <v>44.9597058823529</v>
      </c>
      <c r="AJ289">
        <v>0.48750308886638499</v>
      </c>
      <c r="AK289">
        <v>0.87928957066131097</v>
      </c>
      <c r="AL289">
        <v>3.9902950092566503E-2</v>
      </c>
      <c r="AM289">
        <v>3.0105374433316099E-2</v>
      </c>
      <c r="AN289">
        <v>4.8932704447773402E-2</v>
      </c>
      <c r="AO289">
        <v>1.7793065686268E-3</v>
      </c>
      <c r="AP289">
        <v>39.532600482352898</v>
      </c>
      <c r="AQ289">
        <v>1.50222336855247</v>
      </c>
      <c r="AR289">
        <v>1.21343044321035</v>
      </c>
      <c r="AS289">
        <v>1.2144033185554</v>
      </c>
      <c r="AT289">
        <v>0.802076644534642</v>
      </c>
      <c r="AU289">
        <v>90.866500000000002</v>
      </c>
      <c r="AV289">
        <v>43.462657612671102</v>
      </c>
      <c r="AW289">
        <v>1.49704826968177</v>
      </c>
      <c r="AX289">
        <v>0.139125461444598</v>
      </c>
      <c r="AY289">
        <v>0.29180153144752302</v>
      </c>
      <c r="AZ289">
        <v>0.98656955678964797</v>
      </c>
      <c r="BA289">
        <v>0.10278722070808</v>
      </c>
      <c r="BB289">
        <v>0.448440707631658</v>
      </c>
      <c r="BC289">
        <v>0.16265188484703999</v>
      </c>
      <c r="BD289">
        <v>1.41749654968177</v>
      </c>
      <c r="BE289">
        <v>-7.9551720000005696E-2</v>
      </c>
      <c r="BF289">
        <v>0.17565736804234799</v>
      </c>
      <c r="BG289">
        <v>0.36842349683928699</v>
      </c>
      <c r="BH289">
        <v>1.2456254228158301</v>
      </c>
      <c r="BI289">
        <v>0.17565736804234799</v>
      </c>
      <c r="BJ289">
        <v>1.08816172976327</v>
      </c>
      <c r="BK289">
        <v>2.4912508456316602</v>
      </c>
      <c r="BL289">
        <v>2.0973984806060901</v>
      </c>
      <c r="BM289">
        <v>7.09122217130981</v>
      </c>
      <c r="BN289">
        <v>3.3809608602656298</v>
      </c>
      <c r="BO289">
        <v>22.009726938352099</v>
      </c>
      <c r="BP289">
        <v>4.1279481489951904</v>
      </c>
      <c r="BQ289">
        <v>17.881778789357</v>
      </c>
      <c r="BR289">
        <v>2.1926333199596599</v>
      </c>
      <c r="BS289">
        <v>1.0178987825463299</v>
      </c>
      <c r="BT289">
        <v>2.15407794719497</v>
      </c>
    </row>
    <row r="290" spans="1:72" x14ac:dyDescent="0.2">
      <c r="A290">
        <v>288</v>
      </c>
      <c r="B290" s="152">
        <v>44779.583333333336</v>
      </c>
      <c r="C290">
        <v>0</v>
      </c>
      <c r="D290">
        <v>2.1157499999999998</v>
      </c>
      <c r="E290">
        <v>31.103947368421</v>
      </c>
      <c r="F290">
        <v>44.971499999999999</v>
      </c>
      <c r="G290">
        <v>2.2000000000000002</v>
      </c>
      <c r="H290">
        <v>8.5579999999999892</v>
      </c>
      <c r="I290">
        <v>1.3480000000000001</v>
      </c>
      <c r="J290">
        <v>32.8379310344827</v>
      </c>
      <c r="K290">
        <v>3.1772499999999999</v>
      </c>
      <c r="L290">
        <v>42.744444444444397</v>
      </c>
      <c r="M290">
        <v>10.5173913043478</v>
      </c>
      <c r="N290">
        <v>1599.7777777777701</v>
      </c>
      <c r="O290">
        <v>98.057142857142793</v>
      </c>
      <c r="P290">
        <v>3.0073333333333299</v>
      </c>
      <c r="Q290">
        <v>81.247692307692205</v>
      </c>
      <c r="R290">
        <v>6.93675</v>
      </c>
      <c r="S290">
        <v>-0.93149999999999999</v>
      </c>
      <c r="T290">
        <v>7</v>
      </c>
      <c r="U290">
        <v>1.63446</v>
      </c>
      <c r="V290">
        <v>7.6899999999999996E-2</v>
      </c>
      <c r="W290">
        <v>2.6673800000000001</v>
      </c>
      <c r="X290">
        <v>3.3756599999999999</v>
      </c>
      <c r="Y290">
        <v>80.941199999999995</v>
      </c>
      <c r="Z290">
        <v>2.0413399999999999</v>
      </c>
      <c r="AA290">
        <v>1.24599999999999E-2</v>
      </c>
      <c r="AB290">
        <v>0</v>
      </c>
      <c r="AC290">
        <v>33.219697368421002</v>
      </c>
      <c r="AD290">
        <v>-11.751802631578901</v>
      </c>
      <c r="AE290">
        <v>39.520359754482698</v>
      </c>
      <c r="AF290">
        <v>1.79255867999999</v>
      </c>
      <c r="AG290">
        <v>1.3515258960000001</v>
      </c>
      <c r="AH290">
        <v>7.9931719999999901E-2</v>
      </c>
      <c r="AI290">
        <v>44.943931034482702</v>
      </c>
      <c r="AJ290">
        <v>0.48826011665854602</v>
      </c>
      <c r="AK290">
        <v>0.87932583654423002</v>
      </c>
      <c r="AL290">
        <v>3.9884332294491003E-2</v>
      </c>
      <c r="AM290">
        <v>3.0071377044501399E-2</v>
      </c>
      <c r="AN290">
        <v>4.89498793132285E-2</v>
      </c>
      <c r="AO290">
        <v>1.7784763851358E-3</v>
      </c>
      <c r="AP290">
        <v>39.520359754482698</v>
      </c>
      <c r="AQ290">
        <v>1.50034996450692</v>
      </c>
      <c r="AR290">
        <v>1.1998814070844901</v>
      </c>
      <c r="AS290">
        <v>1.2081828936325101</v>
      </c>
      <c r="AT290">
        <v>0.79804163027372799</v>
      </c>
      <c r="AU290">
        <v>90.660039999999995</v>
      </c>
      <c r="AV290">
        <v>43.428774019706701</v>
      </c>
      <c r="AW290">
        <v>1.51515701477605</v>
      </c>
      <c r="AX290">
        <v>0.14334300236748199</v>
      </c>
      <c r="AY290">
        <v>0.29220871549307098</v>
      </c>
      <c r="AZ290">
        <v>1.0001185929155001</v>
      </c>
      <c r="BA290">
        <v>0.10606012270406499</v>
      </c>
      <c r="BB290">
        <v>0.45459936041613802</v>
      </c>
      <c r="BC290">
        <v>0.16301207807215001</v>
      </c>
      <c r="BD290">
        <v>1.43567031077605</v>
      </c>
      <c r="BE290">
        <v>-7.94867040000002E-2</v>
      </c>
      <c r="BF290">
        <v>0.179791676980257</v>
      </c>
      <c r="BG290">
        <v>0.36651035710875102</v>
      </c>
      <c r="BH290">
        <v>1.2544246738911999</v>
      </c>
      <c r="BI290">
        <v>0.179791676980257</v>
      </c>
      <c r="BJ290">
        <v>1.09260406817801</v>
      </c>
      <c r="BK290">
        <v>2.5088493477823999</v>
      </c>
      <c r="BL290">
        <v>2.0385279411404298</v>
      </c>
      <c r="BM290">
        <v>6.9771009145709399</v>
      </c>
      <c r="BN290">
        <v>3.4226172591324202</v>
      </c>
      <c r="BO290">
        <v>22.148014562393701</v>
      </c>
      <c r="BP290">
        <v>4.2251044090360601</v>
      </c>
      <c r="BQ290">
        <v>17.922910153357702</v>
      </c>
      <c r="BR290">
        <v>2.2032034969159602</v>
      </c>
      <c r="BS290">
        <v>1.0206873973859101</v>
      </c>
      <c r="BT290">
        <v>2.1585487413272602</v>
      </c>
    </row>
    <row r="291" spans="1:72" x14ac:dyDescent="0.2">
      <c r="A291">
        <v>289</v>
      </c>
      <c r="B291" s="152">
        <v>44779.597222222219</v>
      </c>
      <c r="C291">
        <v>0</v>
      </c>
      <c r="D291">
        <v>2.0844999999999998</v>
      </c>
      <c r="E291">
        <v>31.105499999999999</v>
      </c>
      <c r="F291">
        <v>44.832999999999998</v>
      </c>
      <c r="G291">
        <v>2.2000000000000002</v>
      </c>
      <c r="H291">
        <v>8.5574999999999992</v>
      </c>
      <c r="I291">
        <v>1.35</v>
      </c>
      <c r="J291">
        <v>32.844210526315699</v>
      </c>
      <c r="K291">
        <v>3.1487499999999899</v>
      </c>
      <c r="L291">
        <v>42.779285714285699</v>
      </c>
      <c r="M291">
        <v>10.7242424242424</v>
      </c>
      <c r="N291">
        <v>1600</v>
      </c>
      <c r="O291">
        <v>97.964705882352902</v>
      </c>
      <c r="P291">
        <v>3.0067499999999998</v>
      </c>
      <c r="Q291">
        <v>81.198499999999996</v>
      </c>
      <c r="R291">
        <v>6.9305000000000003</v>
      </c>
      <c r="S291">
        <v>-0.92857142857142805</v>
      </c>
      <c r="T291">
        <v>7</v>
      </c>
      <c r="U291">
        <v>1.63395</v>
      </c>
      <c r="V291">
        <v>7.5124999999999997E-2</v>
      </c>
      <c r="W291">
        <v>2.6478999999999999</v>
      </c>
      <c r="X291">
        <v>3.3780999999999999</v>
      </c>
      <c r="Y291">
        <v>81.103324999999998</v>
      </c>
      <c r="Z291">
        <v>2.1227999999999998</v>
      </c>
      <c r="AA291">
        <v>3.7500000000000001E-4</v>
      </c>
      <c r="AB291">
        <v>8.3000000000000001E-3</v>
      </c>
      <c r="AC291">
        <v>33.19</v>
      </c>
      <c r="AD291">
        <v>-11.643000000000001</v>
      </c>
      <c r="AE291">
        <v>39.526248826315701</v>
      </c>
      <c r="AF291">
        <v>1.7924539500000001</v>
      </c>
      <c r="AG291">
        <v>1.3535256899999999</v>
      </c>
      <c r="AH291">
        <v>7.9927049999999999E-2</v>
      </c>
      <c r="AI291">
        <v>44.951710526315701</v>
      </c>
      <c r="AJ291">
        <v>0.487356699941904</v>
      </c>
      <c r="AK291">
        <v>0.87930466635248905</v>
      </c>
      <c r="AL291">
        <v>3.9875099946433699E-2</v>
      </c>
      <c r="AM291">
        <v>3.0110660398731899E-2</v>
      </c>
      <c r="AN291">
        <v>4.89414078850696E-2</v>
      </c>
      <c r="AO291">
        <v>1.7780647068637899E-3</v>
      </c>
      <c r="AP291">
        <v>39.526248826315701</v>
      </c>
      <c r="AQ291">
        <v>1.5014344498856</v>
      </c>
      <c r="AR291">
        <v>1.1911186174519699</v>
      </c>
      <c r="AS291">
        <v>1.25639562571796</v>
      </c>
      <c r="AT291">
        <v>0.79631647987007503</v>
      </c>
      <c r="AU291">
        <v>90.886075000000005</v>
      </c>
      <c r="AV291">
        <v>43.475197519371299</v>
      </c>
      <c r="AW291">
        <v>1.4765130069444501</v>
      </c>
      <c r="AX291">
        <v>9.71300642820358E-2</v>
      </c>
      <c r="AY291">
        <v>0.29101950011439098</v>
      </c>
      <c r="AZ291">
        <v>1.0088813825480301</v>
      </c>
      <c r="BA291">
        <v>7.1760783707057504E-2</v>
      </c>
      <c r="BB291">
        <v>0.45858244661274</v>
      </c>
      <c r="BC291">
        <v>0.162358146001124</v>
      </c>
      <c r="BD291">
        <v>1.39703094694445</v>
      </c>
      <c r="BE291">
        <v>-7.9482060000000299E-2</v>
      </c>
      <c r="BF291">
        <v>0.121936909061509</v>
      </c>
      <c r="BG291">
        <v>0.36534536019181402</v>
      </c>
      <c r="BH291">
        <v>1.26654788408661</v>
      </c>
      <c r="BI291">
        <v>0.121936909061509</v>
      </c>
      <c r="BJ291">
        <v>0.97456453850664704</v>
      </c>
      <c r="BK291">
        <v>2.53309576817322</v>
      </c>
      <c r="BL291">
        <v>2.9961835428149199</v>
      </c>
      <c r="BM291">
        <v>10.3869115088665</v>
      </c>
      <c r="BN291">
        <v>3.4667140248384198</v>
      </c>
      <c r="BO291">
        <v>19.589371293017699</v>
      </c>
      <c r="BP291">
        <v>2.86551736294546</v>
      </c>
      <c r="BQ291">
        <v>16.723853930072199</v>
      </c>
      <c r="BR291">
        <v>2.3258030227686501</v>
      </c>
      <c r="BS291">
        <v>0.92578977488204395</v>
      </c>
      <c r="BT291">
        <v>2.5122366717270999</v>
      </c>
    </row>
    <row r="292" spans="1:72" x14ac:dyDescent="0.2">
      <c r="A292">
        <v>290</v>
      </c>
      <c r="B292" s="152">
        <v>44779.611111111109</v>
      </c>
      <c r="C292">
        <v>0</v>
      </c>
      <c r="D292">
        <v>1.9164999999999901</v>
      </c>
      <c r="E292">
        <v>31.091025641025599</v>
      </c>
      <c r="F292">
        <v>45.028461538461499</v>
      </c>
      <c r="G292">
        <v>2.2000000000000002</v>
      </c>
      <c r="H292">
        <v>8.5659999999999901</v>
      </c>
      <c r="I292">
        <v>1.35</v>
      </c>
      <c r="J292">
        <v>32.848750000000003</v>
      </c>
      <c r="K292">
        <v>3.18825</v>
      </c>
      <c r="L292">
        <v>42.756451612903199</v>
      </c>
      <c r="M292">
        <v>10.676923076923</v>
      </c>
      <c r="N292">
        <v>1600.03225806451</v>
      </c>
      <c r="O292">
        <v>97.6918918918918</v>
      </c>
      <c r="P292">
        <v>3.0085999999999999</v>
      </c>
      <c r="Q292">
        <v>81.188500000000005</v>
      </c>
      <c r="R292">
        <v>6.93</v>
      </c>
      <c r="S292">
        <v>-0.77794117647058803</v>
      </c>
      <c r="T292">
        <v>7</v>
      </c>
      <c r="U292">
        <v>1.6094999999999999</v>
      </c>
      <c r="V292">
        <v>0.14601999999999901</v>
      </c>
      <c r="W292">
        <v>2.6638600000000001</v>
      </c>
      <c r="X292">
        <v>3.3312799999999898</v>
      </c>
      <c r="Y292">
        <v>81.087860000000006</v>
      </c>
      <c r="Z292">
        <v>2.1062799999999999</v>
      </c>
      <c r="AA292">
        <v>2.1999999999999902E-3</v>
      </c>
      <c r="AB292">
        <v>5.5999999999999995E-4</v>
      </c>
      <c r="AC292">
        <v>33.007525641025602</v>
      </c>
      <c r="AD292">
        <v>-12.0209358974358</v>
      </c>
      <c r="AE292">
        <v>39.53742544</v>
      </c>
      <c r="AF292">
        <v>1.7942343599999999</v>
      </c>
      <c r="AG292">
        <v>1.3535291920000001</v>
      </c>
      <c r="AH292">
        <v>8.0006439999999901E-2</v>
      </c>
      <c r="AI292">
        <v>44.964750000000002</v>
      </c>
      <c r="AJ292">
        <v>0.48758748152929399</v>
      </c>
      <c r="AK292">
        <v>0.879298237841865</v>
      </c>
      <c r="AL292">
        <v>3.9903132120160702E-2</v>
      </c>
      <c r="AM292">
        <v>3.0102006393897401E-2</v>
      </c>
      <c r="AN292">
        <v>4.8927215207467997E-2</v>
      </c>
      <c r="AO292">
        <v>1.77931468539244E-3</v>
      </c>
      <c r="AP292">
        <v>39.53742544</v>
      </c>
      <c r="AQ292">
        <v>1.48062477552912</v>
      </c>
      <c r="AR292">
        <v>1.1982979871919599</v>
      </c>
      <c r="AS292">
        <v>1.2466181357345101</v>
      </c>
      <c r="AT292">
        <v>0.78477205152139895</v>
      </c>
      <c r="AU292">
        <v>90.798779999999994</v>
      </c>
      <c r="AV292">
        <v>43.462966338455601</v>
      </c>
      <c r="AW292">
        <v>1.5017836615444</v>
      </c>
      <c r="AX292">
        <v>0.106911056265482</v>
      </c>
      <c r="AY292">
        <v>0.313609584470877</v>
      </c>
      <c r="AZ292">
        <v>1.0017020128080301</v>
      </c>
      <c r="BA292">
        <v>7.8986886206354107E-2</v>
      </c>
      <c r="BB292">
        <v>0.45531909673092402</v>
      </c>
      <c r="BC292">
        <v>0.174787414321324</v>
      </c>
      <c r="BD292">
        <v>1.42222265354439</v>
      </c>
      <c r="BE292">
        <v>-7.9561008000006594E-2</v>
      </c>
      <c r="BF292">
        <v>0.13495793028661199</v>
      </c>
      <c r="BG292">
        <v>0.39588141691477102</v>
      </c>
      <c r="BH292">
        <v>1.2644869028026999</v>
      </c>
      <c r="BI292">
        <v>0.13495793028661199</v>
      </c>
      <c r="BJ292">
        <v>1.0616786944027601</v>
      </c>
      <c r="BK292">
        <v>2.5289738056054101</v>
      </c>
      <c r="BL292">
        <v>2.9333690585950101</v>
      </c>
      <c r="BM292">
        <v>9.3694894410228198</v>
      </c>
      <c r="BN292">
        <v>3.1941052264015002</v>
      </c>
      <c r="BO292">
        <v>21.135328079489</v>
      </c>
      <c r="BP292">
        <v>3.1715113617353801</v>
      </c>
      <c r="BQ292">
        <v>17.963816717753598</v>
      </c>
      <c r="BR292">
        <v>2.2995453241181698</v>
      </c>
      <c r="BS292">
        <v>1.0076955222881201</v>
      </c>
      <c r="BT292">
        <v>2.2819842633583498</v>
      </c>
    </row>
    <row r="293" spans="1:72" x14ac:dyDescent="0.2">
      <c r="A293">
        <v>291</v>
      </c>
      <c r="B293" s="152">
        <v>44779.625</v>
      </c>
      <c r="C293">
        <v>0</v>
      </c>
      <c r="D293">
        <v>1.9057500000000001</v>
      </c>
      <c r="E293">
        <v>31.024615384615299</v>
      </c>
      <c r="F293">
        <v>44.7692499999999</v>
      </c>
      <c r="G293">
        <v>2.2000000000000002</v>
      </c>
      <c r="H293">
        <v>8.5775000000000006</v>
      </c>
      <c r="I293">
        <v>1.3474999999999999</v>
      </c>
      <c r="J293">
        <v>32.858461538461498</v>
      </c>
      <c r="K293">
        <v>3.1712499999999899</v>
      </c>
      <c r="L293">
        <v>42.785882352941101</v>
      </c>
      <c r="M293">
        <v>10.731249999999999</v>
      </c>
      <c r="N293">
        <v>1599.5625</v>
      </c>
      <c r="O293">
        <v>97.828205128205099</v>
      </c>
      <c r="P293">
        <v>3.0059999999999998</v>
      </c>
      <c r="Q293">
        <v>81.190526315789398</v>
      </c>
      <c r="R293">
        <v>6.9379999999999997</v>
      </c>
      <c r="S293">
        <v>-1.03857142857142</v>
      </c>
      <c r="T293">
        <v>7</v>
      </c>
      <c r="U293">
        <v>1.606125</v>
      </c>
      <c r="V293">
        <v>0.16284999999999999</v>
      </c>
      <c r="W293">
        <v>2.6683750000000002</v>
      </c>
      <c r="X293">
        <v>3.3772500000000001</v>
      </c>
      <c r="Y293">
        <v>81.031400000000005</v>
      </c>
      <c r="Z293">
        <v>2.1274499999999898</v>
      </c>
      <c r="AA293">
        <v>2.4249999999999901E-3</v>
      </c>
      <c r="AB293">
        <v>0</v>
      </c>
      <c r="AC293">
        <v>32.9303653846153</v>
      </c>
      <c r="AD293">
        <v>-11.838884615384501</v>
      </c>
      <c r="AE293">
        <v>39.556116638461503</v>
      </c>
      <c r="AF293">
        <v>1.79664315</v>
      </c>
      <c r="AG293">
        <v>1.35103393</v>
      </c>
      <c r="AH293">
        <v>8.011385E-2</v>
      </c>
      <c r="AI293">
        <v>44.983461538461498</v>
      </c>
      <c r="AJ293">
        <v>0.48815788248088399</v>
      </c>
      <c r="AK293">
        <v>0.87934799336508196</v>
      </c>
      <c r="AL293">
        <v>3.9940082166950198E-2</v>
      </c>
      <c r="AM293">
        <v>3.00340143642535E-2</v>
      </c>
      <c r="AN293">
        <v>4.8906863206135499E-2</v>
      </c>
      <c r="AO293">
        <v>1.7809623194849299E-3</v>
      </c>
      <c r="AP293">
        <v>39.556116638461503</v>
      </c>
      <c r="AQ293">
        <v>1.5010566578479501</v>
      </c>
      <c r="AR293">
        <v>1.2003289931052501</v>
      </c>
      <c r="AS293">
        <v>1.2591477642423601</v>
      </c>
      <c r="AT293">
        <v>0.78404257899961005</v>
      </c>
      <c r="AU293">
        <v>90.810599999999994</v>
      </c>
      <c r="AV293">
        <v>43.516650053657102</v>
      </c>
      <c r="AW293">
        <v>1.46681148480443</v>
      </c>
      <c r="AX293">
        <v>9.1886165757639499E-2</v>
      </c>
      <c r="AY293">
        <v>0.29558649215204602</v>
      </c>
      <c r="AZ293">
        <v>0.99967100689474597</v>
      </c>
      <c r="BA293">
        <v>6.8011738060227298E-2</v>
      </c>
      <c r="BB293">
        <v>0.45439591222488401</v>
      </c>
      <c r="BC293">
        <v>0.16452153681828599</v>
      </c>
      <c r="BD293">
        <v>1.38714366480443</v>
      </c>
      <c r="BE293">
        <v>-7.9667820000005093E-2</v>
      </c>
      <c r="BF293">
        <v>0.116263217707578</v>
      </c>
      <c r="BG293">
        <v>0.37400446960793599</v>
      </c>
      <c r="BH293">
        <v>1.2648799408728699</v>
      </c>
      <c r="BI293">
        <v>0.116263217707578</v>
      </c>
      <c r="BJ293">
        <v>0.98053537463102902</v>
      </c>
      <c r="BK293">
        <v>2.5297598817457398</v>
      </c>
      <c r="BL293">
        <v>3.2168769881169101</v>
      </c>
      <c r="BM293">
        <v>10.879450662153999</v>
      </c>
      <c r="BN293">
        <v>3.3819915098844402</v>
      </c>
      <c r="BO293">
        <v>19.6134844883331</v>
      </c>
      <c r="BP293">
        <v>2.7321856161280902</v>
      </c>
      <c r="BQ293">
        <v>16.881298872205001</v>
      </c>
      <c r="BR293">
        <v>2.3321124116428602</v>
      </c>
      <c r="BS293">
        <v>0.93403008754799699</v>
      </c>
      <c r="BT293">
        <v>2.4968279317051598</v>
      </c>
    </row>
    <row r="294" spans="1:72" x14ac:dyDescent="0.2">
      <c r="A294">
        <v>292</v>
      </c>
      <c r="B294" s="152">
        <v>44779.638888888891</v>
      </c>
      <c r="C294">
        <v>0</v>
      </c>
      <c r="D294">
        <v>1.9515</v>
      </c>
      <c r="E294">
        <v>31.150540540540501</v>
      </c>
      <c r="F294">
        <v>44.816499999999998</v>
      </c>
      <c r="G294">
        <v>2.2000000000000002</v>
      </c>
      <c r="H294">
        <v>8.5599999999999898</v>
      </c>
      <c r="I294">
        <v>1.3474999999999999</v>
      </c>
      <c r="J294">
        <v>32.882999999999903</v>
      </c>
      <c r="K294">
        <v>3.1624999999999899</v>
      </c>
      <c r="L294">
        <v>42.778064516129</v>
      </c>
      <c r="M294">
        <v>10.6307692307692</v>
      </c>
      <c r="N294">
        <v>1600.2777777777701</v>
      </c>
      <c r="O294">
        <v>97.573684210526295</v>
      </c>
      <c r="P294">
        <v>3.0057499999999999</v>
      </c>
      <c r="Q294">
        <v>81.147499999999994</v>
      </c>
      <c r="R294">
        <v>6.9347499999999904</v>
      </c>
      <c r="S294">
        <v>-1.1199999999999899</v>
      </c>
      <c r="T294">
        <v>7</v>
      </c>
      <c r="U294">
        <v>1.6189399999999901</v>
      </c>
      <c r="V294">
        <v>0.1885</v>
      </c>
      <c r="W294">
        <v>2.6617600000000001</v>
      </c>
      <c r="X294">
        <v>3.3502800000000001</v>
      </c>
      <c r="Y294">
        <v>80.848179999999999</v>
      </c>
      <c r="Z294">
        <v>2.0804199999999899</v>
      </c>
      <c r="AA294">
        <v>3.6999999999999902E-3</v>
      </c>
      <c r="AB294">
        <v>0</v>
      </c>
      <c r="AC294">
        <v>33.1020405405405</v>
      </c>
      <c r="AD294">
        <v>-11.7144594594594</v>
      </c>
      <c r="AE294">
        <v>39.566990399999902</v>
      </c>
      <c r="AF294">
        <v>1.79297759999999</v>
      </c>
      <c r="AG294">
        <v>1.3510267199999999</v>
      </c>
      <c r="AH294">
        <v>7.9950399999999894E-2</v>
      </c>
      <c r="AI294">
        <v>44.990499999999997</v>
      </c>
      <c r="AJ294">
        <v>0.48939865312985298</v>
      </c>
      <c r="AK294">
        <v>0.87945211544659396</v>
      </c>
      <c r="AL294">
        <v>3.98523599426545E-2</v>
      </c>
      <c r="AM294">
        <v>3.0029155488380799E-2</v>
      </c>
      <c r="AN294">
        <v>4.8899212055878397E-2</v>
      </c>
      <c r="AO294">
        <v>1.7770507107055899E-3</v>
      </c>
      <c r="AP294">
        <v>39.566990399999902</v>
      </c>
      <c r="AQ294">
        <v>1.48906953872376</v>
      </c>
      <c r="AR294">
        <v>1.1973533332788</v>
      </c>
      <c r="AS294">
        <v>1.23131269439239</v>
      </c>
      <c r="AT294">
        <v>0.79230705549804503</v>
      </c>
      <c r="AU294">
        <v>90.559579999999997</v>
      </c>
      <c r="AV294">
        <v>43.484725966394898</v>
      </c>
      <c r="AW294">
        <v>1.50577403360503</v>
      </c>
      <c r="AX294">
        <v>0.11971402560760901</v>
      </c>
      <c r="AY294">
        <v>0.30390806127623199</v>
      </c>
      <c r="AZ294">
        <v>1.00264666672119</v>
      </c>
      <c r="BA294">
        <v>8.8609665401443105E-2</v>
      </c>
      <c r="BB294">
        <v>0.45574848487326902</v>
      </c>
      <c r="BC294">
        <v>0.16949908424747301</v>
      </c>
      <c r="BD294">
        <v>1.42626875360503</v>
      </c>
      <c r="BE294">
        <v>-7.9505280000001496E-2</v>
      </c>
      <c r="BF294">
        <v>0.15068812432297199</v>
      </c>
      <c r="BG294">
        <v>0.38253943502369098</v>
      </c>
      <c r="BH294">
        <v>1.26206553325773</v>
      </c>
      <c r="BI294">
        <v>0.15068812432297199</v>
      </c>
      <c r="BJ294">
        <v>1.06645511869332</v>
      </c>
      <c r="BK294">
        <v>2.5241310665154599</v>
      </c>
      <c r="BL294">
        <v>2.53861700610054</v>
      </c>
      <c r="BM294">
        <v>8.3753483489695792</v>
      </c>
      <c r="BN294">
        <v>3.2991775950617201</v>
      </c>
      <c r="BO294">
        <v>21.3956704574843</v>
      </c>
      <c r="BP294">
        <v>3.5411709215898499</v>
      </c>
      <c r="BQ294">
        <v>17.854499535894501</v>
      </c>
      <c r="BR294">
        <v>2.2679612551664001</v>
      </c>
      <c r="BS294">
        <v>1.0061798689641299</v>
      </c>
      <c r="BT294">
        <v>2.2540316350209499</v>
      </c>
    </row>
    <row r="295" spans="1:72" x14ac:dyDescent="0.2">
      <c r="A295">
        <v>293</v>
      </c>
      <c r="B295" s="152">
        <v>44779.652777777781</v>
      </c>
      <c r="C295">
        <v>0</v>
      </c>
      <c r="D295">
        <v>1.75599999999999</v>
      </c>
      <c r="E295">
        <v>31.149743589743501</v>
      </c>
      <c r="F295">
        <v>45.028974358974303</v>
      </c>
      <c r="G295">
        <v>2.2000000000000002</v>
      </c>
      <c r="H295">
        <v>8.5579999999999998</v>
      </c>
      <c r="I295">
        <v>1.35</v>
      </c>
      <c r="J295">
        <v>32.868888888888797</v>
      </c>
      <c r="K295">
        <v>3.17749999999999</v>
      </c>
      <c r="L295">
        <v>42.787916666666597</v>
      </c>
      <c r="M295">
        <v>10.534374999999899</v>
      </c>
      <c r="N295">
        <v>1599.8125</v>
      </c>
      <c r="O295">
        <v>97.727027027026907</v>
      </c>
      <c r="P295">
        <v>3.0049999999999999</v>
      </c>
      <c r="Q295">
        <v>81.125</v>
      </c>
      <c r="R295">
        <v>6.94026315789473</v>
      </c>
      <c r="S295">
        <v>-0.92514285714285704</v>
      </c>
      <c r="T295">
        <v>7</v>
      </c>
      <c r="U295">
        <v>1.604425</v>
      </c>
      <c r="V295">
        <v>0.20652499999999999</v>
      </c>
      <c r="W295">
        <v>2.6928999999999998</v>
      </c>
      <c r="X295">
        <v>3.4472999999999998</v>
      </c>
      <c r="Y295">
        <v>80.921400000000006</v>
      </c>
      <c r="Z295">
        <v>2.0730249999999999</v>
      </c>
      <c r="AA295">
        <v>0</v>
      </c>
      <c r="AB295">
        <v>7.2499999999999995E-4</v>
      </c>
      <c r="AC295">
        <v>32.905743589743501</v>
      </c>
      <c r="AD295">
        <v>-12.1232307692307</v>
      </c>
      <c r="AE295">
        <v>39.551317608888802</v>
      </c>
      <c r="AF295">
        <v>1.79255868</v>
      </c>
      <c r="AG295">
        <v>1.3535258960000001</v>
      </c>
      <c r="AH295">
        <v>7.9931719999999998E-2</v>
      </c>
      <c r="AI295">
        <v>44.976888888888801</v>
      </c>
      <c r="AJ295">
        <v>0.48876215202516099</v>
      </c>
      <c r="AK295">
        <v>0.87936979604339904</v>
      </c>
      <c r="AL295">
        <v>3.98551061285796E-2</v>
      </c>
      <c r="AM295">
        <v>3.0093808830214001E-2</v>
      </c>
      <c r="AN295">
        <v>4.8914010158303503E-2</v>
      </c>
      <c r="AO295">
        <v>1.77717316547757E-3</v>
      </c>
      <c r="AP295">
        <v>39.551317608888802</v>
      </c>
      <c r="AQ295">
        <v>1.5321911663629399</v>
      </c>
      <c r="AR295">
        <v>1.2113612013053401</v>
      </c>
      <c r="AS295">
        <v>1.22693590635198</v>
      </c>
      <c r="AT295">
        <v>0.78418221576296898</v>
      </c>
      <c r="AU295">
        <v>90.739050000000006</v>
      </c>
      <c r="AV295">
        <v>43.521805882909099</v>
      </c>
      <c r="AW295">
        <v>1.4550830059797399</v>
      </c>
      <c r="AX295">
        <v>0.12658998964802001</v>
      </c>
      <c r="AY295">
        <v>0.26036751363705701</v>
      </c>
      <c r="AZ295">
        <v>0.98863879869465998</v>
      </c>
      <c r="BA295">
        <v>9.3526093606427704E-2</v>
      </c>
      <c r="BB295">
        <v>0.44938127213393603</v>
      </c>
      <c r="BC295">
        <v>0.145249088100734</v>
      </c>
      <c r="BD295">
        <v>1.3755963019797299</v>
      </c>
      <c r="BE295">
        <v>-7.9486704000007499E-2</v>
      </c>
      <c r="BF295">
        <v>0.16029368513176101</v>
      </c>
      <c r="BG295">
        <v>0.32968853513237301</v>
      </c>
      <c r="BH295">
        <v>1.2518569339300301</v>
      </c>
      <c r="BI295">
        <v>0.16029368513176101</v>
      </c>
      <c r="BJ295">
        <v>0.97996444052826903</v>
      </c>
      <c r="BK295">
        <v>2.5037138678600601</v>
      </c>
      <c r="BL295">
        <v>2.05677806247557</v>
      </c>
      <c r="BM295">
        <v>7.80977075235998</v>
      </c>
      <c r="BN295">
        <v>3.7970896786792898</v>
      </c>
      <c r="BO295">
        <v>20.106669137893501</v>
      </c>
      <c r="BP295">
        <v>3.7669016005963898</v>
      </c>
      <c r="BQ295">
        <v>16.339767537297099</v>
      </c>
      <c r="BR295">
        <v>2.2312146031360598</v>
      </c>
      <c r="BS295">
        <v>0.91584696647556396</v>
      </c>
      <c r="BT295">
        <v>2.4362308167295699</v>
      </c>
    </row>
    <row r="296" spans="1:72" x14ac:dyDescent="0.2">
      <c r="A296">
        <v>294</v>
      </c>
      <c r="B296" s="152">
        <v>44779.666666666664</v>
      </c>
      <c r="C296">
        <v>0</v>
      </c>
      <c r="D296">
        <v>1.88575</v>
      </c>
      <c r="E296">
        <v>31.146666666666601</v>
      </c>
      <c r="F296">
        <v>44.887250000000002</v>
      </c>
      <c r="G296">
        <v>2.2000000000000002</v>
      </c>
      <c r="H296">
        <v>8.57</v>
      </c>
      <c r="I296">
        <v>1.35</v>
      </c>
      <c r="J296">
        <v>32.874642857142803</v>
      </c>
      <c r="K296">
        <v>3.1452499999999901</v>
      </c>
      <c r="L296">
        <v>42.787999999999997</v>
      </c>
      <c r="M296">
        <v>10.645</v>
      </c>
      <c r="N296">
        <v>1600.175</v>
      </c>
      <c r="O296">
        <v>97.731250000000003</v>
      </c>
      <c r="P296">
        <v>3.0062499999999899</v>
      </c>
      <c r="Q296">
        <v>81.139249999999905</v>
      </c>
      <c r="R296">
        <v>6.9414999999999898</v>
      </c>
      <c r="S296">
        <v>-0.95479999999999998</v>
      </c>
      <c r="T296">
        <v>7</v>
      </c>
      <c r="U296">
        <v>1.59768</v>
      </c>
      <c r="V296">
        <v>0.19216</v>
      </c>
      <c r="W296">
        <v>2.6810200000000002</v>
      </c>
      <c r="X296">
        <v>3.4268999999999998</v>
      </c>
      <c r="Y296">
        <v>80.826620000000005</v>
      </c>
      <c r="Z296">
        <v>2.0069400000000002</v>
      </c>
      <c r="AA296">
        <v>1.7599999999999901E-3</v>
      </c>
      <c r="AB296">
        <v>2.0799999999999998E-3</v>
      </c>
      <c r="AC296">
        <v>33.032416666666599</v>
      </c>
      <c r="AD296">
        <v>-11.8548333333333</v>
      </c>
      <c r="AE296">
        <v>39.566441657142803</v>
      </c>
      <c r="AF296">
        <v>1.7950721999999999</v>
      </c>
      <c r="AG296">
        <v>1.3535308399999999</v>
      </c>
      <c r="AH296">
        <v>8.0043799999999998E-2</v>
      </c>
      <c r="AI296">
        <v>44.9946428571428</v>
      </c>
      <c r="AJ296">
        <v>0.48952240805248098</v>
      </c>
      <c r="AK296">
        <v>0.87935894463626596</v>
      </c>
      <c r="AL296">
        <v>3.9895242766995999E-2</v>
      </c>
      <c r="AM296">
        <v>3.0082044306861899E-2</v>
      </c>
      <c r="AN296">
        <v>4.88947096876612E-2</v>
      </c>
      <c r="AO296">
        <v>1.77896289240782E-3</v>
      </c>
      <c r="AP296">
        <v>39.566441657142803</v>
      </c>
      <c r="AQ296">
        <v>1.52312415745922</v>
      </c>
      <c r="AR296">
        <v>1.20601715916805</v>
      </c>
      <c r="AS296">
        <v>1.1878229871294499</v>
      </c>
      <c r="AT296">
        <v>0.78210016089728795</v>
      </c>
      <c r="AU296">
        <v>90.539159999999995</v>
      </c>
      <c r="AV296">
        <v>43.483405960899503</v>
      </c>
      <c r="AW296">
        <v>1.5112368962432701</v>
      </c>
      <c r="AX296">
        <v>0.16570785287054199</v>
      </c>
      <c r="AY296">
        <v>0.27194804254077898</v>
      </c>
      <c r="AZ296">
        <v>0.99398284083194899</v>
      </c>
      <c r="BA296">
        <v>0.122426359247597</v>
      </c>
      <c r="BB296">
        <v>0.45181038219634001</v>
      </c>
      <c r="BC296">
        <v>0.15149699412691001</v>
      </c>
      <c r="BD296">
        <v>1.4316387362432701</v>
      </c>
      <c r="BE296">
        <v>-7.9598160000002999E-2</v>
      </c>
      <c r="BF296">
        <v>0.20902176002681999</v>
      </c>
      <c r="BG296">
        <v>0.34303177250223799</v>
      </c>
      <c r="BH296">
        <v>1.2537972053108799</v>
      </c>
      <c r="BI296">
        <v>0.20902176002681999</v>
      </c>
      <c r="BJ296">
        <v>1.10410706505811</v>
      </c>
      <c r="BK296">
        <v>2.5075944106217598</v>
      </c>
      <c r="BL296">
        <v>1.64112948076899</v>
      </c>
      <c r="BM296">
        <v>5.9984051667634901</v>
      </c>
      <c r="BN296">
        <v>3.6550468668399998</v>
      </c>
      <c r="BO296">
        <v>22.681568571873498</v>
      </c>
      <c r="BP296">
        <v>4.91201136063028</v>
      </c>
      <c r="BQ296">
        <v>17.7695572112432</v>
      </c>
      <c r="BR296">
        <v>2.15225741857616</v>
      </c>
      <c r="BS296">
        <v>1.0204983610473899</v>
      </c>
      <c r="BT296">
        <v>2.1090258453401001</v>
      </c>
    </row>
    <row r="297" spans="1:72" x14ac:dyDescent="0.2">
      <c r="A297">
        <v>295</v>
      </c>
      <c r="B297" s="152">
        <v>44779.680555555555</v>
      </c>
      <c r="C297">
        <v>0</v>
      </c>
      <c r="D297">
        <v>1.994</v>
      </c>
      <c r="E297">
        <v>31.049999999999901</v>
      </c>
      <c r="F297">
        <v>44.839999999999897</v>
      </c>
      <c r="G297">
        <v>2.2000000000000002</v>
      </c>
      <c r="H297">
        <v>8.5579999999999998</v>
      </c>
      <c r="I297">
        <v>1.35</v>
      </c>
      <c r="J297">
        <v>32.852499999999999</v>
      </c>
      <c r="K297">
        <v>3.246</v>
      </c>
      <c r="L297">
        <v>42.781666666666602</v>
      </c>
      <c r="M297">
        <v>10.7357142857142</v>
      </c>
      <c r="N297">
        <v>1600.0285714285701</v>
      </c>
      <c r="O297">
        <v>97.883333333333297</v>
      </c>
      <c r="P297">
        <v>3.0034999999999998</v>
      </c>
      <c r="Q297">
        <v>81.121578947368405</v>
      </c>
      <c r="R297">
        <v>6.9379999999999997</v>
      </c>
      <c r="S297">
        <v>-0.92151515151515095</v>
      </c>
      <c r="T297">
        <v>7</v>
      </c>
      <c r="U297">
        <v>1.67597999999999</v>
      </c>
      <c r="V297">
        <v>0.19667999999999999</v>
      </c>
      <c r="W297">
        <v>2.6854800000000001</v>
      </c>
      <c r="X297">
        <v>3.3738599999999899</v>
      </c>
      <c r="Y297">
        <v>81.061920000000001</v>
      </c>
      <c r="Z297">
        <v>2.0689000000000002</v>
      </c>
      <c r="AA297">
        <v>4.0600000000000002E-3</v>
      </c>
      <c r="AB297">
        <v>5.4599999999999996E-3</v>
      </c>
      <c r="AC297">
        <v>33.043999999999897</v>
      </c>
      <c r="AD297">
        <v>-11.795999999999999</v>
      </c>
      <c r="AE297">
        <v>39.534928720000003</v>
      </c>
      <c r="AF297">
        <v>1.79255868</v>
      </c>
      <c r="AG297">
        <v>1.3535258960000001</v>
      </c>
      <c r="AH297">
        <v>7.9931719999999998E-2</v>
      </c>
      <c r="AI297">
        <v>44.960500000000003</v>
      </c>
      <c r="AJ297">
        <v>0.48771271048107401</v>
      </c>
      <c r="AK297">
        <v>0.87932582422348504</v>
      </c>
      <c r="AL297">
        <v>3.9869634012077201E-2</v>
      </c>
      <c r="AM297">
        <v>3.01047785500606E-2</v>
      </c>
      <c r="AN297">
        <v>4.8931840170816601E-2</v>
      </c>
      <c r="AO297">
        <v>1.7778209761902101E-3</v>
      </c>
      <c r="AP297">
        <v>39.534928720000003</v>
      </c>
      <c r="AQ297">
        <v>1.49954993430954</v>
      </c>
      <c r="AR297">
        <v>1.2080234241455099</v>
      </c>
      <c r="AS297">
        <v>1.22449449314485</v>
      </c>
      <c r="AT297">
        <v>0.81739674851207</v>
      </c>
      <c r="AU297">
        <v>90.866139999999902</v>
      </c>
      <c r="AV297">
        <v>43.4669965715999</v>
      </c>
      <c r="AW297">
        <v>1.4935034284000801</v>
      </c>
      <c r="AX297">
        <v>0.129031402855145</v>
      </c>
      <c r="AY297">
        <v>0.29300874569045998</v>
      </c>
      <c r="AZ297">
        <v>0.99197657585448196</v>
      </c>
      <c r="BA297">
        <v>9.5329836862718995E-2</v>
      </c>
      <c r="BB297">
        <v>0.45089844357021902</v>
      </c>
      <c r="BC297">
        <v>0.16345838435283999</v>
      </c>
      <c r="BD297">
        <v>1.4140167244000801</v>
      </c>
      <c r="BE297">
        <v>-7.9486704000001296E-2</v>
      </c>
      <c r="BF297">
        <v>0.16270150261159999</v>
      </c>
      <c r="BG297">
        <v>0.36946791360315001</v>
      </c>
      <c r="BH297">
        <v>1.25082790604255</v>
      </c>
      <c r="BI297">
        <v>0.16270150261159999</v>
      </c>
      <c r="BJ297">
        <v>1.0643388324295</v>
      </c>
      <c r="BK297">
        <v>2.5016558120851</v>
      </c>
      <c r="BL297">
        <v>2.2708328298918001</v>
      </c>
      <c r="BM297">
        <v>7.6878694170914601</v>
      </c>
      <c r="BN297">
        <v>3.3854845305621799</v>
      </c>
      <c r="BO297">
        <v>21.4834951622963</v>
      </c>
      <c r="BP297">
        <v>3.8234853113726102</v>
      </c>
      <c r="BQ297">
        <v>17.6600098509237</v>
      </c>
      <c r="BR297">
        <v>2.2250632576453802</v>
      </c>
      <c r="BS297">
        <v>0.99925823138486103</v>
      </c>
      <c r="BT297">
        <v>2.2267149649212201</v>
      </c>
    </row>
    <row r="298" spans="1:72" x14ac:dyDescent="0.2">
      <c r="A298">
        <v>296</v>
      </c>
      <c r="B298" s="152">
        <v>44779.694444444445</v>
      </c>
      <c r="C298">
        <v>0</v>
      </c>
      <c r="D298">
        <v>1.9657499999999899</v>
      </c>
      <c r="E298">
        <v>31.093684210526298</v>
      </c>
      <c r="F298">
        <v>44.951749999999997</v>
      </c>
      <c r="G298">
        <v>2.2000000000000002</v>
      </c>
      <c r="H298">
        <v>8.5500000000000007</v>
      </c>
      <c r="I298">
        <v>1.3474999999999999</v>
      </c>
      <c r="J298">
        <v>32.841578947368397</v>
      </c>
      <c r="K298">
        <v>3.1920000000000002</v>
      </c>
      <c r="L298">
        <v>42.755217391304299</v>
      </c>
      <c r="M298">
        <v>10.738709677419299</v>
      </c>
      <c r="N298">
        <v>1600.26470588235</v>
      </c>
      <c r="O298">
        <v>97.674999999999997</v>
      </c>
      <c r="P298">
        <v>3.0053999999999998</v>
      </c>
      <c r="Q298">
        <v>81.1435897435897</v>
      </c>
      <c r="R298">
        <v>6.9340000000000002</v>
      </c>
      <c r="S298">
        <v>-1.09448275862068</v>
      </c>
      <c r="T298">
        <v>7</v>
      </c>
      <c r="U298">
        <v>1.676275</v>
      </c>
      <c r="V298">
        <v>0.19919999999999999</v>
      </c>
      <c r="W298">
        <v>2.6597499999999998</v>
      </c>
      <c r="X298">
        <v>3.3742000000000001</v>
      </c>
      <c r="Y298">
        <v>81.01455</v>
      </c>
      <c r="Z298">
        <v>2.0676749999999999</v>
      </c>
      <c r="AA298">
        <v>8.8500000000000002E-3</v>
      </c>
      <c r="AB298">
        <v>7.8750000000000001E-3</v>
      </c>
      <c r="AC298">
        <v>33.059434210526298</v>
      </c>
      <c r="AD298">
        <v>-11.892315789473599</v>
      </c>
      <c r="AE298">
        <v>39.517760947368402</v>
      </c>
      <c r="AF298">
        <v>1.790883</v>
      </c>
      <c r="AG298">
        <v>1.3510226000000001</v>
      </c>
      <c r="AH298">
        <v>7.9856999999999997E-2</v>
      </c>
      <c r="AI298">
        <v>44.939078947368401</v>
      </c>
      <c r="AJ298">
        <v>0.48778597112948702</v>
      </c>
      <c r="AK298">
        <v>0.87936294808468696</v>
      </c>
      <c r="AL298">
        <v>3.9851350805329998E-2</v>
      </c>
      <c r="AM298">
        <v>3.0063424343482501E-2</v>
      </c>
      <c r="AN298">
        <v>4.8955164447775701E-2</v>
      </c>
      <c r="AO298">
        <v>1.77700571241183E-3</v>
      </c>
      <c r="AP298">
        <v>39.517760947368402</v>
      </c>
      <c r="AQ298">
        <v>1.4997010511246001</v>
      </c>
      <c r="AR298">
        <v>1.1964491645333499</v>
      </c>
      <c r="AS298">
        <v>1.2237694674045501</v>
      </c>
      <c r="AT298">
        <v>0.81766342875508102</v>
      </c>
      <c r="AU298">
        <v>90.792450000000002</v>
      </c>
      <c r="AV298">
        <v>43.437680630430897</v>
      </c>
      <c r="AW298">
        <v>1.50139831693748</v>
      </c>
      <c r="AX298">
        <v>0.12725313259544299</v>
      </c>
      <c r="AY298">
        <v>0.291181948875397</v>
      </c>
      <c r="AZ298">
        <v>1.00355083546664</v>
      </c>
      <c r="BA298">
        <v>9.4190232343592001E-2</v>
      </c>
      <c r="BB298">
        <v>0.45615947066665502</v>
      </c>
      <c r="BC298">
        <v>0.16259127417893701</v>
      </c>
      <c r="BD298">
        <v>1.42198591693748</v>
      </c>
      <c r="BE298">
        <v>-7.9412399999998495E-2</v>
      </c>
      <c r="BF298">
        <v>0.16038428922825401</v>
      </c>
      <c r="BG298">
        <v>0.366993007983133</v>
      </c>
      <c r="BH298">
        <v>1.2648316325731099</v>
      </c>
      <c r="BI298">
        <v>0.16038428922825401</v>
      </c>
      <c r="BJ298">
        <v>1.0547545944227701</v>
      </c>
      <c r="BK298">
        <v>2.5296632651462199</v>
      </c>
      <c r="BL298">
        <v>2.28821045844983</v>
      </c>
      <c r="BM298">
        <v>7.8862564323432096</v>
      </c>
      <c r="BN298">
        <v>3.4464733797632499</v>
      </c>
      <c r="BO298">
        <v>21.330348246649599</v>
      </c>
      <c r="BP298">
        <v>3.7690307968639698</v>
      </c>
      <c r="BQ298">
        <v>17.561317449785701</v>
      </c>
      <c r="BR298">
        <v>2.2570099734581901</v>
      </c>
      <c r="BS298">
        <v>0.99060087873147296</v>
      </c>
      <c r="BT298">
        <v>2.2784251679126601</v>
      </c>
    </row>
    <row r="299" spans="1:72" x14ac:dyDescent="0.2">
      <c r="A299">
        <v>297</v>
      </c>
      <c r="B299" s="152">
        <v>44779.708333333336</v>
      </c>
      <c r="C299">
        <v>0</v>
      </c>
      <c r="D299">
        <v>1.9942499999999901</v>
      </c>
      <c r="E299">
        <v>31.0692105263157</v>
      </c>
      <c r="F299">
        <v>44.881250000000001</v>
      </c>
      <c r="G299">
        <v>2.2000000000000002</v>
      </c>
      <c r="H299">
        <v>8.5579999999999998</v>
      </c>
      <c r="I299">
        <v>1.3480000000000001</v>
      </c>
      <c r="J299">
        <v>32.8608695652173</v>
      </c>
      <c r="K299">
        <v>3.2004999999999999</v>
      </c>
      <c r="L299">
        <v>42.775714285714201</v>
      </c>
      <c r="M299">
        <v>10.6444444444444</v>
      </c>
      <c r="N299">
        <v>1600.3235294117601</v>
      </c>
      <c r="O299">
        <v>100.938461538461</v>
      </c>
      <c r="P299">
        <v>3.00524999999999</v>
      </c>
      <c r="Q299">
        <v>81.183333333333294</v>
      </c>
      <c r="R299">
        <v>6.9295</v>
      </c>
      <c r="S299">
        <v>-0.78193548387096701</v>
      </c>
      <c r="T299">
        <v>7</v>
      </c>
      <c r="U299">
        <v>1.6973800000000001</v>
      </c>
      <c r="V299">
        <v>0.20219999999999999</v>
      </c>
      <c r="W299">
        <v>2.6880999999999999</v>
      </c>
      <c r="X299">
        <v>3.3803999999999998</v>
      </c>
      <c r="Y299">
        <v>80.962260000000001</v>
      </c>
      <c r="Z299">
        <v>2.04508</v>
      </c>
      <c r="AA299">
        <v>3.1199999999999999E-3</v>
      </c>
      <c r="AB299">
        <v>1.5440000000000001E-2</v>
      </c>
      <c r="AC299">
        <v>33.063460526315701</v>
      </c>
      <c r="AD299">
        <v>-11.817789473684201</v>
      </c>
      <c r="AE299">
        <v>39.543298285217297</v>
      </c>
      <c r="AF299">
        <v>1.79255868</v>
      </c>
      <c r="AG299">
        <v>1.3515258960000001</v>
      </c>
      <c r="AH299">
        <v>7.9931719999999998E-2</v>
      </c>
      <c r="AI299">
        <v>44.966869565217301</v>
      </c>
      <c r="AJ299">
        <v>0.48841643359779402</v>
      </c>
      <c r="AK299">
        <v>0.879387394932307</v>
      </c>
      <c r="AL299">
        <v>3.9863986471199001E-2</v>
      </c>
      <c r="AM299">
        <v>3.0056037012757199E-2</v>
      </c>
      <c r="AN299">
        <v>4.89249089667948E-2</v>
      </c>
      <c r="AO299">
        <v>1.7775691475269699E-3</v>
      </c>
      <c r="AP299">
        <v>39.543298285217297</v>
      </c>
      <c r="AQ299">
        <v>1.5024567106933799</v>
      </c>
      <c r="AR299">
        <v>1.20920199236098</v>
      </c>
      <c r="AS299">
        <v>1.2103964416069699</v>
      </c>
      <c r="AT299">
        <v>0.82902828606022405</v>
      </c>
      <c r="AU299">
        <v>90.773219999999995</v>
      </c>
      <c r="AV299">
        <v>43.465353429878697</v>
      </c>
      <c r="AW299">
        <v>1.5015161353386599</v>
      </c>
      <c r="AX299">
        <v>0.14112945439302099</v>
      </c>
      <c r="AY299">
        <v>0.29010196930661802</v>
      </c>
      <c r="AZ299">
        <v>0.99079800763901904</v>
      </c>
      <c r="BA299">
        <v>0.10442230874799301</v>
      </c>
      <c r="BB299">
        <v>0.45036273074500799</v>
      </c>
      <c r="BC299">
        <v>0.161836804866337</v>
      </c>
      <c r="BD299">
        <v>1.4220294313386499</v>
      </c>
      <c r="BE299">
        <v>-7.9486704000002406E-2</v>
      </c>
      <c r="BF299">
        <v>0.17785173842774901</v>
      </c>
      <c r="BG299">
        <v>0.36558732395303001</v>
      </c>
      <c r="BH299">
        <v>1.2486064574346101</v>
      </c>
      <c r="BI299">
        <v>0.17785173842774901</v>
      </c>
      <c r="BJ299">
        <v>1.08687812476156</v>
      </c>
      <c r="BK299">
        <v>2.4972129148692299</v>
      </c>
      <c r="BL299">
        <v>2.0555735197468699</v>
      </c>
      <c r="BM299">
        <v>7.02049059780121</v>
      </c>
      <c r="BN299">
        <v>3.41534395649624</v>
      </c>
      <c r="BO299">
        <v>22.021483772187199</v>
      </c>
      <c r="BP299">
        <v>4.1795158530521102</v>
      </c>
      <c r="BQ299">
        <v>17.841967919135001</v>
      </c>
      <c r="BR299">
        <v>2.19486495954206</v>
      </c>
      <c r="BS299">
        <v>1.01573742939046</v>
      </c>
      <c r="BT299">
        <v>2.1608585999033099</v>
      </c>
    </row>
    <row r="300" spans="1:72" x14ac:dyDescent="0.2">
      <c r="A300">
        <v>298</v>
      </c>
      <c r="B300" s="152">
        <v>44779.722222222219</v>
      </c>
      <c r="C300">
        <v>0</v>
      </c>
      <c r="D300">
        <v>1.9784999999999999</v>
      </c>
      <c r="E300">
        <v>31.0620512820512</v>
      </c>
      <c r="F300">
        <v>44.691499999999998</v>
      </c>
      <c r="G300">
        <v>2.2000000000000002</v>
      </c>
      <c r="H300">
        <v>8.5875000000000004</v>
      </c>
      <c r="I300">
        <v>1.35</v>
      </c>
      <c r="J300">
        <v>32.902999999999999</v>
      </c>
      <c r="K300">
        <v>3.2240000000000002</v>
      </c>
      <c r="L300">
        <v>42.822380952380897</v>
      </c>
      <c r="M300">
        <v>10.551515151515099</v>
      </c>
      <c r="N300">
        <v>1599.7931034482699</v>
      </c>
      <c r="O300">
        <v>101.308333333333</v>
      </c>
      <c r="P300">
        <v>3.01</v>
      </c>
      <c r="Q300">
        <v>81.221794871794799</v>
      </c>
      <c r="R300">
        <v>6.9404999999999903</v>
      </c>
      <c r="S300">
        <v>-1.0608</v>
      </c>
      <c r="T300">
        <v>7</v>
      </c>
      <c r="U300">
        <v>1.702475</v>
      </c>
      <c r="V300">
        <v>0.1973</v>
      </c>
      <c r="W300">
        <v>2.666525</v>
      </c>
      <c r="X300">
        <v>3.3851499999999999</v>
      </c>
      <c r="Y300">
        <v>81.025975000000003</v>
      </c>
      <c r="Z300">
        <v>2.0575999999999999</v>
      </c>
      <c r="AA300">
        <v>0</v>
      </c>
      <c r="AB300">
        <v>1.8450000000000001E-2</v>
      </c>
      <c r="AC300">
        <v>33.040551282051197</v>
      </c>
      <c r="AD300">
        <v>-11.650948717948699</v>
      </c>
      <c r="AE300">
        <v>39.608463499999999</v>
      </c>
      <c r="AF300">
        <v>1.7987377499999999</v>
      </c>
      <c r="AG300">
        <v>1.35353805</v>
      </c>
      <c r="AH300">
        <v>8.0207249999999994E-2</v>
      </c>
      <c r="AI300">
        <v>45.040500000000002</v>
      </c>
      <c r="AJ300">
        <v>0.48883661689970398</v>
      </c>
      <c r="AK300">
        <v>0.87939662081904002</v>
      </c>
      <c r="AL300">
        <v>3.9936007593166102E-2</v>
      </c>
      <c r="AM300">
        <v>3.00515769141106E-2</v>
      </c>
      <c r="AN300">
        <v>4.8844928453280902E-2</v>
      </c>
      <c r="AO300">
        <v>1.7807806307656401E-3</v>
      </c>
      <c r="AP300">
        <v>39.608463499999999</v>
      </c>
      <c r="AQ300">
        <v>1.5045679014920399</v>
      </c>
      <c r="AR300">
        <v>1.1994967979912801</v>
      </c>
      <c r="AS300">
        <v>1.21780650060169</v>
      </c>
      <c r="AT300">
        <v>0.83223211935632302</v>
      </c>
      <c r="AU300">
        <v>90.837724999999907</v>
      </c>
      <c r="AV300">
        <v>43.530334700085</v>
      </c>
      <c r="AW300">
        <v>1.5101652999149799</v>
      </c>
      <c r="AX300">
        <v>0.13573154939830201</v>
      </c>
      <c r="AY300">
        <v>0.29416984850795702</v>
      </c>
      <c r="AZ300">
        <v>1.0005032020087099</v>
      </c>
      <c r="BA300">
        <v>0.100279079260684</v>
      </c>
      <c r="BB300">
        <v>0.45477418273123499</v>
      </c>
      <c r="BC300">
        <v>0.16354237770789901</v>
      </c>
      <c r="BD300">
        <v>1.4304045999149699</v>
      </c>
      <c r="BE300">
        <v>-7.9760700000001794E-2</v>
      </c>
      <c r="BF300">
        <v>0.171167883267175</v>
      </c>
      <c r="BG300">
        <v>0.37097071766545697</v>
      </c>
      <c r="BH300">
        <v>1.2617111942583099</v>
      </c>
      <c r="BI300">
        <v>0.171167883267175</v>
      </c>
      <c r="BJ300">
        <v>1.08427720186526</v>
      </c>
      <c r="BK300">
        <v>2.5234223885166198</v>
      </c>
      <c r="BL300">
        <v>2.1672916120976402</v>
      </c>
      <c r="BM300">
        <v>7.3711911964752899</v>
      </c>
      <c r="BN300">
        <v>3.40110724155896</v>
      </c>
      <c r="BO300">
        <v>21.925872217566901</v>
      </c>
      <c r="BP300">
        <v>4.0224452567786102</v>
      </c>
      <c r="BQ300">
        <v>17.903426960788298</v>
      </c>
      <c r="BR300">
        <v>2.2324369869624201</v>
      </c>
      <c r="BS300">
        <v>1.0158100485583901</v>
      </c>
      <c r="BT300">
        <v>2.1976913795356001</v>
      </c>
    </row>
    <row r="301" spans="1:72" x14ac:dyDescent="0.2">
      <c r="A301">
        <v>299</v>
      </c>
      <c r="B301" s="152">
        <v>44779.736111111109</v>
      </c>
      <c r="C301">
        <v>0</v>
      </c>
      <c r="D301">
        <v>2.1402499999999902</v>
      </c>
      <c r="E301">
        <v>31.1262857142857</v>
      </c>
      <c r="F301">
        <v>44.8946153846153</v>
      </c>
      <c r="G301">
        <v>2.2000000000000002</v>
      </c>
      <c r="H301">
        <v>8.5540000000000003</v>
      </c>
      <c r="I301">
        <v>1.3480000000000001</v>
      </c>
      <c r="J301">
        <v>32.8333333333333</v>
      </c>
      <c r="K301">
        <v>3.1749999999999998</v>
      </c>
      <c r="L301">
        <v>42.748846153846102</v>
      </c>
      <c r="M301">
        <v>10.626666666666599</v>
      </c>
      <c r="N301">
        <v>1600.7037037037001</v>
      </c>
      <c r="O301">
        <v>99.473684210526301</v>
      </c>
      <c r="P301">
        <v>3.0074999999999998</v>
      </c>
      <c r="Q301">
        <v>81.202749999999895</v>
      </c>
      <c r="R301">
        <v>6.9292307692307604</v>
      </c>
      <c r="S301">
        <v>-0.99193548387096697</v>
      </c>
      <c r="T301">
        <v>7</v>
      </c>
      <c r="U301">
        <v>1.6993</v>
      </c>
      <c r="V301">
        <v>0.20116000000000001</v>
      </c>
      <c r="W301">
        <v>2.6272199999999999</v>
      </c>
      <c r="X301">
        <v>3.4218000000000002</v>
      </c>
      <c r="Y301">
        <v>81.055119999999903</v>
      </c>
      <c r="Z301">
        <v>2.0401600000000002</v>
      </c>
      <c r="AA301">
        <v>0</v>
      </c>
      <c r="AB301">
        <v>4.1759999999999999E-2</v>
      </c>
      <c r="AC301">
        <v>33.266535714285702</v>
      </c>
      <c r="AD301">
        <v>-11.628079670329599</v>
      </c>
      <c r="AE301">
        <v>39.512638693333301</v>
      </c>
      <c r="AF301">
        <v>1.79172084</v>
      </c>
      <c r="AG301">
        <v>1.351524248</v>
      </c>
      <c r="AH301">
        <v>7.9894359999999998E-2</v>
      </c>
      <c r="AI301">
        <v>44.935333333333297</v>
      </c>
      <c r="AJ301">
        <v>0.487478628041428</v>
      </c>
      <c r="AK301">
        <v>0.87932225627939398</v>
      </c>
      <c r="AL301">
        <v>3.9873318101568099E-2</v>
      </c>
      <c r="AM301">
        <v>3.0077094075931302E-2</v>
      </c>
      <c r="AN301">
        <v>4.8959245137456697E-2</v>
      </c>
      <c r="AO301">
        <v>1.77798525288191E-3</v>
      </c>
      <c r="AP301">
        <v>39.512638693333301</v>
      </c>
      <c r="AQ301">
        <v>1.5208574052332799</v>
      </c>
      <c r="AR301">
        <v>1.1818160255833501</v>
      </c>
      <c r="AS301">
        <v>1.20748450149084</v>
      </c>
      <c r="AT301">
        <v>0.82837243263079896</v>
      </c>
      <c r="AU301">
        <v>90.843599999999896</v>
      </c>
      <c r="AV301">
        <v>43.4227966256408</v>
      </c>
      <c r="AW301">
        <v>1.51253670769251</v>
      </c>
      <c r="AX301">
        <v>0.14403974650915599</v>
      </c>
      <c r="AY301">
        <v>0.27086343476670999</v>
      </c>
      <c r="AZ301">
        <v>1.0181839744166401</v>
      </c>
      <c r="BA301">
        <v>0.106575776736753</v>
      </c>
      <c r="BB301">
        <v>0.46281089746211101</v>
      </c>
      <c r="BC301">
        <v>0.15117502052758899</v>
      </c>
      <c r="BD301">
        <v>1.43308715569251</v>
      </c>
      <c r="BE301">
        <v>-7.9449552000005794E-2</v>
      </c>
      <c r="BF301">
        <v>0.18041121432343399</v>
      </c>
      <c r="BG301">
        <v>0.33925914455127298</v>
      </c>
      <c r="BH301">
        <v>1.2752855491695101</v>
      </c>
      <c r="BI301">
        <v>0.18041121432343399</v>
      </c>
      <c r="BJ301">
        <v>1.0393407177494101</v>
      </c>
      <c r="BK301">
        <v>2.55057109833903</v>
      </c>
      <c r="BL301">
        <v>1.8804770303417</v>
      </c>
      <c r="BM301">
        <v>7.0687709406092303</v>
      </c>
      <c r="BN301">
        <v>3.7590307281364401</v>
      </c>
      <c r="BO301">
        <v>21.3449571542108</v>
      </c>
      <c r="BP301">
        <v>4.2396635366007098</v>
      </c>
      <c r="BQ301">
        <v>17.105293617610101</v>
      </c>
      <c r="BR301">
        <v>2.2438720339891902</v>
      </c>
      <c r="BS301">
        <v>0.96717623202004099</v>
      </c>
      <c r="BT301">
        <v>2.3200239622334902</v>
      </c>
    </row>
    <row r="302" spans="1:72" x14ac:dyDescent="0.2">
      <c r="A302">
        <v>300</v>
      </c>
      <c r="B302" s="152">
        <v>44779.75</v>
      </c>
      <c r="C302">
        <v>0</v>
      </c>
      <c r="D302">
        <v>1.802</v>
      </c>
      <c r="E302">
        <v>31.086666666666599</v>
      </c>
      <c r="F302">
        <v>44.912500000000001</v>
      </c>
      <c r="G302">
        <v>2.2000000000000002</v>
      </c>
      <c r="H302">
        <v>8.5649999999999995</v>
      </c>
      <c r="I302">
        <v>1.35</v>
      </c>
      <c r="J302">
        <v>32.837000000000003</v>
      </c>
      <c r="K302">
        <v>3.1920000000000002</v>
      </c>
      <c r="L302">
        <v>42.736956521739103</v>
      </c>
      <c r="M302">
        <v>10.733333333333301</v>
      </c>
      <c r="N302">
        <v>1599.8571428571399</v>
      </c>
      <c r="O302">
        <v>99.105882352941194</v>
      </c>
      <c r="P302">
        <v>3.00875</v>
      </c>
      <c r="Q302">
        <v>81.2092307692307</v>
      </c>
      <c r="R302">
        <v>6.9305128205128197</v>
      </c>
      <c r="S302">
        <v>-1.1236666666666599</v>
      </c>
      <c r="T302">
        <v>7</v>
      </c>
      <c r="U302">
        <v>1.68855</v>
      </c>
      <c r="V302">
        <v>0.21154999999999999</v>
      </c>
      <c r="W302">
        <v>2.6624749999999899</v>
      </c>
      <c r="X302">
        <v>3.4398749999999998</v>
      </c>
      <c r="Y302">
        <v>81.057149999999993</v>
      </c>
      <c r="Z302">
        <v>2.0053000000000001</v>
      </c>
      <c r="AA302">
        <v>0</v>
      </c>
      <c r="AB302">
        <v>3.5775000000000001E-2</v>
      </c>
      <c r="AC302">
        <v>32.888666666666602</v>
      </c>
      <c r="AD302">
        <v>-12.0238333333333</v>
      </c>
      <c r="AE302">
        <v>39.524894600000003</v>
      </c>
      <c r="AF302">
        <v>1.7940248999999999</v>
      </c>
      <c r="AG302">
        <v>1.35352878</v>
      </c>
      <c r="AH302">
        <v>7.9997100000000002E-2</v>
      </c>
      <c r="AI302">
        <v>44.951999999999998</v>
      </c>
      <c r="AJ302">
        <v>0.48761762040732998</v>
      </c>
      <c r="AK302">
        <v>0.87926887791421904</v>
      </c>
      <c r="AL302">
        <v>3.9909790443139297E-2</v>
      </c>
      <c r="AM302">
        <v>3.0110535237586701E-2</v>
      </c>
      <c r="AN302">
        <v>4.89410927211247E-2</v>
      </c>
      <c r="AO302">
        <v>1.7796115856914001E-3</v>
      </c>
      <c r="AP302">
        <v>39.524894600000003</v>
      </c>
      <c r="AQ302">
        <v>1.52889104179872</v>
      </c>
      <c r="AR302">
        <v>1.1976749654444701</v>
      </c>
      <c r="AS302">
        <v>1.1868523404240701</v>
      </c>
      <c r="AT302">
        <v>0.82336673293879703</v>
      </c>
      <c r="AU302">
        <v>90.853350000000006</v>
      </c>
      <c r="AV302">
        <v>43.4383129476672</v>
      </c>
      <c r="AW302">
        <v>1.5136870523327199</v>
      </c>
      <c r="AX302">
        <v>0.16667643957592099</v>
      </c>
      <c r="AY302">
        <v>0.26513385820127899</v>
      </c>
      <c r="AZ302">
        <v>1.0023250345555199</v>
      </c>
      <c r="BA302">
        <v>0.123142146690018</v>
      </c>
      <c r="BB302">
        <v>0.45560228843432798</v>
      </c>
      <c r="BC302">
        <v>0.14778716739175601</v>
      </c>
      <c r="BD302">
        <v>1.4341353323327199</v>
      </c>
      <c r="BE302">
        <v>-7.9551719999997106E-2</v>
      </c>
      <c r="BF302">
        <v>0.21116245664149899</v>
      </c>
      <c r="BG302">
        <v>0.33589820480368099</v>
      </c>
      <c r="BH302">
        <v>1.26984603935945</v>
      </c>
      <c r="BI302">
        <v>0.21116245664149899</v>
      </c>
      <c r="BJ302">
        <v>1.0941213228903599</v>
      </c>
      <c r="BK302">
        <v>2.5396920787189101</v>
      </c>
      <c r="BL302">
        <v>1.59070987402818</v>
      </c>
      <c r="BM302">
        <v>6.0135975852721604</v>
      </c>
      <c r="BN302">
        <v>3.7804490205645198</v>
      </c>
      <c r="BO302">
        <v>22.5795827246626</v>
      </c>
      <c r="BP302">
        <v>4.9623177310752302</v>
      </c>
      <c r="BQ302">
        <v>17.617264993587401</v>
      </c>
      <c r="BR302">
        <v>2.1807159024283602</v>
      </c>
      <c r="BS302">
        <v>1.0096563402337599</v>
      </c>
      <c r="BT302">
        <v>2.1598595636248601</v>
      </c>
    </row>
    <row r="303" spans="1:72" x14ac:dyDescent="0.2">
      <c r="A303">
        <v>301</v>
      </c>
      <c r="B303" s="152">
        <v>44779.763888888891</v>
      </c>
      <c r="C303">
        <v>0</v>
      </c>
      <c r="D303">
        <v>1.8540000000000001</v>
      </c>
      <c r="E303">
        <v>31.148108108108101</v>
      </c>
      <c r="F303">
        <v>45.033250000000002</v>
      </c>
      <c r="G303">
        <v>2.2000000000000002</v>
      </c>
      <c r="H303">
        <v>8.57</v>
      </c>
      <c r="I303">
        <v>1.35</v>
      </c>
      <c r="J303">
        <v>32.859499999999997</v>
      </c>
      <c r="K303">
        <v>3.19</v>
      </c>
      <c r="L303">
        <v>42.782592592592501</v>
      </c>
      <c r="M303">
        <v>10.528</v>
      </c>
      <c r="N303">
        <v>1600.1481481481401</v>
      </c>
      <c r="O303">
        <v>98.788571428571402</v>
      </c>
      <c r="P303">
        <v>3.0070000000000001</v>
      </c>
      <c r="Q303">
        <v>81.195750000000004</v>
      </c>
      <c r="R303">
        <v>6.9455</v>
      </c>
      <c r="S303">
        <v>-0.98238095238095202</v>
      </c>
      <c r="T303">
        <v>7</v>
      </c>
      <c r="U303">
        <v>1.66994</v>
      </c>
      <c r="V303">
        <v>0.212619999999999</v>
      </c>
      <c r="W303">
        <v>2.6832400000000001</v>
      </c>
      <c r="X303">
        <v>3.3972799999999999</v>
      </c>
      <c r="Y303">
        <v>81.093239999999994</v>
      </c>
      <c r="Z303">
        <v>2.0275799999999902</v>
      </c>
      <c r="AA303">
        <v>0</v>
      </c>
      <c r="AB303">
        <v>4.2220000000000001E-2</v>
      </c>
      <c r="AC303">
        <v>33.002108108108096</v>
      </c>
      <c r="AD303">
        <v>-12.031141891891799</v>
      </c>
      <c r="AE303">
        <v>39.551298799999998</v>
      </c>
      <c r="AF303">
        <v>1.7950721999999999</v>
      </c>
      <c r="AG303">
        <v>1.3535308399999999</v>
      </c>
      <c r="AH303">
        <v>8.0043799999999998E-2</v>
      </c>
      <c r="AI303">
        <v>44.979500000000002</v>
      </c>
      <c r="AJ303">
        <v>0.48772621244384801</v>
      </c>
      <c r="AK303">
        <v>0.87931832946119803</v>
      </c>
      <c r="AL303">
        <v>3.9908673951466703E-2</v>
      </c>
      <c r="AM303">
        <v>3.0092171767138302E-2</v>
      </c>
      <c r="AN303">
        <v>4.8911170644404603E-2</v>
      </c>
      <c r="AO303">
        <v>1.7795618003757199E-3</v>
      </c>
      <c r="AP303">
        <v>39.551298799999998</v>
      </c>
      <c r="AQ303">
        <v>1.50995921609999</v>
      </c>
      <c r="AR303">
        <v>1.20701579330481</v>
      </c>
      <c r="AS303">
        <v>1.20003893103129</v>
      </c>
      <c r="AT303">
        <v>0.81447351120847999</v>
      </c>
      <c r="AU303">
        <v>90.871279999999899</v>
      </c>
      <c r="AV303">
        <v>43.468312740436097</v>
      </c>
      <c r="AW303">
        <v>1.51118725956389</v>
      </c>
      <c r="AX303">
        <v>0.15349190896870599</v>
      </c>
      <c r="AY303">
        <v>0.285112983900009</v>
      </c>
      <c r="AZ303">
        <v>0.99298420669518295</v>
      </c>
      <c r="BA303">
        <v>0.113401116866097</v>
      </c>
      <c r="BB303">
        <v>0.45135645758871901</v>
      </c>
      <c r="BC303">
        <v>0.158830928304727</v>
      </c>
      <c r="BD303">
        <v>1.43158909956389</v>
      </c>
      <c r="BE303">
        <v>-7.9598159999997906E-2</v>
      </c>
      <c r="BF303">
        <v>0.193790535625151</v>
      </c>
      <c r="BG303">
        <v>0.35996814577980502</v>
      </c>
      <c r="BH303">
        <v>1.2536878495791399</v>
      </c>
      <c r="BI303">
        <v>0.193790535625151</v>
      </c>
      <c r="BJ303">
        <v>1.10751736280991</v>
      </c>
      <c r="BK303">
        <v>2.5073756991582901</v>
      </c>
      <c r="BL303">
        <v>1.8575114858864401</v>
      </c>
      <c r="BM303">
        <v>6.4692934850242096</v>
      </c>
      <c r="BN303">
        <v>3.4827744184510001</v>
      </c>
      <c r="BO303">
        <v>22.553139931618698</v>
      </c>
      <c r="BP303">
        <v>4.5540775871910704</v>
      </c>
      <c r="BQ303">
        <v>17.999062344427699</v>
      </c>
      <c r="BR303">
        <v>2.1779317885955298</v>
      </c>
      <c r="BS303">
        <v>1.0300011485598499</v>
      </c>
      <c r="BT303">
        <v>2.11449452424467</v>
      </c>
    </row>
    <row r="304" spans="1:72" x14ac:dyDescent="0.2">
      <c r="A304">
        <v>302</v>
      </c>
      <c r="B304" s="152">
        <v>44779.777777777781</v>
      </c>
      <c r="C304">
        <v>0</v>
      </c>
      <c r="D304">
        <v>1.95199999999999</v>
      </c>
      <c r="E304">
        <v>31.017222222222198</v>
      </c>
      <c r="F304">
        <v>44.809749999999902</v>
      </c>
      <c r="G304">
        <v>2.2000000000000002</v>
      </c>
      <c r="H304">
        <v>8.5679999999999996</v>
      </c>
      <c r="I304">
        <v>1.35</v>
      </c>
      <c r="J304">
        <v>32.868000000000002</v>
      </c>
      <c r="K304">
        <v>3.1997499999999999</v>
      </c>
      <c r="L304">
        <v>42.761071428571398</v>
      </c>
      <c r="M304">
        <v>10.8333333333333</v>
      </c>
      <c r="N304">
        <v>1600.5428571428499</v>
      </c>
      <c r="O304">
        <v>98.515151515151501</v>
      </c>
      <c r="P304">
        <v>3.0052500000000002</v>
      </c>
      <c r="Q304">
        <v>81.1543589743589</v>
      </c>
      <c r="R304">
        <v>6.9377499999999896</v>
      </c>
      <c r="S304">
        <v>-0.82942857142857096</v>
      </c>
      <c r="T304">
        <v>7</v>
      </c>
      <c r="U304">
        <v>1.695775</v>
      </c>
      <c r="V304">
        <v>0.21295</v>
      </c>
      <c r="W304">
        <v>2.6649750000000001</v>
      </c>
      <c r="X304">
        <v>3.3702999999999999</v>
      </c>
      <c r="Y304">
        <v>80.915999999999997</v>
      </c>
      <c r="Z304">
        <v>2.0108999999999999</v>
      </c>
      <c r="AA304">
        <v>0</v>
      </c>
      <c r="AB304">
        <v>2.1499999999999998E-2</v>
      </c>
      <c r="AC304">
        <v>32.9692222222222</v>
      </c>
      <c r="AD304">
        <v>-11.8405277777777</v>
      </c>
      <c r="AE304">
        <v>39.558237120000001</v>
      </c>
      <c r="AF304">
        <v>1.7946532799999999</v>
      </c>
      <c r="AG304">
        <v>1.3535300159999999</v>
      </c>
      <c r="AH304">
        <v>8.0025119999999894E-2</v>
      </c>
      <c r="AI304">
        <v>44.985999999999997</v>
      </c>
      <c r="AJ304">
        <v>0.48888028473973</v>
      </c>
      <c r="AK304">
        <v>0.87934551015871598</v>
      </c>
      <c r="AL304">
        <v>3.9893595340772602E-2</v>
      </c>
      <c r="AM304">
        <v>3.00878054505846E-2</v>
      </c>
      <c r="AN304">
        <v>4.89041034988663E-2</v>
      </c>
      <c r="AO304">
        <v>1.7788894322678099E-3</v>
      </c>
      <c r="AP304">
        <v>39.558237120000001</v>
      </c>
      <c r="AQ304">
        <v>1.4979676523635901</v>
      </c>
      <c r="AR304">
        <v>1.19879955343633</v>
      </c>
      <c r="AS304">
        <v>1.1901667438082899</v>
      </c>
      <c r="AT304">
        <v>0.829030964854515</v>
      </c>
      <c r="AU304">
        <v>90.65795</v>
      </c>
      <c r="AV304">
        <v>43.4451710696082</v>
      </c>
      <c r="AW304">
        <v>1.5408289303917699</v>
      </c>
      <c r="AX304">
        <v>0.16336327219170199</v>
      </c>
      <c r="AY304">
        <v>0.29668562763640199</v>
      </c>
      <c r="AZ304">
        <v>1.0012004465636599</v>
      </c>
      <c r="BA304">
        <v>0.12069423674436</v>
      </c>
      <c r="BB304">
        <v>0.45509111207439401</v>
      </c>
      <c r="BC304">
        <v>0.165316404534921</v>
      </c>
      <c r="BD304">
        <v>1.46124934639177</v>
      </c>
      <c r="BE304">
        <v>-7.9579584000002396E-2</v>
      </c>
      <c r="BF304">
        <v>0.206459314147836</v>
      </c>
      <c r="BG304">
        <v>0.37495276862141103</v>
      </c>
      <c r="BH304">
        <v>1.2653220932026601</v>
      </c>
      <c r="BI304">
        <v>0.206459314147836</v>
      </c>
      <c r="BJ304">
        <v>1.1628241655384901</v>
      </c>
      <c r="BK304">
        <v>2.53064418640533</v>
      </c>
      <c r="BL304">
        <v>1.8161097268439299</v>
      </c>
      <c r="BM304">
        <v>6.1286752715676904</v>
      </c>
      <c r="BN304">
        <v>3.3746172827443699</v>
      </c>
      <c r="BO304">
        <v>23.6133426047952</v>
      </c>
      <c r="BP304">
        <v>4.8517938824741398</v>
      </c>
      <c r="BQ304">
        <v>18.761548722321098</v>
      </c>
      <c r="BR304">
        <v>2.1796633523540101</v>
      </c>
      <c r="BS304">
        <v>1.0802404398793599</v>
      </c>
      <c r="BT304">
        <v>2.0177575953344502</v>
      </c>
    </row>
    <row r="305" spans="1:72" x14ac:dyDescent="0.2">
      <c r="A305">
        <v>303</v>
      </c>
      <c r="B305" s="152">
        <v>44779.791666666664</v>
      </c>
      <c r="C305">
        <v>0</v>
      </c>
      <c r="D305">
        <v>1.73875</v>
      </c>
      <c r="E305">
        <v>31.0839393939393</v>
      </c>
      <c r="F305">
        <v>45.0105</v>
      </c>
      <c r="G305">
        <v>2.2000000000000002</v>
      </c>
      <c r="H305">
        <v>8.56</v>
      </c>
      <c r="I305">
        <v>1.35</v>
      </c>
      <c r="J305">
        <v>32.810526315789403</v>
      </c>
      <c r="K305">
        <v>3.14149999999999</v>
      </c>
      <c r="L305">
        <v>42.743793103448198</v>
      </c>
      <c r="M305">
        <v>10.191428571428499</v>
      </c>
      <c r="N305">
        <v>1600.38235294117</v>
      </c>
      <c r="O305">
        <v>98.409090909090807</v>
      </c>
      <c r="P305">
        <v>3.00524999999999</v>
      </c>
      <c r="Q305">
        <v>81.168749999999903</v>
      </c>
      <c r="R305">
        <v>6.94</v>
      </c>
      <c r="S305">
        <v>-1.11333333333333</v>
      </c>
      <c r="T305">
        <v>7</v>
      </c>
      <c r="U305">
        <v>1.6755800000000001</v>
      </c>
      <c r="V305">
        <v>0.20075999999999999</v>
      </c>
      <c r="W305">
        <v>2.6596000000000002</v>
      </c>
      <c r="X305">
        <v>3.3590800000000001</v>
      </c>
      <c r="Y305">
        <v>81.0238599999999</v>
      </c>
      <c r="Z305">
        <v>1.98102</v>
      </c>
      <c r="AA305">
        <v>0</v>
      </c>
      <c r="AB305">
        <v>2.0219999999999998E-2</v>
      </c>
      <c r="AC305">
        <v>32.822689393939299</v>
      </c>
      <c r="AD305">
        <v>-12.1878106060606</v>
      </c>
      <c r="AE305">
        <v>39.494516715789402</v>
      </c>
      <c r="AF305">
        <v>1.7929775999999999</v>
      </c>
      <c r="AG305">
        <v>1.3535267200000001</v>
      </c>
      <c r="AH305">
        <v>7.9950400000000005E-2</v>
      </c>
      <c r="AI305">
        <v>44.920526315789402</v>
      </c>
      <c r="AJ305">
        <v>0.48744304104728498</v>
      </c>
      <c r="AK305">
        <v>0.87920868153112497</v>
      </c>
      <c r="AL305">
        <v>3.9914438833495401E-2</v>
      </c>
      <c r="AM305">
        <v>3.0131586404058601E-2</v>
      </c>
      <c r="AN305">
        <v>4.8975383425699098E-2</v>
      </c>
      <c r="AO305">
        <v>1.77981886138091E-3</v>
      </c>
      <c r="AP305">
        <v>39.494516715789402</v>
      </c>
      <c r="AQ305">
        <v>1.4929807974665401</v>
      </c>
      <c r="AR305">
        <v>1.1963816892538399</v>
      </c>
      <c r="AS305">
        <v>1.17248203432249</v>
      </c>
      <c r="AT305">
        <v>0.81674981071801001</v>
      </c>
      <c r="AU305">
        <v>90.6991399999999</v>
      </c>
      <c r="AV305">
        <v>43.356361236832299</v>
      </c>
      <c r="AW305">
        <v>1.56416507895711</v>
      </c>
      <c r="AX305">
        <v>0.18104468567750001</v>
      </c>
      <c r="AY305">
        <v>0.29999680253345001</v>
      </c>
      <c r="AZ305">
        <v>1.00361831074615</v>
      </c>
      <c r="BA305">
        <v>0.13375774781712399</v>
      </c>
      <c r="BB305">
        <v>0.45619014124825102</v>
      </c>
      <c r="BC305">
        <v>0.16731765223026199</v>
      </c>
      <c r="BD305">
        <v>1.4846597989571</v>
      </c>
      <c r="BE305">
        <v>-7.9505280000005105E-2</v>
      </c>
      <c r="BF305">
        <v>0.22982664459204</v>
      </c>
      <c r="BG305">
        <v>0.38083006002960801</v>
      </c>
      <c r="BH305">
        <v>1.2740403174318899</v>
      </c>
      <c r="BI305">
        <v>0.22982664459204</v>
      </c>
      <c r="BJ305">
        <v>1.22131340924329</v>
      </c>
      <c r="BK305">
        <v>2.5480806348637901</v>
      </c>
      <c r="BL305">
        <v>1.6570318063234499</v>
      </c>
      <c r="BM305">
        <v>5.5434839580650497</v>
      </c>
      <c r="BN305">
        <v>3.3454300254891698</v>
      </c>
      <c r="BO305">
        <v>24.847014917860999</v>
      </c>
      <c r="BP305">
        <v>5.4009261479129496</v>
      </c>
      <c r="BQ305">
        <v>19.446088769947998</v>
      </c>
      <c r="BR305">
        <v>2.15737533905732</v>
      </c>
      <c r="BS305">
        <v>1.12938275140648</v>
      </c>
      <c r="BT305">
        <v>1.9102251529613199</v>
      </c>
    </row>
    <row r="306" spans="1:72" x14ac:dyDescent="0.2">
      <c r="A306">
        <v>304</v>
      </c>
      <c r="B306" s="152">
        <v>44779.805555555555</v>
      </c>
      <c r="C306">
        <v>0</v>
      </c>
      <c r="D306">
        <v>1.9810000000000001</v>
      </c>
      <c r="E306">
        <v>31.067142857142802</v>
      </c>
      <c r="F306">
        <v>44.853947368420997</v>
      </c>
      <c r="G306">
        <v>2.2000000000000002</v>
      </c>
      <c r="H306">
        <v>8.5619999999999994</v>
      </c>
      <c r="I306">
        <v>1.3480000000000001</v>
      </c>
      <c r="J306">
        <v>32.8333333333333</v>
      </c>
      <c r="K306">
        <v>3.1779999999999999</v>
      </c>
      <c r="L306">
        <v>42.759666666666597</v>
      </c>
      <c r="M306">
        <v>10.715999999999999</v>
      </c>
      <c r="N306">
        <v>1600.3611111111099</v>
      </c>
      <c r="O306">
        <v>98.0058823529411</v>
      </c>
      <c r="P306">
        <v>3.0082499999999901</v>
      </c>
      <c r="Q306">
        <v>81.174499999999995</v>
      </c>
      <c r="R306">
        <v>6.9414999999999996</v>
      </c>
      <c r="S306">
        <v>-0.90444444444444405</v>
      </c>
      <c r="T306">
        <v>7</v>
      </c>
      <c r="U306">
        <v>1.6793750000000001</v>
      </c>
      <c r="V306">
        <v>0.20915</v>
      </c>
      <c r="W306">
        <v>2.6642000000000001</v>
      </c>
      <c r="X306">
        <v>3.36252499999999</v>
      </c>
      <c r="Y306">
        <v>80.900925000000001</v>
      </c>
      <c r="Z306">
        <v>2.0658999999999899</v>
      </c>
      <c r="AA306">
        <v>0</v>
      </c>
      <c r="AB306">
        <v>1.1050000000000001E-2</v>
      </c>
      <c r="AC306">
        <v>33.0481428571428</v>
      </c>
      <c r="AD306">
        <v>-11.805804511278099</v>
      </c>
      <c r="AE306">
        <v>39.518885413333301</v>
      </c>
      <c r="AF306">
        <v>1.7933965199999999</v>
      </c>
      <c r="AG306">
        <v>1.3515275440000001</v>
      </c>
      <c r="AH306">
        <v>7.9969079999999998E-2</v>
      </c>
      <c r="AI306">
        <v>44.9433333333333</v>
      </c>
      <c r="AJ306">
        <v>0.48848496371745198</v>
      </c>
      <c r="AK306">
        <v>0.87930472624786704</v>
      </c>
      <c r="AL306">
        <v>3.9903504857969202E-2</v>
      </c>
      <c r="AM306">
        <v>3.0071813631981002E-2</v>
      </c>
      <c r="AN306">
        <v>4.8950530297411497E-2</v>
      </c>
      <c r="AO306">
        <v>1.77933130608914E-3</v>
      </c>
      <c r="AP306">
        <v>39.518885413333301</v>
      </c>
      <c r="AQ306">
        <v>1.4945119663721</v>
      </c>
      <c r="AR306">
        <v>1.19845093115885</v>
      </c>
      <c r="AS306">
        <v>1.2227189199033</v>
      </c>
      <c r="AT306">
        <v>0.82034943594299603</v>
      </c>
      <c r="AU306">
        <v>90.672924999999907</v>
      </c>
      <c r="AV306">
        <v>43.434567230767598</v>
      </c>
      <c r="AW306">
        <v>1.50876610256573</v>
      </c>
      <c r="AX306">
        <v>0.128808624096691</v>
      </c>
      <c r="AY306">
        <v>0.29888455362789601</v>
      </c>
      <c r="AZ306">
        <v>1.0015490688411399</v>
      </c>
      <c r="BA306">
        <v>9.5305955597077996E-2</v>
      </c>
      <c r="BB306">
        <v>0.45524957674597299</v>
      </c>
      <c r="BC306">
        <v>0.16665837716016901</v>
      </c>
      <c r="BD306">
        <v>1.42924224656573</v>
      </c>
      <c r="BE306">
        <v>-7.9523856000006193E-2</v>
      </c>
      <c r="BF306">
        <v>0.16240023008944399</v>
      </c>
      <c r="BG306">
        <v>0.37682973962143101</v>
      </c>
      <c r="BH306">
        <v>1.2627399785248301</v>
      </c>
      <c r="BI306">
        <v>0.16240023008944399</v>
      </c>
      <c r="BJ306">
        <v>1.07845993942175</v>
      </c>
      <c r="BK306">
        <v>2.52547995704967</v>
      </c>
      <c r="BL306">
        <v>2.32037688255667</v>
      </c>
      <c r="BM306">
        <v>7.7754814622452297</v>
      </c>
      <c r="BN306">
        <v>3.35095626951684</v>
      </c>
      <c r="BO306">
        <v>21.729641748871</v>
      </c>
      <c r="BP306">
        <v>3.8164054071019402</v>
      </c>
      <c r="BQ306">
        <v>17.913236341769</v>
      </c>
      <c r="BR306">
        <v>2.24939956589761</v>
      </c>
      <c r="BS306">
        <v>1.01349984738597</v>
      </c>
      <c r="BT306">
        <v>2.21943749838668</v>
      </c>
    </row>
    <row r="307" spans="1:72" x14ac:dyDescent="0.2">
      <c r="A307">
        <v>305</v>
      </c>
      <c r="B307" s="152">
        <v>44779.819444444445</v>
      </c>
      <c r="C307">
        <v>0</v>
      </c>
      <c r="D307">
        <v>1.89575</v>
      </c>
      <c r="E307">
        <v>31.0377499999999</v>
      </c>
      <c r="F307">
        <v>44.913499999999999</v>
      </c>
      <c r="G307">
        <v>2.2000000000000002</v>
      </c>
      <c r="H307">
        <v>8.5525000000000002</v>
      </c>
      <c r="I307">
        <v>1.3474999999999999</v>
      </c>
      <c r="J307">
        <v>32.851739130434702</v>
      </c>
      <c r="K307">
        <v>3.1997499999999999</v>
      </c>
      <c r="L307">
        <v>42.766153846153799</v>
      </c>
      <c r="M307">
        <v>10.524999999999901</v>
      </c>
      <c r="N307">
        <v>1599.88235294117</v>
      </c>
      <c r="O307">
        <v>98.264864864864805</v>
      </c>
      <c r="P307">
        <v>3.0042</v>
      </c>
      <c r="Q307">
        <v>81.163999999999902</v>
      </c>
      <c r="R307">
        <v>6.9281578947368399</v>
      </c>
      <c r="S307">
        <v>-0.93863636363636305</v>
      </c>
      <c r="T307">
        <v>7</v>
      </c>
      <c r="U307">
        <v>1.6703399999999999</v>
      </c>
      <c r="V307">
        <v>0.20865999999999901</v>
      </c>
      <c r="W307">
        <v>2.68398</v>
      </c>
      <c r="X307">
        <v>3.4045399999999999</v>
      </c>
      <c r="Y307">
        <v>81.015839999999997</v>
      </c>
      <c r="Z307">
        <v>2.0195799999999999</v>
      </c>
      <c r="AA307">
        <v>9.2000000000000003E-4</v>
      </c>
      <c r="AB307">
        <v>6.9599999999999896E-3</v>
      </c>
      <c r="AC307">
        <v>32.933499999999903</v>
      </c>
      <c r="AD307">
        <v>-11.98</v>
      </c>
      <c r="AE307">
        <v>39.529873230434703</v>
      </c>
      <c r="AF307">
        <v>1.7914066500000001</v>
      </c>
      <c r="AG307">
        <v>1.35102363</v>
      </c>
      <c r="AH307">
        <v>7.9880350000000003E-2</v>
      </c>
      <c r="AI307">
        <v>44.951739130434703</v>
      </c>
      <c r="AJ307">
        <v>0.48792770932739499</v>
      </c>
      <c r="AK307">
        <v>0.87938473561017105</v>
      </c>
      <c r="AL307">
        <v>3.9851776252792799E-2</v>
      </c>
      <c r="AM307">
        <v>3.0054980210660699E-2</v>
      </c>
      <c r="AN307">
        <v>4.8941376742206603E-2</v>
      </c>
      <c r="AO307">
        <v>1.77702468347696E-3</v>
      </c>
      <c r="AP307">
        <v>39.529873230434703</v>
      </c>
      <c r="AQ307">
        <v>1.5131860045627801</v>
      </c>
      <c r="AR307">
        <v>1.2073486713504</v>
      </c>
      <c r="AS307">
        <v>1.1953040690538299</v>
      </c>
      <c r="AT307">
        <v>0.81500516999792105</v>
      </c>
      <c r="AU307">
        <v>90.794280000000001</v>
      </c>
      <c r="AV307">
        <v>43.4457119754018</v>
      </c>
      <c r="AW307">
        <v>1.50602715503297</v>
      </c>
      <c r="AX307">
        <v>0.15571956094616199</v>
      </c>
      <c r="AY307">
        <v>0.27822064543721298</v>
      </c>
      <c r="AZ307">
        <v>0.99265132864959404</v>
      </c>
      <c r="BA307">
        <v>0.11526042734438501</v>
      </c>
      <c r="BB307">
        <v>0.45120514938617901</v>
      </c>
      <c r="BC307">
        <v>0.15530848087295701</v>
      </c>
      <c r="BD307">
        <v>1.4265915350329701</v>
      </c>
      <c r="BE307">
        <v>-7.9435620000003704E-2</v>
      </c>
      <c r="BF307">
        <v>0.19701261752997501</v>
      </c>
      <c r="BG307">
        <v>0.351998023083402</v>
      </c>
      <c r="BH307">
        <v>1.2558784224897499</v>
      </c>
      <c r="BI307">
        <v>0.19701261752997501</v>
      </c>
      <c r="BJ307">
        <v>1.09802128122675</v>
      </c>
      <c r="BK307">
        <v>2.51175684497951</v>
      </c>
      <c r="BL307">
        <v>1.78667756155184</v>
      </c>
      <c r="BM307">
        <v>6.3746090896877501</v>
      </c>
      <c r="BN307">
        <v>3.5678564654671101</v>
      </c>
      <c r="BO307">
        <v>22.444248754967202</v>
      </c>
      <c r="BP307">
        <v>4.6297965119544102</v>
      </c>
      <c r="BQ307">
        <v>17.814452243012799</v>
      </c>
      <c r="BR307">
        <v>2.17683539517855</v>
      </c>
      <c r="BS307">
        <v>1.0192162342147599</v>
      </c>
      <c r="BT307">
        <v>2.1357934872923701</v>
      </c>
    </row>
    <row r="308" spans="1:72" x14ac:dyDescent="0.2">
      <c r="A308">
        <v>306</v>
      </c>
      <c r="B308" s="152">
        <v>44779.833333333336</v>
      </c>
      <c r="C308">
        <v>0</v>
      </c>
      <c r="D308">
        <v>1.95149999999999</v>
      </c>
      <c r="E308">
        <v>31.1110526315789</v>
      </c>
      <c r="F308">
        <v>44.9894999999999</v>
      </c>
      <c r="G308">
        <v>2.2000000000000002</v>
      </c>
      <c r="H308">
        <v>8.5619999999999994</v>
      </c>
      <c r="I308">
        <v>1.35</v>
      </c>
      <c r="J308">
        <v>32.847058823529402</v>
      </c>
      <c r="K308">
        <v>3.18149999999999</v>
      </c>
      <c r="L308">
        <v>42.755666666666599</v>
      </c>
      <c r="M308">
        <v>10.7742857142857</v>
      </c>
      <c r="N308">
        <v>1600.2058823529401</v>
      </c>
      <c r="O308">
        <v>97.997297297297294</v>
      </c>
      <c r="P308">
        <v>3.0057499999999999</v>
      </c>
      <c r="Q308">
        <v>81.1754999999999</v>
      </c>
      <c r="R308">
        <v>6.9359999999999902</v>
      </c>
      <c r="S308">
        <v>-0.97645161290322502</v>
      </c>
      <c r="T308">
        <v>7</v>
      </c>
      <c r="U308">
        <v>1.68486</v>
      </c>
      <c r="V308">
        <v>0.20968000000000001</v>
      </c>
      <c r="W308">
        <v>2.7065199999999998</v>
      </c>
      <c r="X308">
        <v>3.38661999999999</v>
      </c>
      <c r="Y308">
        <v>81.158580000000001</v>
      </c>
      <c r="Z308">
        <v>2.0692599999999999</v>
      </c>
      <c r="AA308">
        <v>1.48E-3</v>
      </c>
      <c r="AB308">
        <v>9.6399999999999993E-3</v>
      </c>
      <c r="AC308">
        <v>33.062552631578903</v>
      </c>
      <c r="AD308">
        <v>-11.926947368421001</v>
      </c>
      <c r="AE308">
        <v>39.532610903529402</v>
      </c>
      <c r="AF308">
        <v>1.7933965199999999</v>
      </c>
      <c r="AG308">
        <v>1.3535275440000001</v>
      </c>
      <c r="AH308">
        <v>7.9969079999999998E-2</v>
      </c>
      <c r="AI308">
        <v>44.959058823529404</v>
      </c>
      <c r="AJ308">
        <v>0.48710328474856701</v>
      </c>
      <c r="AK308">
        <v>0.879302457346814</v>
      </c>
      <c r="AL308">
        <v>3.9889547666896903E-2</v>
      </c>
      <c r="AM308">
        <v>3.01057802235759E-2</v>
      </c>
      <c r="AN308">
        <v>4.8933408696016201E-2</v>
      </c>
      <c r="AO308">
        <v>1.77870894303837E-3</v>
      </c>
      <c r="AP308">
        <v>39.532610903529402</v>
      </c>
      <c r="AQ308">
        <v>1.5052212594865699</v>
      </c>
      <c r="AR308">
        <v>1.2174879566849599</v>
      </c>
      <c r="AS308">
        <v>1.2247075619338299</v>
      </c>
      <c r="AT308">
        <v>0.82070084034147095</v>
      </c>
      <c r="AU308">
        <v>91.005839999999907</v>
      </c>
      <c r="AV308">
        <v>43.480027681634702</v>
      </c>
      <c r="AW308">
        <v>1.47903114189463</v>
      </c>
      <c r="AX308">
        <v>0.12881998206615999</v>
      </c>
      <c r="AY308">
        <v>0.28817526051342501</v>
      </c>
      <c r="AZ308">
        <v>0.98251204331503905</v>
      </c>
      <c r="BA308">
        <v>9.5173520950645907E-2</v>
      </c>
      <c r="BB308">
        <v>0.446596383325018</v>
      </c>
      <c r="BC308">
        <v>0.16068686277668501</v>
      </c>
      <c r="BD308">
        <v>1.39950728589462</v>
      </c>
      <c r="BE308">
        <v>-7.9523856000004597E-2</v>
      </c>
      <c r="BF308">
        <v>0.16234376433566799</v>
      </c>
      <c r="BG308">
        <v>0.363169252392334</v>
      </c>
      <c r="BH308">
        <v>1.23819846159404</v>
      </c>
      <c r="BI308">
        <v>0.16234376433566799</v>
      </c>
      <c r="BJ308">
        <v>1.051026033456</v>
      </c>
      <c r="BK308">
        <v>2.4763969231880898</v>
      </c>
      <c r="BL308">
        <v>2.2370385082449502</v>
      </c>
      <c r="BM308">
        <v>7.6270158368010996</v>
      </c>
      <c r="BN308">
        <v>3.4094253669261998</v>
      </c>
      <c r="BO308">
        <v>21.240938630512101</v>
      </c>
      <c r="BP308">
        <v>3.8150784618881999</v>
      </c>
      <c r="BQ308">
        <v>17.425860168623899</v>
      </c>
      <c r="BR308">
        <v>2.2004125238174601</v>
      </c>
      <c r="BS308">
        <v>0.98608852772173705</v>
      </c>
      <c r="BT308">
        <v>2.2314553531023198</v>
      </c>
    </row>
    <row r="309" spans="1:72" x14ac:dyDescent="0.2">
      <c r="A309">
        <v>307</v>
      </c>
      <c r="B309" s="152">
        <v>44779.847222222219</v>
      </c>
      <c r="C309">
        <v>0</v>
      </c>
      <c r="D309">
        <v>1.9469999999999901</v>
      </c>
      <c r="E309">
        <v>31.1377777777777</v>
      </c>
      <c r="F309">
        <v>44.826216216216203</v>
      </c>
      <c r="G309">
        <v>2.2000000000000002</v>
      </c>
      <c r="H309">
        <v>8.5500000000000007</v>
      </c>
      <c r="I309">
        <v>1.35</v>
      </c>
      <c r="J309">
        <v>32.846086956521702</v>
      </c>
      <c r="K309">
        <v>3.2102499999999998</v>
      </c>
      <c r="L309">
        <v>42.754666666666601</v>
      </c>
      <c r="M309">
        <v>10.770967741935401</v>
      </c>
      <c r="N309">
        <v>1599.9642857142801</v>
      </c>
      <c r="O309">
        <v>97.894285714285701</v>
      </c>
      <c r="P309">
        <v>3.0049999999999999</v>
      </c>
      <c r="Q309">
        <v>81.138205128205101</v>
      </c>
      <c r="R309">
        <v>6.9366666666666603</v>
      </c>
      <c r="S309">
        <v>-0.99241379310344802</v>
      </c>
      <c r="T309">
        <v>7</v>
      </c>
      <c r="U309">
        <v>1.7031499999999999</v>
      </c>
      <c r="V309">
        <v>0.19772499999999901</v>
      </c>
      <c r="W309">
        <v>2.6852</v>
      </c>
      <c r="X309">
        <v>3.3752249999999999</v>
      </c>
      <c r="Y309">
        <v>81.141774999999996</v>
      </c>
      <c r="Z309">
        <v>2.0005500000000001</v>
      </c>
      <c r="AA309">
        <v>0</v>
      </c>
      <c r="AB309">
        <v>1.4500000000000001E-2</v>
      </c>
      <c r="AC309">
        <v>33.084777777777703</v>
      </c>
      <c r="AD309">
        <v>-11.741438438438401</v>
      </c>
      <c r="AE309">
        <v>39.5222689565217</v>
      </c>
      <c r="AF309">
        <v>1.790883</v>
      </c>
      <c r="AG309">
        <v>1.3535226</v>
      </c>
      <c r="AH309">
        <v>7.9856999999999997E-2</v>
      </c>
      <c r="AI309">
        <v>44.946086956521697</v>
      </c>
      <c r="AJ309">
        <v>0.48707671179884499</v>
      </c>
      <c r="AK309">
        <v>0.87932613566011397</v>
      </c>
      <c r="AL309">
        <v>3.98451371691688E-2</v>
      </c>
      <c r="AM309">
        <v>3.01143590388484E-2</v>
      </c>
      <c r="AN309">
        <v>4.8947531341897499E-2</v>
      </c>
      <c r="AO309">
        <v>1.7767286410772299E-3</v>
      </c>
      <c r="AP309">
        <v>39.5222689565217</v>
      </c>
      <c r="AQ309">
        <v>1.5001566238758901</v>
      </c>
      <c r="AR309">
        <v>1.2078974702904299</v>
      </c>
      <c r="AS309">
        <v>1.1840410161249599</v>
      </c>
      <c r="AT309">
        <v>0.82956470170020302</v>
      </c>
      <c r="AU309">
        <v>90.905899999999903</v>
      </c>
      <c r="AV309">
        <v>43.414364066813</v>
      </c>
      <c r="AW309">
        <v>1.5317228897087101</v>
      </c>
      <c r="AX309">
        <v>0.16948158387503501</v>
      </c>
      <c r="AY309">
        <v>0.29072637612410701</v>
      </c>
      <c r="AZ309">
        <v>0.99210252970957002</v>
      </c>
      <c r="BA309">
        <v>0.12521518582329899</v>
      </c>
      <c r="BB309">
        <v>0.45095569532253099</v>
      </c>
      <c r="BC309">
        <v>0.16233688974885899</v>
      </c>
      <c r="BD309">
        <v>1.45231048970871</v>
      </c>
      <c r="BE309">
        <v>-7.9412399999997094E-2</v>
      </c>
      <c r="BF309">
        <v>0.213443557302749</v>
      </c>
      <c r="BG309">
        <v>0.366138140220713</v>
      </c>
      <c r="BH309">
        <v>1.24944485594613</v>
      </c>
      <c r="BI309">
        <v>0.213443557302749</v>
      </c>
      <c r="BJ309">
        <v>1.15916339504692</v>
      </c>
      <c r="BK309">
        <v>2.4988897118922599</v>
      </c>
      <c r="BL309">
        <v>1.7153862353473699</v>
      </c>
      <c r="BM309">
        <v>5.85374827769534</v>
      </c>
      <c r="BN309">
        <v>3.4124957732973402</v>
      </c>
      <c r="BO309">
        <v>23.606826720276</v>
      </c>
      <c r="BP309">
        <v>5.0159235966146003</v>
      </c>
      <c r="BQ309">
        <v>18.590903123661398</v>
      </c>
      <c r="BR309">
        <v>2.13603566447759</v>
      </c>
      <c r="BS309">
        <v>1.0737859721258201</v>
      </c>
      <c r="BT309">
        <v>1.9892564439529601</v>
      </c>
    </row>
    <row r="310" spans="1:72" x14ac:dyDescent="0.2">
      <c r="A310">
        <v>308</v>
      </c>
      <c r="B310" s="152">
        <v>44779.861111111109</v>
      </c>
      <c r="C310">
        <v>0</v>
      </c>
      <c r="D310">
        <v>1.90699999999999</v>
      </c>
      <c r="E310">
        <v>31.044736842105198</v>
      </c>
      <c r="F310">
        <v>44.761999999999901</v>
      </c>
      <c r="G310">
        <v>2.2000000000000002</v>
      </c>
      <c r="H310">
        <v>8.5679999999999996</v>
      </c>
      <c r="I310">
        <v>1.35</v>
      </c>
      <c r="J310">
        <v>32.8504</v>
      </c>
      <c r="K310">
        <v>3.1452499999999999</v>
      </c>
      <c r="L310">
        <v>42.745483870967703</v>
      </c>
      <c r="M310">
        <v>10.383333333333301</v>
      </c>
      <c r="N310">
        <v>1599.96875</v>
      </c>
      <c r="O310">
        <v>97.640540540540499</v>
      </c>
      <c r="P310">
        <v>3.00619999999999</v>
      </c>
      <c r="Q310">
        <v>81.167692307692306</v>
      </c>
      <c r="R310">
        <v>6.9364999999999997</v>
      </c>
      <c r="S310">
        <v>-0.87333333333333296</v>
      </c>
      <c r="T310">
        <v>7</v>
      </c>
      <c r="U310">
        <v>1.7201200000000001</v>
      </c>
      <c r="V310">
        <v>0.193299999999999</v>
      </c>
      <c r="W310">
        <v>2.6965399999999899</v>
      </c>
      <c r="X310">
        <v>3.4453800000000001</v>
      </c>
      <c r="Y310">
        <v>81.367599999999996</v>
      </c>
      <c r="Z310">
        <v>2.0999400000000001</v>
      </c>
      <c r="AA310">
        <v>2.9999999999999997E-4</v>
      </c>
      <c r="AB310">
        <v>4.62E-3</v>
      </c>
      <c r="AC310">
        <v>32.951736842105198</v>
      </c>
      <c r="AD310">
        <v>-11.810263157894701</v>
      </c>
      <c r="AE310">
        <v>39.54063712</v>
      </c>
      <c r="AF310">
        <v>1.7946532799999999</v>
      </c>
      <c r="AG310">
        <v>1.3535300159999999</v>
      </c>
      <c r="AH310">
        <v>8.0025120000000005E-2</v>
      </c>
      <c r="AI310">
        <v>44.968400000000003</v>
      </c>
      <c r="AJ310">
        <v>0.48595063784602199</v>
      </c>
      <c r="AK310">
        <v>0.87929828768646401</v>
      </c>
      <c r="AL310">
        <v>3.9909209133524803E-2</v>
      </c>
      <c r="AM310">
        <v>3.0099581394935099E-2</v>
      </c>
      <c r="AN310">
        <v>4.89232438779231E-2</v>
      </c>
      <c r="AO310">
        <v>1.7795856646000299E-3</v>
      </c>
      <c r="AP310">
        <v>39.54063712</v>
      </c>
      <c r="AQ310">
        <v>1.5313378008190599</v>
      </c>
      <c r="AR310">
        <v>1.21299860142147</v>
      </c>
      <c r="AS310">
        <v>1.2428657576173801</v>
      </c>
      <c r="AT310">
        <v>0.83589341117169902</v>
      </c>
      <c r="AU310">
        <v>91.329580000000007</v>
      </c>
      <c r="AV310">
        <v>43.527839279857901</v>
      </c>
      <c r="AW310">
        <v>1.44056072014208</v>
      </c>
      <c r="AX310">
        <v>0.110664258382616</v>
      </c>
      <c r="AY310">
        <v>0.26331547918093601</v>
      </c>
      <c r="AZ310">
        <v>0.98700139857851998</v>
      </c>
      <c r="BA310">
        <v>8.1759737186808096E-2</v>
      </c>
      <c r="BB310">
        <v>0.44863699935387302</v>
      </c>
      <c r="BC310">
        <v>0.14672220094843899</v>
      </c>
      <c r="BD310">
        <v>1.3609811361420701</v>
      </c>
      <c r="BE310">
        <v>-7.9579584000006601E-2</v>
      </c>
      <c r="BF310">
        <v>0.13993225267720799</v>
      </c>
      <c r="BG310">
        <v>0.33295599414919103</v>
      </c>
      <c r="BH310">
        <v>1.2480391692602899</v>
      </c>
      <c r="BI310">
        <v>0.13993225267720799</v>
      </c>
      <c r="BJ310">
        <v>0.94577649365279903</v>
      </c>
      <c r="BK310">
        <v>2.49607833852059</v>
      </c>
      <c r="BL310">
        <v>2.3794085193300298</v>
      </c>
      <c r="BM310">
        <v>8.9188814257084807</v>
      </c>
      <c r="BN310">
        <v>3.74836071790638</v>
      </c>
      <c r="BO310">
        <v>19.307689269091799</v>
      </c>
      <c r="BP310">
        <v>3.28840793791439</v>
      </c>
      <c r="BQ310">
        <v>16.019281331177499</v>
      </c>
      <c r="BR310">
        <v>2.2581935089693399</v>
      </c>
      <c r="BS310">
        <v>0.88980359258191599</v>
      </c>
      <c r="BT310">
        <v>2.5378561379110698</v>
      </c>
    </row>
    <row r="311" spans="1:72" x14ac:dyDescent="0.2">
      <c r="A311">
        <v>309</v>
      </c>
      <c r="B311" s="152">
        <v>44779.875</v>
      </c>
      <c r="C311">
        <v>0</v>
      </c>
      <c r="D311">
        <v>2.0070000000000001</v>
      </c>
      <c r="E311">
        <v>31.095405405405401</v>
      </c>
      <c r="F311">
        <v>44.684750000000001</v>
      </c>
      <c r="G311">
        <v>2.19999999999999</v>
      </c>
      <c r="H311">
        <v>8.5824999999999996</v>
      </c>
      <c r="I311">
        <v>1.35</v>
      </c>
      <c r="J311">
        <v>32.835862068965497</v>
      </c>
      <c r="K311">
        <v>3.1709999999999998</v>
      </c>
      <c r="L311">
        <v>42.747037037037003</v>
      </c>
      <c r="M311">
        <v>10.3758620689655</v>
      </c>
      <c r="N311">
        <v>1600.05714285714</v>
      </c>
      <c r="O311">
        <v>98.099999999999895</v>
      </c>
      <c r="P311">
        <v>3.0074999999999998</v>
      </c>
      <c r="Q311">
        <v>81.154750000000007</v>
      </c>
      <c r="R311">
        <v>6.9344736842105199</v>
      </c>
      <c r="S311">
        <v>-0.95606060606060495</v>
      </c>
      <c r="T311">
        <v>7</v>
      </c>
      <c r="U311">
        <v>1.697125</v>
      </c>
      <c r="V311">
        <v>0.19187499999999999</v>
      </c>
      <c r="W311">
        <v>2.6816749999999998</v>
      </c>
      <c r="X311">
        <v>3.4396499999999999</v>
      </c>
      <c r="Y311">
        <v>81.022075000000001</v>
      </c>
      <c r="Z311">
        <v>2.0265499999999999</v>
      </c>
      <c r="AA311">
        <v>5.0000000000000001E-4</v>
      </c>
      <c r="AB311">
        <v>4.0000000000000002E-4</v>
      </c>
      <c r="AC311">
        <v>33.102405405405399</v>
      </c>
      <c r="AD311">
        <v>-11.582344594594501</v>
      </c>
      <c r="AE311">
        <v>39.537421368965497</v>
      </c>
      <c r="AF311">
        <v>1.7976904499999999</v>
      </c>
      <c r="AG311">
        <v>1.3535359899999999</v>
      </c>
      <c r="AH311">
        <v>8.0160549999999997E-2</v>
      </c>
      <c r="AI311">
        <v>44.968362068965497</v>
      </c>
      <c r="AJ311">
        <v>0.48798332268046002</v>
      </c>
      <c r="AK311">
        <v>0.879227517967613</v>
      </c>
      <c r="AL311">
        <v>3.9976782948931498E-2</v>
      </c>
      <c r="AM311">
        <v>3.0099739633037002E-2</v>
      </c>
      <c r="AN311">
        <v>4.8923285144919899E-2</v>
      </c>
      <c r="AO311">
        <v>1.78259883864709E-3</v>
      </c>
      <c r="AP311">
        <v>39.537421368965497</v>
      </c>
      <c r="AQ311">
        <v>1.5287910380240399</v>
      </c>
      <c r="AR311">
        <v>1.2063118012219101</v>
      </c>
      <c r="AS311">
        <v>1.1994293175516899</v>
      </c>
      <c r="AT311">
        <v>0.82816869650407698</v>
      </c>
      <c r="AU311">
        <v>90.867075</v>
      </c>
      <c r="AV311">
        <v>43.471953525763098</v>
      </c>
      <c r="AW311">
        <v>1.49640854320234</v>
      </c>
      <c r="AX311">
        <v>0.15410667244830401</v>
      </c>
      <c r="AY311">
        <v>0.26889941197595202</v>
      </c>
      <c r="AZ311">
        <v>0.99368819877808301</v>
      </c>
      <c r="BA311">
        <v>0.11385487610736</v>
      </c>
      <c r="BB311">
        <v>0.45167645399003797</v>
      </c>
      <c r="BC311">
        <v>0.14958048643800301</v>
      </c>
      <c r="BD311">
        <v>1.4166942832023399</v>
      </c>
      <c r="BE311">
        <v>-7.9714260000001994E-2</v>
      </c>
      <c r="BF311">
        <v>0.193977183028643</v>
      </c>
      <c r="BG311">
        <v>0.33846912417534197</v>
      </c>
      <c r="BH311">
        <v>1.25077541773824</v>
      </c>
      <c r="BI311">
        <v>0.193977183028643</v>
      </c>
      <c r="BJ311">
        <v>1.06489261440797</v>
      </c>
      <c r="BK311">
        <v>2.5015508354764902</v>
      </c>
      <c r="BL311">
        <v>1.7448914294490101</v>
      </c>
      <c r="BM311">
        <v>6.4480543443790301</v>
      </c>
      <c r="BN311">
        <v>3.69539000281245</v>
      </c>
      <c r="BO311">
        <v>21.8675588623477</v>
      </c>
      <c r="BP311">
        <v>4.5584638011731098</v>
      </c>
      <c r="BQ311">
        <v>17.309095061174599</v>
      </c>
      <c r="BR311">
        <v>2.1717896243278001</v>
      </c>
      <c r="BS311">
        <v>0.98730174119651304</v>
      </c>
      <c r="BT311">
        <v>2.19972226696957</v>
      </c>
    </row>
    <row r="312" spans="1:72" x14ac:dyDescent="0.2">
      <c r="A312">
        <v>310</v>
      </c>
      <c r="B312" s="152">
        <v>44779.888888888891</v>
      </c>
      <c r="C312">
        <v>0</v>
      </c>
      <c r="D312">
        <v>1.89575</v>
      </c>
      <c r="E312">
        <v>31.1097297297297</v>
      </c>
      <c r="F312">
        <v>44.856052631578898</v>
      </c>
      <c r="G312">
        <v>2.2000000000000002</v>
      </c>
      <c r="H312">
        <v>8.5824999999999996</v>
      </c>
      <c r="I312">
        <v>1.35</v>
      </c>
      <c r="J312">
        <v>32.849565217391302</v>
      </c>
      <c r="K312">
        <v>3.2062499999999998</v>
      </c>
      <c r="L312">
        <v>42.781612903225799</v>
      </c>
      <c r="M312">
        <v>10.566666666666601</v>
      </c>
      <c r="N312">
        <v>1600.16216216216</v>
      </c>
      <c r="O312">
        <v>97.848148148148098</v>
      </c>
      <c r="P312">
        <v>3.0065999999999899</v>
      </c>
      <c r="Q312">
        <v>81.159750000000003</v>
      </c>
      <c r="R312">
        <v>6.9336842105263097</v>
      </c>
      <c r="S312">
        <v>-1.0796666666666599</v>
      </c>
      <c r="T312">
        <v>7</v>
      </c>
      <c r="U312">
        <v>1.68224</v>
      </c>
      <c r="V312">
        <v>0.21991999999999901</v>
      </c>
      <c r="W312">
        <v>2.6960999999999999</v>
      </c>
      <c r="X312">
        <v>3.4419799999999898</v>
      </c>
      <c r="Y312">
        <v>81.302619999999905</v>
      </c>
      <c r="Z312">
        <v>2.06264</v>
      </c>
      <c r="AA312">
        <v>0</v>
      </c>
      <c r="AB312">
        <v>2.5999999999999999E-3</v>
      </c>
      <c r="AC312">
        <v>33.0054797297297</v>
      </c>
      <c r="AD312">
        <v>-11.850572901849199</v>
      </c>
      <c r="AE312">
        <v>39.551124517391301</v>
      </c>
      <c r="AF312">
        <v>1.7976904499999999</v>
      </c>
      <c r="AG312">
        <v>1.3535359899999999</v>
      </c>
      <c r="AH312">
        <v>8.0160549999999997E-2</v>
      </c>
      <c r="AI312">
        <v>44.982065217391302</v>
      </c>
      <c r="AJ312">
        <v>0.48646801932571498</v>
      </c>
      <c r="AK312">
        <v>0.87926430959198698</v>
      </c>
      <c r="AL312">
        <v>3.9964604588785299E-2</v>
      </c>
      <c r="AM312">
        <v>3.0090570174103201E-2</v>
      </c>
      <c r="AN312">
        <v>4.8908381359720601E-2</v>
      </c>
      <c r="AO312">
        <v>1.7820557951840699E-3</v>
      </c>
      <c r="AP312">
        <v>39.551124517391301</v>
      </c>
      <c r="AQ312">
        <v>1.52982663266844</v>
      </c>
      <c r="AR312">
        <v>1.21280067393491</v>
      </c>
      <c r="AS312">
        <v>1.2207894636474901</v>
      </c>
      <c r="AT312">
        <v>0.818355960830492</v>
      </c>
      <c r="AU312">
        <v>91.185580000000002</v>
      </c>
      <c r="AV312">
        <v>43.514541287642103</v>
      </c>
      <c r="AW312">
        <v>1.46752392974914</v>
      </c>
      <c r="AX312">
        <v>0.132746526352505</v>
      </c>
      <c r="AY312">
        <v>0.26786381733155701</v>
      </c>
      <c r="AZ312">
        <v>0.98719932606508598</v>
      </c>
      <c r="BA312">
        <v>9.8073880069125499E-2</v>
      </c>
      <c r="BB312">
        <v>0.44872696639322102</v>
      </c>
      <c r="BC312">
        <v>0.14900441693482699</v>
      </c>
      <c r="BD312">
        <v>1.38780966974914</v>
      </c>
      <c r="BE312">
        <v>-7.9714259999999301E-2</v>
      </c>
      <c r="BF312">
        <v>0.167581423144883</v>
      </c>
      <c r="BG312">
        <v>0.33815573899268597</v>
      </c>
      <c r="BH312">
        <v>1.2462568515754999</v>
      </c>
      <c r="BI312">
        <v>0.167581423144883</v>
      </c>
      <c r="BJ312">
        <v>1.0114743242751301</v>
      </c>
      <c r="BK312">
        <v>2.4925137031509998</v>
      </c>
      <c r="BL312">
        <v>2.01785933456557</v>
      </c>
      <c r="BM312">
        <v>7.4367243587497196</v>
      </c>
      <c r="BN312">
        <v>3.6854523164028099</v>
      </c>
      <c r="BO312">
        <v>20.687079969291801</v>
      </c>
      <c r="BP312">
        <v>3.9381634439047599</v>
      </c>
      <c r="BQ312">
        <v>16.748916525386999</v>
      </c>
      <c r="BR312">
        <v>2.2076252838046901</v>
      </c>
      <c r="BS312">
        <v>0.94444175501718597</v>
      </c>
      <c r="BT312">
        <v>2.3374922509271299</v>
      </c>
    </row>
    <row r="313" spans="1:72" x14ac:dyDescent="0.2">
      <c r="A313">
        <v>311</v>
      </c>
      <c r="B313" s="152">
        <v>44779.902777777781</v>
      </c>
      <c r="C313">
        <v>0</v>
      </c>
      <c r="D313">
        <v>1.81174999999999</v>
      </c>
      <c r="E313">
        <v>31.091578947368401</v>
      </c>
      <c r="F313">
        <v>45.098750000000003</v>
      </c>
      <c r="G313">
        <v>2.2000000000000002</v>
      </c>
      <c r="H313">
        <v>8.5679999999999996</v>
      </c>
      <c r="I313">
        <v>1.3480000000000001</v>
      </c>
      <c r="J313">
        <v>32.83</v>
      </c>
      <c r="K313">
        <v>3.17075</v>
      </c>
      <c r="L313">
        <v>42.766956521739097</v>
      </c>
      <c r="M313">
        <v>10.499999999999901</v>
      </c>
      <c r="N313">
        <v>1600.0769230769199</v>
      </c>
      <c r="O313">
        <v>97.835483870967707</v>
      </c>
      <c r="P313">
        <v>3.00725</v>
      </c>
      <c r="Q313">
        <v>81.219743589743601</v>
      </c>
      <c r="R313">
        <v>6.9262499999999996</v>
      </c>
      <c r="S313">
        <v>-0.87250000000000005</v>
      </c>
      <c r="T313">
        <v>7</v>
      </c>
      <c r="U313">
        <v>1.710375</v>
      </c>
      <c r="V313">
        <v>0.21054999999999999</v>
      </c>
      <c r="W313">
        <v>2.702175</v>
      </c>
      <c r="X313">
        <v>3.5309499999999998</v>
      </c>
      <c r="Y313">
        <v>81.492149999999995</v>
      </c>
      <c r="Z313">
        <v>2.0342500000000001</v>
      </c>
      <c r="AA313">
        <v>3.5249999999999999E-3</v>
      </c>
      <c r="AB313">
        <v>5.9999999999999995E-4</v>
      </c>
      <c r="AC313">
        <v>32.903328947368401</v>
      </c>
      <c r="AD313">
        <v>-12.195421052631501</v>
      </c>
      <c r="AE313">
        <v>39.520237119999997</v>
      </c>
      <c r="AF313">
        <v>1.7946532799999999</v>
      </c>
      <c r="AG313">
        <v>1.3515300159999999</v>
      </c>
      <c r="AH313">
        <v>8.0025120000000005E-2</v>
      </c>
      <c r="AI313">
        <v>44.945999999999998</v>
      </c>
      <c r="AJ313">
        <v>0.48495759554754603</v>
      </c>
      <c r="AK313">
        <v>0.87928263071240997</v>
      </c>
      <c r="AL313">
        <v>3.9929098918702402E-2</v>
      </c>
      <c r="AM313">
        <v>3.00700844569038E-2</v>
      </c>
      <c r="AN313">
        <v>4.8947626040136999E-2</v>
      </c>
      <c r="AO313">
        <v>1.7804725670804899E-3</v>
      </c>
      <c r="AP313">
        <v>39.520237119999997</v>
      </c>
      <c r="AQ313">
        <v>1.5693703474804099</v>
      </c>
      <c r="AR313">
        <v>1.21553342275511</v>
      </c>
      <c r="AS313">
        <v>1.20398662220499</v>
      </c>
      <c r="AT313">
        <v>0.82945934748463401</v>
      </c>
      <c r="AU313">
        <v>91.469899999999996</v>
      </c>
      <c r="AV313">
        <v>43.5091275124405</v>
      </c>
      <c r="AW313">
        <v>1.4368724875594601</v>
      </c>
      <c r="AX313">
        <v>0.147543393795002</v>
      </c>
      <c r="AY313">
        <v>0.22528293251958501</v>
      </c>
      <c r="AZ313">
        <v>0.98446657724488196</v>
      </c>
      <c r="BA313">
        <v>0.109167678148705</v>
      </c>
      <c r="BB313">
        <v>0.44748480783858202</v>
      </c>
      <c r="BC313">
        <v>0.12553005922101301</v>
      </c>
      <c r="BD313">
        <v>1.3572929035594701</v>
      </c>
      <c r="BE313">
        <v>-7.9579583999999301E-2</v>
      </c>
      <c r="BF313">
        <v>0.18683949633056099</v>
      </c>
      <c r="BG313">
        <v>0.28528386504592401</v>
      </c>
      <c r="BH313">
        <v>1.24666536884917</v>
      </c>
      <c r="BI313">
        <v>0.18683949633056099</v>
      </c>
      <c r="BJ313">
        <v>0.94424672275297195</v>
      </c>
      <c r="BK313">
        <v>2.49333073769834</v>
      </c>
      <c r="BL313">
        <v>1.5268927108494901</v>
      </c>
      <c r="BM313">
        <v>6.6723866919633501</v>
      </c>
      <c r="BN313">
        <v>4.3699119424384003</v>
      </c>
      <c r="BO313">
        <v>19.843352257712599</v>
      </c>
      <c r="BP313">
        <v>4.3907281637681903</v>
      </c>
      <c r="BQ313">
        <v>15.452624093944401</v>
      </c>
      <c r="BR313">
        <v>2.1757035939363898</v>
      </c>
      <c r="BS313">
        <v>0.86951092422074805</v>
      </c>
      <c r="BT313">
        <v>2.5022153642132201</v>
      </c>
    </row>
    <row r="314" spans="1:72" x14ac:dyDescent="0.2">
      <c r="A314">
        <v>312</v>
      </c>
      <c r="B314" s="152">
        <v>44779.916666666664</v>
      </c>
      <c r="C314">
        <v>0</v>
      </c>
      <c r="D314">
        <v>2.016</v>
      </c>
      <c r="E314">
        <v>31.076216216216199</v>
      </c>
      <c r="F314">
        <v>44.942500000000003</v>
      </c>
      <c r="G314">
        <v>2.2000000000000002</v>
      </c>
      <c r="H314">
        <v>8.5724999999999998</v>
      </c>
      <c r="I314">
        <v>1.35</v>
      </c>
      <c r="J314">
        <v>32.864166666666598</v>
      </c>
      <c r="K314">
        <v>3.2219999999999902</v>
      </c>
      <c r="L314">
        <v>42.796500000000002</v>
      </c>
      <c r="M314">
        <v>10.7782608695652</v>
      </c>
      <c r="N314">
        <v>1600.34210526315</v>
      </c>
      <c r="O314">
        <v>97.991891891891896</v>
      </c>
      <c r="P314">
        <v>3.0087999999999901</v>
      </c>
      <c r="Q314">
        <v>81.235500000000002</v>
      </c>
      <c r="R314">
        <v>6.9402564102564099</v>
      </c>
      <c r="S314">
        <v>-1.0720833333333299</v>
      </c>
      <c r="T314">
        <v>7</v>
      </c>
      <c r="U314">
        <v>1.67031999999999</v>
      </c>
      <c r="V314">
        <v>0.22500000000000001</v>
      </c>
      <c r="W314">
        <v>2.7035399999999901</v>
      </c>
      <c r="X314">
        <v>3.4793399999999899</v>
      </c>
      <c r="Y314">
        <v>81.298579999999902</v>
      </c>
      <c r="Z314">
        <v>2.1048200000000001</v>
      </c>
      <c r="AA314">
        <v>1.1199999999999999E-3</v>
      </c>
      <c r="AB314">
        <v>2.48E-3</v>
      </c>
      <c r="AC314">
        <v>33.092216216216201</v>
      </c>
      <c r="AD314">
        <v>-11.8502837837837</v>
      </c>
      <c r="AE314">
        <v>39.557917566666603</v>
      </c>
      <c r="AF314">
        <v>1.79559585</v>
      </c>
      <c r="AG314">
        <v>1.3535318700000001</v>
      </c>
      <c r="AH314">
        <v>8.0067150000000004E-2</v>
      </c>
      <c r="AI314">
        <v>44.986666666666601</v>
      </c>
      <c r="AJ314">
        <v>0.48657575035955902</v>
      </c>
      <c r="AK314">
        <v>0.87932537566686397</v>
      </c>
      <c r="AL314">
        <v>3.9913956357439197E-2</v>
      </c>
      <c r="AM314">
        <v>3.0087400785417901E-2</v>
      </c>
      <c r="AN314">
        <v>4.8903378778897402E-2</v>
      </c>
      <c r="AO314">
        <v>1.7797973473621801E-3</v>
      </c>
      <c r="AP314">
        <v>39.557917566666603</v>
      </c>
      <c r="AQ314">
        <v>1.5464317038764299</v>
      </c>
      <c r="AR314">
        <v>1.21614744779867</v>
      </c>
      <c r="AS314">
        <v>1.24575402342363</v>
      </c>
      <c r="AT314">
        <v>0.81273720734057897</v>
      </c>
      <c r="AU314">
        <v>91.256599999999906</v>
      </c>
      <c r="AV314">
        <v>43.566250741765302</v>
      </c>
      <c r="AW314">
        <v>1.42041592490127</v>
      </c>
      <c r="AX314">
        <v>0.10777784657636701</v>
      </c>
      <c r="AY314">
        <v>0.249164146123563</v>
      </c>
      <c r="AZ314">
        <v>0.98385255220133006</v>
      </c>
      <c r="BA314">
        <v>7.96271214333268E-2</v>
      </c>
      <c r="BB314">
        <v>0.44720570554605898</v>
      </c>
      <c r="BC314">
        <v>0.13876404655510999</v>
      </c>
      <c r="BD314">
        <v>1.3407945449012599</v>
      </c>
      <c r="BE314">
        <v>-7.9621380000016201E-2</v>
      </c>
      <c r="BF314">
        <v>0.13570392439138099</v>
      </c>
      <c r="BG314">
        <v>0.31372451315991601</v>
      </c>
      <c r="BH314">
        <v>1.23877639605273</v>
      </c>
      <c r="BI314">
        <v>0.13570392439138099</v>
      </c>
      <c r="BJ314">
        <v>0.89885687510259604</v>
      </c>
      <c r="BK314">
        <v>2.4775527921054601</v>
      </c>
      <c r="BL314">
        <v>2.31183080789254</v>
      </c>
      <c r="BM314">
        <v>9.1285230077797408</v>
      </c>
      <c r="BN314">
        <v>3.9486120595915302</v>
      </c>
      <c r="BO314">
        <v>18.487709886443501</v>
      </c>
      <c r="BP314">
        <v>3.18904222319747</v>
      </c>
      <c r="BQ314">
        <v>15.2986676632461</v>
      </c>
      <c r="BR314">
        <v>2.2468561206401101</v>
      </c>
      <c r="BS314">
        <v>0.84457530534604397</v>
      </c>
      <c r="BT314">
        <v>2.6603384048974998</v>
      </c>
    </row>
    <row r="315" spans="1:72" x14ac:dyDescent="0.2">
      <c r="A315">
        <v>313</v>
      </c>
      <c r="B315" s="152">
        <v>44779.930555555555</v>
      </c>
      <c r="C315">
        <v>0</v>
      </c>
      <c r="D315">
        <v>1.74075</v>
      </c>
      <c r="E315">
        <v>31.068499999999901</v>
      </c>
      <c r="F315">
        <v>44.962249999999997</v>
      </c>
      <c r="G315">
        <v>2.2000000000000002</v>
      </c>
      <c r="H315">
        <v>8.5519999999999996</v>
      </c>
      <c r="I315">
        <v>1.3480000000000001</v>
      </c>
      <c r="J315">
        <v>32.8578260869565</v>
      </c>
      <c r="K315">
        <v>3.21199999999999</v>
      </c>
      <c r="L315">
        <v>42.777037037036997</v>
      </c>
      <c r="M315">
        <v>10.81</v>
      </c>
      <c r="N315">
        <v>1600.3333333333301</v>
      </c>
      <c r="O315">
        <v>97.8</v>
      </c>
      <c r="P315">
        <v>3.00849999999999</v>
      </c>
      <c r="Q315">
        <v>81.222499999999997</v>
      </c>
      <c r="R315">
        <v>6.9318421052631596</v>
      </c>
      <c r="S315">
        <v>-0.96121212121212096</v>
      </c>
      <c r="T315">
        <v>7</v>
      </c>
      <c r="U315">
        <v>1.5789249999999999</v>
      </c>
      <c r="V315">
        <v>0.22045000000000001</v>
      </c>
      <c r="W315">
        <v>2.6725500000000002</v>
      </c>
      <c r="X315">
        <v>3.3876999999999899</v>
      </c>
      <c r="Y315">
        <v>81.355950000000007</v>
      </c>
      <c r="Z315">
        <v>2.1212</v>
      </c>
      <c r="AA315">
        <v>0</v>
      </c>
      <c r="AB315">
        <v>6.9999999999999999E-4</v>
      </c>
      <c r="AC315">
        <v>32.809249999999899</v>
      </c>
      <c r="AD315">
        <v>-12.153</v>
      </c>
      <c r="AE315">
        <v>39.535569766956499</v>
      </c>
      <c r="AF315">
        <v>1.79130192</v>
      </c>
      <c r="AG315">
        <v>1.351523424</v>
      </c>
      <c r="AH315">
        <v>7.9875679999999893E-2</v>
      </c>
      <c r="AI315">
        <v>44.957826086956501</v>
      </c>
      <c r="AJ315">
        <v>0.485957938748874</v>
      </c>
      <c r="AK315">
        <v>0.879392381884471</v>
      </c>
      <c r="AL315">
        <v>3.9844051101031799E-2</v>
      </c>
      <c r="AM315">
        <v>3.0062027941162198E-2</v>
      </c>
      <c r="AN315">
        <v>4.8934750442443602E-2</v>
      </c>
      <c r="AO315">
        <v>1.7766802123729401E-3</v>
      </c>
      <c r="AP315">
        <v>39.535569766956499</v>
      </c>
      <c r="AQ315">
        <v>1.5057012776050001</v>
      </c>
      <c r="AR315">
        <v>1.2022070550516399</v>
      </c>
      <c r="AS315">
        <v>1.25544865332247</v>
      </c>
      <c r="AT315">
        <v>0.76729113843906704</v>
      </c>
      <c r="AU315">
        <v>91.116325000000003</v>
      </c>
      <c r="AV315">
        <v>43.498926752935603</v>
      </c>
      <c r="AW315">
        <v>1.45889933402087</v>
      </c>
      <c r="AX315">
        <v>9.6074770677526594E-2</v>
      </c>
      <c r="AY315">
        <v>0.285600642394992</v>
      </c>
      <c r="AZ315">
        <v>0.99779294494835002</v>
      </c>
      <c r="BA315">
        <v>7.1086278618228804E-2</v>
      </c>
      <c r="BB315">
        <v>0.45354224770379498</v>
      </c>
      <c r="BC315">
        <v>0.159437467914394</v>
      </c>
      <c r="BD315">
        <v>1.37946835802087</v>
      </c>
      <c r="BE315">
        <v>-7.9430976000000195E-2</v>
      </c>
      <c r="BF315">
        <v>0.122011793774528</v>
      </c>
      <c r="BG315">
        <v>0.36270340731525402</v>
      </c>
      <c r="BH315">
        <v>1.26716416984583</v>
      </c>
      <c r="BI315">
        <v>0.122011793774528</v>
      </c>
      <c r="BJ315">
        <v>0.969430402179566</v>
      </c>
      <c r="BK315">
        <v>2.5343283396916698</v>
      </c>
      <c r="BL315">
        <v>2.9726913775688901</v>
      </c>
      <c r="BM315">
        <v>10.3855875784229</v>
      </c>
      <c r="BN315">
        <v>3.4936649181915298</v>
      </c>
      <c r="BO315">
        <v>19.509356299859</v>
      </c>
      <c r="BP315">
        <v>2.8672771537014099</v>
      </c>
      <c r="BQ315">
        <v>16.642079146157599</v>
      </c>
      <c r="BR315">
        <v>2.32690829027498</v>
      </c>
      <c r="BS315">
        <v>0.92062568466975503</v>
      </c>
      <c r="BT315">
        <v>2.5275291891401901</v>
      </c>
    </row>
    <row r="316" spans="1:72" x14ac:dyDescent="0.2">
      <c r="A316">
        <v>314</v>
      </c>
      <c r="B316" s="152">
        <v>44779.944444444445</v>
      </c>
      <c r="C316">
        <v>0</v>
      </c>
      <c r="D316">
        <v>2.0177499999999999</v>
      </c>
      <c r="E316">
        <v>31.1027027027027</v>
      </c>
      <c r="F316">
        <v>44.97025</v>
      </c>
      <c r="G316">
        <v>2.2000000000000002</v>
      </c>
      <c r="H316">
        <v>8.5525000000000002</v>
      </c>
      <c r="I316">
        <v>1.35</v>
      </c>
      <c r="J316">
        <v>32.8735294117647</v>
      </c>
      <c r="K316">
        <v>3.2014999999999998</v>
      </c>
      <c r="L316">
        <v>42.816363636363597</v>
      </c>
      <c r="M316">
        <v>10.397058823529401</v>
      </c>
      <c r="N316">
        <v>1599.62962962962</v>
      </c>
      <c r="O316">
        <v>97.439473684210498</v>
      </c>
      <c r="P316">
        <v>3.0075999999999898</v>
      </c>
      <c r="Q316">
        <v>81.223249999999993</v>
      </c>
      <c r="R316">
        <v>6.9223076923076903</v>
      </c>
      <c r="S316">
        <v>-0.975833333333333</v>
      </c>
      <c r="T316">
        <v>7</v>
      </c>
      <c r="U316">
        <v>1.5781400000000001</v>
      </c>
      <c r="V316">
        <v>0.22448000000000001</v>
      </c>
      <c r="W316">
        <v>2.6830599999999998</v>
      </c>
      <c r="X316">
        <v>3.3636599999999999</v>
      </c>
      <c r="Y316">
        <v>81.504220000000004</v>
      </c>
      <c r="Z316">
        <v>2.04888</v>
      </c>
      <c r="AA316">
        <v>5.9199999999999999E-3</v>
      </c>
      <c r="AB316">
        <v>4.7000000000000002E-3</v>
      </c>
      <c r="AC316">
        <v>33.1204527027027</v>
      </c>
      <c r="AD316">
        <v>-11.8497972972973</v>
      </c>
      <c r="AE316">
        <v>39.551663511764701</v>
      </c>
      <c r="AF316">
        <v>1.7914066500000001</v>
      </c>
      <c r="AG316">
        <v>1.35352363</v>
      </c>
      <c r="AH316">
        <v>7.9880350000000003E-2</v>
      </c>
      <c r="AI316">
        <v>44.976029411764699</v>
      </c>
      <c r="AJ316">
        <v>0.485271357872815</v>
      </c>
      <c r="AK316">
        <v>0.87939429133819602</v>
      </c>
      <c r="AL316">
        <v>3.9830253435653599E-2</v>
      </c>
      <c r="AM316">
        <v>3.0094333530606102E-2</v>
      </c>
      <c r="AN316">
        <v>4.8914944888944101E-2</v>
      </c>
      <c r="AO316">
        <v>1.77606496270889E-3</v>
      </c>
      <c r="AP316">
        <v>39.551663511764701</v>
      </c>
      <c r="AQ316">
        <v>1.49501642985767</v>
      </c>
      <c r="AR316">
        <v>1.2069348229693999</v>
      </c>
      <c r="AS316">
        <v>1.21264550104627</v>
      </c>
      <c r="AT316">
        <v>0.76582614071340505</v>
      </c>
      <c r="AU316">
        <v>91.177959999999999</v>
      </c>
      <c r="AV316">
        <v>43.466260265637999</v>
      </c>
      <c r="AW316">
        <v>1.50976914612665</v>
      </c>
      <c r="AX316">
        <v>0.140878128953729</v>
      </c>
      <c r="AY316">
        <v>0.29639022014232003</v>
      </c>
      <c r="AZ316">
        <v>0.99306517703059605</v>
      </c>
      <c r="BA316">
        <v>0.104082504236538</v>
      </c>
      <c r="BB316">
        <v>0.45139326228663401</v>
      </c>
      <c r="BC316">
        <v>0.16545111080296601</v>
      </c>
      <c r="BD316">
        <v>1.4303335261266401</v>
      </c>
      <c r="BE316">
        <v>-7.9435620000010296E-2</v>
      </c>
      <c r="BF316">
        <v>0.17722952317193799</v>
      </c>
      <c r="BG316">
        <v>0.37286907328178698</v>
      </c>
      <c r="BH316">
        <v>1.24931008887543</v>
      </c>
      <c r="BI316">
        <v>0.17722952317193799</v>
      </c>
      <c r="BJ316">
        <v>1.1001971929074501</v>
      </c>
      <c r="BK316">
        <v>2.4986201777508699</v>
      </c>
      <c r="BL316">
        <v>2.10387675037668</v>
      </c>
      <c r="BM316">
        <v>7.0491082214525997</v>
      </c>
      <c r="BN316">
        <v>3.35053287707585</v>
      </c>
      <c r="BO316">
        <v>22.228529542333298</v>
      </c>
      <c r="BP316">
        <v>4.16489379454055</v>
      </c>
      <c r="BQ316">
        <v>18.063635747792802</v>
      </c>
      <c r="BR316">
        <v>2.19732998835857</v>
      </c>
      <c r="BS316">
        <v>1.0293053836386701</v>
      </c>
      <c r="BT316">
        <v>2.13476974208649</v>
      </c>
    </row>
    <row r="317" spans="1:72" x14ac:dyDescent="0.2">
      <c r="A317">
        <v>315</v>
      </c>
      <c r="B317" s="152">
        <v>44779.958333333336</v>
      </c>
      <c r="C317">
        <v>0</v>
      </c>
      <c r="D317">
        <v>2.08575</v>
      </c>
      <c r="E317">
        <v>31.120256410256399</v>
      </c>
      <c r="F317">
        <v>44.850749999999998</v>
      </c>
      <c r="G317">
        <v>2.2000000000000002</v>
      </c>
      <c r="H317">
        <v>8.5679999999999996</v>
      </c>
      <c r="I317">
        <v>1.35</v>
      </c>
      <c r="J317">
        <v>32.880000000000003</v>
      </c>
      <c r="K317">
        <v>3.20275</v>
      </c>
      <c r="L317">
        <v>42.777999999999899</v>
      </c>
      <c r="M317">
        <v>10.410344827586201</v>
      </c>
      <c r="N317">
        <v>1599.9666666666601</v>
      </c>
      <c r="O317">
        <v>97.21</v>
      </c>
      <c r="P317">
        <v>3.008</v>
      </c>
      <c r="Q317">
        <v>81.203499999999906</v>
      </c>
      <c r="R317">
        <v>6.9347368421052602</v>
      </c>
      <c r="S317">
        <v>-0.88608695652173897</v>
      </c>
      <c r="T317">
        <v>7</v>
      </c>
      <c r="U317">
        <v>1.62998</v>
      </c>
      <c r="V317">
        <v>0.21654000000000001</v>
      </c>
      <c r="W317">
        <v>2.6893199999999999</v>
      </c>
      <c r="X317">
        <v>3.4111799999999901</v>
      </c>
      <c r="Y317">
        <v>81.681719999999999</v>
      </c>
      <c r="Z317">
        <v>2.10148</v>
      </c>
      <c r="AA317">
        <v>2.0999999999999999E-3</v>
      </c>
      <c r="AB317">
        <v>8.6599999999999993E-3</v>
      </c>
      <c r="AC317">
        <v>33.2060064102564</v>
      </c>
      <c r="AD317">
        <v>-11.6447435897436</v>
      </c>
      <c r="AE317">
        <v>39.570237120000002</v>
      </c>
      <c r="AF317">
        <v>1.7946532799999999</v>
      </c>
      <c r="AG317">
        <v>1.3535300159999999</v>
      </c>
      <c r="AH317">
        <v>8.0025120000000005E-2</v>
      </c>
      <c r="AI317">
        <v>44.997999999999998</v>
      </c>
      <c r="AJ317">
        <v>0.48444421983278502</v>
      </c>
      <c r="AK317">
        <v>0.87937768611938205</v>
      </c>
      <c r="AL317">
        <v>3.9882956575847797E-2</v>
      </c>
      <c r="AM317">
        <v>3.0079781679185701E-2</v>
      </c>
      <c r="AN317">
        <v>4.8891061824969897E-2</v>
      </c>
      <c r="AO317">
        <v>1.7784150406684701E-3</v>
      </c>
      <c r="AP317">
        <v>39.570237120000002</v>
      </c>
      <c r="AQ317">
        <v>1.5161372270686999</v>
      </c>
      <c r="AR317">
        <v>1.2097507913009999</v>
      </c>
      <c r="AS317">
        <v>1.24377721854804</v>
      </c>
      <c r="AT317">
        <v>0.78963438944304298</v>
      </c>
      <c r="AU317">
        <v>91.513679999999994</v>
      </c>
      <c r="AV317">
        <v>43.5399023569177</v>
      </c>
      <c r="AW317">
        <v>1.4580976430822501</v>
      </c>
      <c r="AX317">
        <v>0.109752797451956</v>
      </c>
      <c r="AY317">
        <v>0.278516052931296</v>
      </c>
      <c r="AZ317">
        <v>0.99024920869899402</v>
      </c>
      <c r="BA317">
        <v>8.1086341754208993E-2</v>
      </c>
      <c r="BB317">
        <v>0.45011327668136097</v>
      </c>
      <c r="BC317">
        <v>0.15519212320014</v>
      </c>
      <c r="BD317">
        <v>1.3785180590822399</v>
      </c>
      <c r="BE317">
        <v>-7.9579584000007295E-2</v>
      </c>
      <c r="BF317">
        <v>0.13771704945983301</v>
      </c>
      <c r="BG317">
        <v>0.34948001260457501</v>
      </c>
      <c r="BH317">
        <v>1.2425578428801101</v>
      </c>
      <c r="BI317">
        <v>0.13771704945983301</v>
      </c>
      <c r="BJ317">
        <v>0.97439412412881699</v>
      </c>
      <c r="BK317">
        <v>2.4851156857602201</v>
      </c>
      <c r="BL317">
        <v>2.5376670061937601</v>
      </c>
      <c r="BM317">
        <v>9.0225418548668195</v>
      </c>
      <c r="BN317">
        <v>3.55544751649653</v>
      </c>
      <c r="BO317">
        <v>19.728026265339299</v>
      </c>
      <c r="BP317">
        <v>3.2363506623060898</v>
      </c>
      <c r="BQ317">
        <v>16.491675603033201</v>
      </c>
      <c r="BR317">
        <v>2.2509967016785102</v>
      </c>
      <c r="BS317">
        <v>0.91930730434488395</v>
      </c>
      <c r="BT317">
        <v>2.4485791541519499</v>
      </c>
    </row>
    <row r="318" spans="1:72" x14ac:dyDescent="0.2">
      <c r="A318">
        <v>316</v>
      </c>
      <c r="B318" s="152">
        <v>44779.972222222219</v>
      </c>
      <c r="C318">
        <v>0</v>
      </c>
      <c r="D318">
        <v>1.7122499999999901</v>
      </c>
      <c r="E318">
        <v>31.0399999999999</v>
      </c>
      <c r="F318">
        <v>45.094249999999903</v>
      </c>
      <c r="G318">
        <v>2.2000000000000002</v>
      </c>
      <c r="H318">
        <v>8.5674999999999901</v>
      </c>
      <c r="I318">
        <v>1.3474999999999999</v>
      </c>
      <c r="J318">
        <v>32.839583333333302</v>
      </c>
      <c r="K318">
        <v>3.14</v>
      </c>
      <c r="L318">
        <v>42.772222222222197</v>
      </c>
      <c r="M318">
        <v>10.321052631578899</v>
      </c>
      <c r="N318">
        <v>1600.5</v>
      </c>
      <c r="O318">
        <v>97.596874999999898</v>
      </c>
      <c r="P318">
        <v>3.00599999999999</v>
      </c>
      <c r="Q318">
        <v>81.167948717948704</v>
      </c>
      <c r="R318">
        <v>6.9329999999999998</v>
      </c>
      <c r="S318">
        <v>-1.1239285714285701</v>
      </c>
      <c r="T318">
        <v>7</v>
      </c>
      <c r="U318">
        <v>1.607575</v>
      </c>
      <c r="V318">
        <v>0.20929999999999899</v>
      </c>
      <c r="W318">
        <v>2.6852499999999999</v>
      </c>
      <c r="X318">
        <v>3.3925999999999998</v>
      </c>
      <c r="Y318">
        <v>81.666899999999998</v>
      </c>
      <c r="Z318">
        <v>2.1767750000000001</v>
      </c>
      <c r="AA318">
        <v>1.8500000000000001E-3</v>
      </c>
      <c r="AB318">
        <v>6.3999999999999899E-3</v>
      </c>
      <c r="AC318">
        <v>32.752249999999897</v>
      </c>
      <c r="AD318">
        <v>-12.342000000000001</v>
      </c>
      <c r="AE318">
        <v>39.529430033333298</v>
      </c>
      <c r="AF318">
        <v>1.79454854999999</v>
      </c>
      <c r="AG318">
        <v>1.35102981</v>
      </c>
      <c r="AH318">
        <v>8.0020449999999896E-2</v>
      </c>
      <c r="AI318">
        <v>44.954583333333296</v>
      </c>
      <c r="AJ318">
        <v>0.48403245419298702</v>
      </c>
      <c r="AK318">
        <v>0.87931923960293201</v>
      </c>
      <c r="AL318">
        <v>3.9919145433817402E-2</v>
      </c>
      <c r="AM318">
        <v>3.00532161533399E-2</v>
      </c>
      <c r="AN318">
        <v>4.8938280301415303E-2</v>
      </c>
      <c r="AO318">
        <v>1.7800287327024401E-3</v>
      </c>
      <c r="AP318">
        <v>39.529430033333298</v>
      </c>
      <c r="AQ318">
        <v>1.5078791375867799</v>
      </c>
      <c r="AR318">
        <v>1.2079199620502601</v>
      </c>
      <c r="AS318">
        <v>1.2883411476221101</v>
      </c>
      <c r="AT318">
        <v>0.77811847254929201</v>
      </c>
      <c r="AU318">
        <v>91.5291</v>
      </c>
      <c r="AV318">
        <v>43.5335702805924</v>
      </c>
      <c r="AW318">
        <v>1.42101305274083</v>
      </c>
      <c r="AX318">
        <v>6.2688662377886797E-2</v>
      </c>
      <c r="AY318">
        <v>0.28666941241321497</v>
      </c>
      <c r="AZ318">
        <v>0.99208003794973298</v>
      </c>
      <c r="BA318">
        <v>4.6400650758318E-2</v>
      </c>
      <c r="BB318">
        <v>0.45094547179533301</v>
      </c>
      <c r="BC318">
        <v>0.15974458446009401</v>
      </c>
      <c r="BD318">
        <v>1.3414381127408299</v>
      </c>
      <c r="BE318">
        <v>-7.9574940000004299E-2</v>
      </c>
      <c r="BF318">
        <v>7.9751088828358893E-2</v>
      </c>
      <c r="BG318">
        <v>0.36469429888177501</v>
      </c>
      <c r="BH318">
        <v>1.2621016341749201</v>
      </c>
      <c r="BI318">
        <v>7.9751088828358893E-2</v>
      </c>
      <c r="BJ318">
        <v>0.88889077542026895</v>
      </c>
      <c r="BK318">
        <v>2.5242032683498401</v>
      </c>
      <c r="BL318">
        <v>4.5729068309860201</v>
      </c>
      <c r="BM318">
        <v>15.8255097543712</v>
      </c>
      <c r="BN318">
        <v>3.4607111710952698</v>
      </c>
      <c r="BO318">
        <v>17.703468741014401</v>
      </c>
      <c r="BP318">
        <v>1.8741505874664299</v>
      </c>
      <c r="BQ318">
        <v>15.829318153548</v>
      </c>
      <c r="BR318">
        <v>2.3886264173416301</v>
      </c>
      <c r="BS318">
        <v>0.85699033988892603</v>
      </c>
      <c r="BT318">
        <v>2.7872267704338598</v>
      </c>
    </row>
    <row r="319" spans="1:72" x14ac:dyDescent="0.2">
      <c r="A319">
        <v>317</v>
      </c>
      <c r="B319" s="152">
        <v>44779.986111111109</v>
      </c>
      <c r="C319">
        <v>0</v>
      </c>
      <c r="D319">
        <v>2.1319999999999899</v>
      </c>
      <c r="E319">
        <v>31.1181081081081</v>
      </c>
      <c r="F319">
        <v>44.89875</v>
      </c>
      <c r="G319">
        <v>2.2000000000000002</v>
      </c>
      <c r="H319">
        <v>8.5674999999999901</v>
      </c>
      <c r="I319">
        <v>1.3525</v>
      </c>
      <c r="J319">
        <v>32.871904761904702</v>
      </c>
      <c r="K319">
        <v>3.1667499999999902</v>
      </c>
      <c r="L319">
        <v>42.7757692307692</v>
      </c>
      <c r="M319">
        <v>10.637037037037</v>
      </c>
      <c r="N319">
        <v>1600.22580645161</v>
      </c>
      <c r="O319">
        <v>97.3363636363636</v>
      </c>
      <c r="P319">
        <v>3.0013999999999998</v>
      </c>
      <c r="Q319">
        <v>81.126216216216207</v>
      </c>
      <c r="R319">
        <v>6.92875</v>
      </c>
      <c r="S319">
        <v>-1.0116000000000001</v>
      </c>
      <c r="T319">
        <v>7</v>
      </c>
      <c r="U319">
        <v>1.5837000000000001</v>
      </c>
      <c r="V319">
        <v>0.21898000000000001</v>
      </c>
      <c r="W319">
        <v>2.6757</v>
      </c>
      <c r="X319">
        <v>3.4106000000000001</v>
      </c>
      <c r="Y319">
        <v>81.637280000000004</v>
      </c>
      <c r="Z319">
        <v>2.0600399999999999</v>
      </c>
      <c r="AA319">
        <v>1.8599999999999899E-3</v>
      </c>
      <c r="AB319">
        <v>5.1799999999999997E-3</v>
      </c>
      <c r="AC319">
        <v>33.250108108108101</v>
      </c>
      <c r="AD319">
        <v>-11.648641891891801</v>
      </c>
      <c r="AE319">
        <v>39.561751461904699</v>
      </c>
      <c r="AF319">
        <v>1.79454854999999</v>
      </c>
      <c r="AG319">
        <v>1.3560298099999999</v>
      </c>
      <c r="AH319">
        <v>8.0020449999999896E-2</v>
      </c>
      <c r="AI319">
        <v>44.991904761904699</v>
      </c>
      <c r="AJ319">
        <v>0.48460398805429</v>
      </c>
      <c r="AK319">
        <v>0.87930821491696898</v>
      </c>
      <c r="AL319">
        <v>3.9886031931670202E-2</v>
      </c>
      <c r="AM319">
        <v>3.01394176836044E-2</v>
      </c>
      <c r="AN319">
        <v>4.88976852978842E-2</v>
      </c>
      <c r="AO319">
        <v>1.7785521734068499E-3</v>
      </c>
      <c r="AP319">
        <v>39.561751461904699</v>
      </c>
      <c r="AQ319">
        <v>1.5158794395606501</v>
      </c>
      <c r="AR319">
        <v>1.2036240359213799</v>
      </c>
      <c r="AS319">
        <v>1.2192506335048201</v>
      </c>
      <c r="AT319">
        <v>0.767467335881579</v>
      </c>
      <c r="AU319">
        <v>91.367320000000007</v>
      </c>
      <c r="AV319">
        <v>43.500505570891598</v>
      </c>
      <c r="AW319">
        <v>1.4913991910131399</v>
      </c>
      <c r="AX319">
        <v>0.13677917649517801</v>
      </c>
      <c r="AY319">
        <v>0.278669110439342</v>
      </c>
      <c r="AZ319">
        <v>0.99637596407861495</v>
      </c>
      <c r="BA319">
        <v>0.10086738173932799</v>
      </c>
      <c r="BB319">
        <v>0.452898165490279</v>
      </c>
      <c r="BC319">
        <v>0.155286470482697</v>
      </c>
      <c r="BD319">
        <v>1.41182425101313</v>
      </c>
      <c r="BE319">
        <v>-7.9574940000008504E-2</v>
      </c>
      <c r="BF319">
        <v>0.171401919519654</v>
      </c>
      <c r="BG319">
        <v>0.349208276172226</v>
      </c>
      <c r="BH319">
        <v>1.24858737406085</v>
      </c>
      <c r="BI319">
        <v>0.171401919519654</v>
      </c>
      <c r="BJ319">
        <v>1.0412203913837601</v>
      </c>
      <c r="BK319">
        <v>2.4971747481217101</v>
      </c>
      <c r="BL319">
        <v>2.0373650257293701</v>
      </c>
      <c r="BM319">
        <v>7.28455887518622</v>
      </c>
      <c r="BN319">
        <v>3.5754804775734002</v>
      </c>
      <c r="BO319">
        <v>21.213524044497699</v>
      </c>
      <c r="BP319">
        <v>4.0279451087118803</v>
      </c>
      <c r="BQ319">
        <v>17.185578935785799</v>
      </c>
      <c r="BR319">
        <v>2.20579148493829</v>
      </c>
      <c r="BS319">
        <v>0.97265962357589997</v>
      </c>
      <c r="BT319">
        <v>2.2677938216751401</v>
      </c>
    </row>
    <row r="320" spans="1:72" x14ac:dyDescent="0.2">
      <c r="A320">
        <v>318</v>
      </c>
      <c r="B320" s="152">
        <v>44780</v>
      </c>
      <c r="C320">
        <v>0</v>
      </c>
      <c r="D320">
        <v>1.81725</v>
      </c>
      <c r="E320">
        <v>31.0987499999999</v>
      </c>
      <c r="F320">
        <v>44.778999999999897</v>
      </c>
      <c r="G320">
        <v>2.2000000000000002</v>
      </c>
      <c r="H320">
        <v>8.5640000000000001</v>
      </c>
      <c r="I320">
        <v>1.35</v>
      </c>
      <c r="J320">
        <v>32.849375000000002</v>
      </c>
      <c r="K320">
        <v>3.1702499999999998</v>
      </c>
      <c r="L320">
        <v>42.790909090908997</v>
      </c>
      <c r="M320">
        <v>10.5879999999999</v>
      </c>
      <c r="N320">
        <v>1599.90625</v>
      </c>
      <c r="O320">
        <v>97.16</v>
      </c>
      <c r="P320">
        <v>3.0065</v>
      </c>
      <c r="Q320">
        <v>81.142051282051199</v>
      </c>
      <c r="R320">
        <v>6.9237500000000001</v>
      </c>
      <c r="S320">
        <v>-0.83173913043478198</v>
      </c>
      <c r="T320">
        <v>7</v>
      </c>
      <c r="U320">
        <v>1.5925</v>
      </c>
      <c r="V320">
        <v>0.224074999999999</v>
      </c>
      <c r="W320">
        <v>2.6638500000000001</v>
      </c>
      <c r="X320">
        <v>3.4641500000000001</v>
      </c>
      <c r="Y320">
        <v>81.540800000000004</v>
      </c>
      <c r="Z320">
        <v>2.0407999999999999</v>
      </c>
      <c r="AA320">
        <v>3.7750000000000001E-3</v>
      </c>
      <c r="AB320">
        <v>8.2249999999999997E-3</v>
      </c>
      <c r="AC320">
        <v>32.915999999999997</v>
      </c>
      <c r="AD320">
        <v>-11.8629999999999</v>
      </c>
      <c r="AE320">
        <v>39.536488759999997</v>
      </c>
      <c r="AF320">
        <v>1.7938154399999999</v>
      </c>
      <c r="AG320">
        <v>1.3535283680000001</v>
      </c>
      <c r="AH320">
        <v>7.9987759999999894E-2</v>
      </c>
      <c r="AI320">
        <v>44.963374999999999</v>
      </c>
      <c r="AJ320">
        <v>0.48486756028883699</v>
      </c>
      <c r="AK320">
        <v>0.87930429510685004</v>
      </c>
      <c r="AL320">
        <v>3.9895035459415501E-2</v>
      </c>
      <c r="AM320">
        <v>3.0102908600611E-2</v>
      </c>
      <c r="AN320">
        <v>4.8928711423464097E-2</v>
      </c>
      <c r="AO320">
        <v>1.77895364838604E-3</v>
      </c>
      <c r="AP320">
        <v>39.536488759999997</v>
      </c>
      <c r="AQ320">
        <v>1.53968033793293</v>
      </c>
      <c r="AR320">
        <v>1.1982934888399901</v>
      </c>
      <c r="AS320">
        <v>1.2078632904490301</v>
      </c>
      <c r="AT320">
        <v>0.772151589759973</v>
      </c>
      <c r="AU320">
        <v>91.302099999999996</v>
      </c>
      <c r="AV320">
        <v>43.482325877221903</v>
      </c>
      <c r="AW320">
        <v>1.48104912277803</v>
      </c>
      <c r="AX320">
        <v>0.14566507755096</v>
      </c>
      <c r="AY320">
        <v>0.25413510206707002</v>
      </c>
      <c r="AZ320">
        <v>1.0017065111600001</v>
      </c>
      <c r="BA320">
        <v>0.10761878435263</v>
      </c>
      <c r="BB320">
        <v>0.45532114143636399</v>
      </c>
      <c r="BC320">
        <v>0.14167293713731699</v>
      </c>
      <c r="BD320">
        <v>1.40150669077803</v>
      </c>
      <c r="BE320">
        <v>-7.9542431999999094E-2</v>
      </c>
      <c r="BF320">
        <v>0.18438990859430099</v>
      </c>
      <c r="BG320">
        <v>0.32169651798906002</v>
      </c>
      <c r="BH320">
        <v>1.2680086067059599</v>
      </c>
      <c r="BI320">
        <v>0.18438990859430099</v>
      </c>
      <c r="BJ320">
        <v>1.01217285316672</v>
      </c>
      <c r="BK320">
        <v>2.5360172134119199</v>
      </c>
      <c r="BL320">
        <v>1.7446536008478899</v>
      </c>
      <c r="BM320">
        <v>6.87677875851581</v>
      </c>
      <c r="BN320">
        <v>3.9416298772282001</v>
      </c>
      <c r="BO320">
        <v>20.943461767211101</v>
      </c>
      <c r="BP320">
        <v>4.3331628519660699</v>
      </c>
      <c r="BQ320">
        <v>16.610298915245</v>
      </c>
      <c r="BR320">
        <v>2.2225543688016098</v>
      </c>
      <c r="BS320">
        <v>0.93841688972900295</v>
      </c>
      <c r="BT320">
        <v>2.3684083195086498</v>
      </c>
    </row>
    <row r="321" spans="1:72" x14ac:dyDescent="0.2">
      <c r="A321">
        <v>319</v>
      </c>
      <c r="B321" s="152">
        <v>44780.013888888891</v>
      </c>
      <c r="C321">
        <v>0</v>
      </c>
      <c r="D321">
        <v>1.94475</v>
      </c>
      <c r="E321">
        <v>31.09525</v>
      </c>
      <c r="F321">
        <v>45.0444999999999</v>
      </c>
      <c r="G321">
        <v>2.2000000000000002</v>
      </c>
      <c r="H321">
        <v>8.5724999999999998</v>
      </c>
      <c r="I321">
        <v>1.35</v>
      </c>
      <c r="J321">
        <v>32.865416666666597</v>
      </c>
      <c r="K321">
        <v>3.1664999999999899</v>
      </c>
      <c r="L321">
        <v>42.782857142857097</v>
      </c>
      <c r="M321">
        <v>10.3607142857142</v>
      </c>
      <c r="N321">
        <v>1600.05263157894</v>
      </c>
      <c r="O321">
        <v>97.741666666666603</v>
      </c>
      <c r="P321">
        <v>3.00285714285714</v>
      </c>
      <c r="Q321">
        <v>81.131499999999903</v>
      </c>
      <c r="R321">
        <v>6.9392500000000004</v>
      </c>
      <c r="S321">
        <v>-1.23888888888888</v>
      </c>
      <c r="T321">
        <v>7</v>
      </c>
      <c r="U321">
        <v>1.6607799999999999</v>
      </c>
      <c r="V321">
        <v>0.19982</v>
      </c>
      <c r="W321">
        <v>2.6374</v>
      </c>
      <c r="X321">
        <v>3.3884799999999999</v>
      </c>
      <c r="Y321">
        <v>81.674259999999904</v>
      </c>
      <c r="Z321">
        <v>2.06698</v>
      </c>
      <c r="AA321">
        <v>4.9399999999999999E-3</v>
      </c>
      <c r="AB321">
        <v>3.2000000000000002E-3</v>
      </c>
      <c r="AC321">
        <v>33.04</v>
      </c>
      <c r="AD321">
        <v>-12.004499999999901</v>
      </c>
      <c r="AE321">
        <v>39.559167566666602</v>
      </c>
      <c r="AF321">
        <v>1.79559585</v>
      </c>
      <c r="AG321">
        <v>1.3535318700000001</v>
      </c>
      <c r="AH321">
        <v>8.0067150000000004E-2</v>
      </c>
      <c r="AI321">
        <v>44.987916666666599</v>
      </c>
      <c r="AJ321">
        <v>0.48435293526585499</v>
      </c>
      <c r="AK321">
        <v>0.87932872864009703</v>
      </c>
      <c r="AL321">
        <v>3.9912847338637203E-2</v>
      </c>
      <c r="AM321">
        <v>3.00865647998073E-2</v>
      </c>
      <c r="AN321">
        <v>4.8902019986848302E-2</v>
      </c>
      <c r="AO321">
        <v>1.7797478952681701E-3</v>
      </c>
      <c r="AP321">
        <v>39.559167566666602</v>
      </c>
      <c r="AQ321">
        <v>1.5060479573572001</v>
      </c>
      <c r="AR321">
        <v>1.18639534788618</v>
      </c>
      <c r="AS321">
        <v>1.22335812627026</v>
      </c>
      <c r="AT321">
        <v>0.80440366783082795</v>
      </c>
      <c r="AU321">
        <v>91.427899999999994</v>
      </c>
      <c r="AV321">
        <v>43.474968998180302</v>
      </c>
      <c r="AW321">
        <v>1.5129476684863401</v>
      </c>
      <c r="AX321">
        <v>0.130173743729735</v>
      </c>
      <c r="AY321">
        <v>0.28954789264279102</v>
      </c>
      <c r="AZ321">
        <v>1.01360465211381</v>
      </c>
      <c r="BA321">
        <v>9.6173386541489506E-2</v>
      </c>
      <c r="BB321">
        <v>0.460729387324461</v>
      </c>
      <c r="BC321">
        <v>0.161254489779975</v>
      </c>
      <c r="BD321">
        <v>1.43332628848634</v>
      </c>
      <c r="BE321">
        <v>-7.9621379999997396E-2</v>
      </c>
      <c r="BF321">
        <v>0.16416180353326101</v>
      </c>
      <c r="BG321">
        <v>0.36514816969682101</v>
      </c>
      <c r="BH321">
        <v>1.2782544543404599</v>
      </c>
      <c r="BI321">
        <v>0.16416180353326101</v>
      </c>
      <c r="BJ321">
        <v>1.05861994646016</v>
      </c>
      <c r="BK321">
        <v>2.5565089086809301</v>
      </c>
      <c r="BL321">
        <v>2.2243187016572699</v>
      </c>
      <c r="BM321">
        <v>7.7865522114678196</v>
      </c>
      <c r="BN321">
        <v>3.50064593066914</v>
      </c>
      <c r="BO321">
        <v>21.464369694442698</v>
      </c>
      <c r="BP321">
        <v>3.8578023830316401</v>
      </c>
      <c r="BQ321">
        <v>17.606567311410998</v>
      </c>
      <c r="BR321">
        <v>2.2774338426743799</v>
      </c>
      <c r="BS321">
        <v>0.99295522504686096</v>
      </c>
      <c r="BT321">
        <v>2.2935916798936198</v>
      </c>
    </row>
    <row r="322" spans="1:72" x14ac:dyDescent="0.2">
      <c r="A322">
        <v>320</v>
      </c>
      <c r="B322" s="152">
        <v>44780.027777777781</v>
      </c>
      <c r="C322">
        <v>0</v>
      </c>
      <c r="D322">
        <v>1.998</v>
      </c>
      <c r="E322">
        <v>31.1295</v>
      </c>
      <c r="F322">
        <v>44.847948717948697</v>
      </c>
      <c r="G322">
        <v>2.2000000000000002</v>
      </c>
      <c r="H322">
        <v>8.5599999999999898</v>
      </c>
      <c r="I322">
        <v>1.3480000000000001</v>
      </c>
      <c r="J322">
        <v>32.853809523809502</v>
      </c>
      <c r="K322">
        <v>3.13625</v>
      </c>
      <c r="L322">
        <v>42.764814814814798</v>
      </c>
      <c r="M322">
        <v>10.6783783783783</v>
      </c>
      <c r="N322">
        <v>1600.3783783783699</v>
      </c>
      <c r="O322">
        <v>97.858823529411694</v>
      </c>
      <c r="P322">
        <v>3.0055000000000001</v>
      </c>
      <c r="Q322">
        <v>81.156249999999901</v>
      </c>
      <c r="R322">
        <v>6.9397499999999903</v>
      </c>
      <c r="S322">
        <v>-0.85958333333333303</v>
      </c>
      <c r="T322">
        <v>7</v>
      </c>
      <c r="U322">
        <v>1.6693499999999899</v>
      </c>
      <c r="V322">
        <v>0.210425</v>
      </c>
      <c r="W322">
        <v>2.6689749999999899</v>
      </c>
      <c r="X322">
        <v>3.4029250000000002</v>
      </c>
      <c r="Y322">
        <v>81.487975000000006</v>
      </c>
      <c r="Z322">
        <v>1.9781249999999999</v>
      </c>
      <c r="AA322">
        <v>0</v>
      </c>
      <c r="AB322">
        <v>1.4324999999999999E-2</v>
      </c>
      <c r="AC322">
        <v>33.127499999999998</v>
      </c>
      <c r="AD322">
        <v>-11.720448717948701</v>
      </c>
      <c r="AE322">
        <v>39.537799923809501</v>
      </c>
      <c r="AF322">
        <v>1.79297759999999</v>
      </c>
      <c r="AG322">
        <v>1.3515267200000001</v>
      </c>
      <c r="AH322">
        <v>7.9950399999999894E-2</v>
      </c>
      <c r="AI322">
        <v>44.961809523809499</v>
      </c>
      <c r="AJ322">
        <v>0.48519796845865298</v>
      </c>
      <c r="AK322">
        <v>0.87936407236617697</v>
      </c>
      <c r="AL322">
        <v>3.9877790039800902E-2</v>
      </c>
      <c r="AM322">
        <v>3.0059437872141201E-2</v>
      </c>
      <c r="AN322">
        <v>4.8930415018883698E-2</v>
      </c>
      <c r="AO322">
        <v>1.7781846604208E-3</v>
      </c>
      <c r="AP322">
        <v>39.537799923809501</v>
      </c>
      <c r="AQ322">
        <v>1.5124681996912399</v>
      </c>
      <c r="AR322">
        <v>1.2005988942232899</v>
      </c>
      <c r="AS322">
        <v>1.1707686061444</v>
      </c>
      <c r="AT322">
        <v>0.80996522864645204</v>
      </c>
      <c r="AU322">
        <v>91.207350000000005</v>
      </c>
      <c r="AV322">
        <v>43.421635623868397</v>
      </c>
      <c r="AW322">
        <v>1.5401738999410499</v>
      </c>
      <c r="AX322">
        <v>0.18075811385559201</v>
      </c>
      <c r="AY322">
        <v>0.28050940030875698</v>
      </c>
      <c r="AZ322">
        <v>0.99940110577670205</v>
      </c>
      <c r="BA322">
        <v>0.13374364796545901</v>
      </c>
      <c r="BB322">
        <v>0.4542732298985</v>
      </c>
      <c r="BC322">
        <v>0.15644891509450901</v>
      </c>
      <c r="BD322">
        <v>1.4606686199410499</v>
      </c>
      <c r="BE322">
        <v>-7.95052800000004E-2</v>
      </c>
      <c r="BF322">
        <v>0.22735153806705399</v>
      </c>
      <c r="BG322">
        <v>0.35281538539073398</v>
      </c>
      <c r="BH322">
        <v>1.2570134402141999</v>
      </c>
      <c r="BI322">
        <v>0.22735153806705399</v>
      </c>
      <c r="BJ322">
        <v>1.16033384691557</v>
      </c>
      <c r="BK322">
        <v>2.5140268804283998</v>
      </c>
      <c r="BL322">
        <v>1.55184956473299</v>
      </c>
      <c r="BM322">
        <v>5.5289418796166601</v>
      </c>
      <c r="BN322">
        <v>3.5628078940550898</v>
      </c>
      <c r="BO322">
        <v>23.807586887882302</v>
      </c>
      <c r="BP322">
        <v>5.3427611445757801</v>
      </c>
      <c r="BQ322">
        <v>18.464825743306498</v>
      </c>
      <c r="BR322">
        <v>2.1275292657143998</v>
      </c>
      <c r="BS322">
        <v>1.06939323168875</v>
      </c>
      <c r="BT322">
        <v>1.98947328510268</v>
      </c>
    </row>
    <row r="323" spans="1:72" x14ac:dyDescent="0.2">
      <c r="A323">
        <v>321</v>
      </c>
      <c r="B323" s="152">
        <v>44780.041666666664</v>
      </c>
      <c r="C323">
        <v>0</v>
      </c>
      <c r="D323">
        <v>1.85249999999999</v>
      </c>
      <c r="E323">
        <v>31.113513513513499</v>
      </c>
      <c r="F323">
        <v>44.808249999999902</v>
      </c>
      <c r="G323">
        <v>2.2000000000000002</v>
      </c>
      <c r="H323">
        <v>8.5724999999999998</v>
      </c>
      <c r="I323">
        <v>1.35</v>
      </c>
      <c r="J323">
        <v>32.861599999999903</v>
      </c>
      <c r="K323">
        <v>3.1549999999999998</v>
      </c>
      <c r="L323">
        <v>42.784814814814801</v>
      </c>
      <c r="M323">
        <v>10.391304347826001</v>
      </c>
      <c r="N323">
        <v>1600.37142857142</v>
      </c>
      <c r="O323">
        <v>97.589473684210503</v>
      </c>
      <c r="P323">
        <v>3.0069999999999899</v>
      </c>
      <c r="Q323">
        <v>81.155249999999896</v>
      </c>
      <c r="R323">
        <v>6.9317948717948701</v>
      </c>
      <c r="S323">
        <v>-0.98708333333333298</v>
      </c>
      <c r="T323">
        <v>7</v>
      </c>
      <c r="U323">
        <v>1.64402</v>
      </c>
      <c r="V323">
        <v>0.21029999999999999</v>
      </c>
      <c r="W323">
        <v>2.6921599999999999</v>
      </c>
      <c r="X323">
        <v>3.4413399999999998</v>
      </c>
      <c r="Y323">
        <v>81.489080000000001</v>
      </c>
      <c r="Z323">
        <v>2.0539800000000001</v>
      </c>
      <c r="AA323">
        <v>0</v>
      </c>
      <c r="AB323">
        <v>1.2799999999999899E-3</v>
      </c>
      <c r="AC323">
        <v>32.966013513513502</v>
      </c>
      <c r="AD323">
        <v>-11.842236486486399</v>
      </c>
      <c r="AE323">
        <v>39.555350899999901</v>
      </c>
      <c r="AF323">
        <v>1.79559585</v>
      </c>
      <c r="AG323">
        <v>1.3535318700000001</v>
      </c>
      <c r="AH323">
        <v>8.0067149999999906E-2</v>
      </c>
      <c r="AI323">
        <v>44.984099999999998</v>
      </c>
      <c r="AJ323">
        <v>0.485406767385274</v>
      </c>
      <c r="AK323">
        <v>0.87931849031102005</v>
      </c>
      <c r="AL323">
        <v>3.9916233735920001E-2</v>
      </c>
      <c r="AM323">
        <v>3.00891174881791E-2</v>
      </c>
      <c r="AN323">
        <v>4.8906169068626403E-2</v>
      </c>
      <c r="AO323">
        <v>1.7798988976104799E-3</v>
      </c>
      <c r="AP323">
        <v>39.555350899999901</v>
      </c>
      <c r="AQ323">
        <v>1.5295421774871401</v>
      </c>
      <c r="AR323">
        <v>1.2110283232597501</v>
      </c>
      <c r="AS323">
        <v>1.2156639755568901</v>
      </c>
      <c r="AT323">
        <v>0.79801843371673797</v>
      </c>
      <c r="AU323">
        <v>91.320579999999893</v>
      </c>
      <c r="AV323">
        <v>43.511585376303799</v>
      </c>
      <c r="AW323">
        <v>1.4725146236961899</v>
      </c>
      <c r="AX323">
        <v>0.13786789444310099</v>
      </c>
      <c r="AY323">
        <v>0.26605367251285</v>
      </c>
      <c r="AZ323">
        <v>0.988971676740248</v>
      </c>
      <c r="BA323">
        <v>0.10185788565370101</v>
      </c>
      <c r="BB323">
        <v>0.44953258033647597</v>
      </c>
      <c r="BC323">
        <v>0.14817013110876201</v>
      </c>
      <c r="BD323">
        <v>1.3928932436962</v>
      </c>
      <c r="BE323">
        <v>-7.9621379999998701E-2</v>
      </c>
      <c r="BF323">
        <v>0.17425508848502599</v>
      </c>
      <c r="BG323">
        <v>0.33627267923951998</v>
      </c>
      <c r="BH323">
        <v>1.2499889675959299</v>
      </c>
      <c r="BI323">
        <v>0.17425508848502599</v>
      </c>
      <c r="BJ323">
        <v>1.02105553544909</v>
      </c>
      <c r="BK323">
        <v>2.4999779351918598</v>
      </c>
      <c r="BL323">
        <v>1.9297725085853901</v>
      </c>
      <c r="BM323">
        <v>7.1733283570846202</v>
      </c>
      <c r="BN323">
        <v>3.71718859356276</v>
      </c>
      <c r="BO323">
        <v>20.927927564197699</v>
      </c>
      <c r="BP323">
        <v>4.0949945793981302</v>
      </c>
      <c r="BQ323">
        <v>16.832932984799498</v>
      </c>
      <c r="BR323">
        <v>2.2037442847673199</v>
      </c>
      <c r="BS323">
        <v>0.95135350005508301</v>
      </c>
      <c r="BT323">
        <v>2.3164305220296302</v>
      </c>
    </row>
    <row r="324" spans="1:72" x14ac:dyDescent="0.2">
      <c r="A324">
        <v>322</v>
      </c>
      <c r="B324" s="152">
        <v>44780.055555555555</v>
      </c>
      <c r="C324">
        <v>0</v>
      </c>
      <c r="D324">
        <v>1.9319999999999999</v>
      </c>
      <c r="E324">
        <v>31.169705882352901</v>
      </c>
      <c r="F324">
        <v>44.797837837837797</v>
      </c>
      <c r="G324">
        <v>2.2000000000000002</v>
      </c>
      <c r="H324">
        <v>8.5759999999999899</v>
      </c>
      <c r="I324">
        <v>1.35</v>
      </c>
      <c r="J324">
        <v>32.882941176470503</v>
      </c>
      <c r="K324">
        <v>3.1409999999999898</v>
      </c>
      <c r="L324">
        <v>42.77</v>
      </c>
      <c r="M324">
        <v>10.425000000000001</v>
      </c>
      <c r="N324">
        <v>1600</v>
      </c>
      <c r="O324">
        <v>97.688571428571393</v>
      </c>
      <c r="P324">
        <v>3.0069999999999899</v>
      </c>
      <c r="Q324">
        <v>81.156999999999996</v>
      </c>
      <c r="R324">
        <v>6.93224999999999</v>
      </c>
      <c r="S324">
        <v>-0.82240000000000002</v>
      </c>
      <c r="T324">
        <v>7</v>
      </c>
      <c r="U324">
        <v>1.6411</v>
      </c>
      <c r="V324">
        <v>0.21379999999999999</v>
      </c>
      <c r="W324">
        <v>2.704075</v>
      </c>
      <c r="X324">
        <v>3.4695</v>
      </c>
      <c r="Y324">
        <v>81.574600000000004</v>
      </c>
      <c r="Z324">
        <v>1.981425</v>
      </c>
      <c r="AA324">
        <v>0</v>
      </c>
      <c r="AB324">
        <v>7.3749999999999996E-3</v>
      </c>
      <c r="AC324">
        <v>33.101705882352903</v>
      </c>
      <c r="AD324">
        <v>-11.696131955484899</v>
      </c>
      <c r="AE324">
        <v>39.579425016470502</v>
      </c>
      <c r="AF324">
        <v>1.7963289599999901</v>
      </c>
      <c r="AG324">
        <v>1.3535333119999999</v>
      </c>
      <c r="AH324">
        <v>8.0099839999999894E-2</v>
      </c>
      <c r="AI324">
        <v>45.008941176470501</v>
      </c>
      <c r="AJ324">
        <v>0.48519300145474897</v>
      </c>
      <c r="AK324">
        <v>0.87936805403370799</v>
      </c>
      <c r="AL324">
        <v>3.9910491405629203E-2</v>
      </c>
      <c r="AM324">
        <v>3.0072542846388599E-2</v>
      </c>
      <c r="AN324">
        <v>4.8879176947848199E-2</v>
      </c>
      <c r="AO324">
        <v>1.7796428422065099E-3</v>
      </c>
      <c r="AP324">
        <v>39.579425016470502</v>
      </c>
      <c r="AQ324">
        <v>1.5420582054640499</v>
      </c>
      <c r="AR324">
        <v>1.21638810962892</v>
      </c>
      <c r="AS324">
        <v>1.1727217367100999</v>
      </c>
      <c r="AT324">
        <v>0.79625023468738798</v>
      </c>
      <c r="AU324">
        <v>91.370699999999999</v>
      </c>
      <c r="AV324">
        <v>43.5105930682736</v>
      </c>
      <c r="AW324">
        <v>1.4983481081969099</v>
      </c>
      <c r="AX324">
        <v>0.180811575289891</v>
      </c>
      <c r="AY324">
        <v>0.254270754535946</v>
      </c>
      <c r="AZ324">
        <v>0.983611890371072</v>
      </c>
      <c r="BA324">
        <v>0.133584872782127</v>
      </c>
      <c r="BB324">
        <v>0.44709631380503301</v>
      </c>
      <c r="BC324">
        <v>0.14155021724748301</v>
      </c>
      <c r="BD324">
        <v>1.4186942201969099</v>
      </c>
      <c r="BE324">
        <v>-7.9653888000003503E-2</v>
      </c>
      <c r="BF324">
        <v>0.22759599350724699</v>
      </c>
      <c r="BG324">
        <v>0.32006250100781802</v>
      </c>
      <c r="BH324">
        <v>1.23811832873877</v>
      </c>
      <c r="BI324">
        <v>0.22759599350724699</v>
      </c>
      <c r="BJ324">
        <v>1.09531698903013</v>
      </c>
      <c r="BK324">
        <v>2.4762366574775498</v>
      </c>
      <c r="BL324">
        <v>1.4062747593912499</v>
      </c>
      <c r="BM324">
        <v>5.4399829700840003</v>
      </c>
      <c r="BN324">
        <v>3.8683642252377801</v>
      </c>
      <c r="BO324">
        <v>22.732460404046599</v>
      </c>
      <c r="BP324">
        <v>5.34850584742032</v>
      </c>
      <c r="BQ324">
        <v>17.3839545566263</v>
      </c>
      <c r="BR324">
        <v>2.08932346851523</v>
      </c>
      <c r="BS324">
        <v>1.0042785916272301</v>
      </c>
      <c r="BT324">
        <v>2.0804221915453698</v>
      </c>
    </row>
    <row r="325" spans="1:72" x14ac:dyDescent="0.2">
      <c r="A325">
        <v>323</v>
      </c>
      <c r="B325" s="152">
        <v>44780.069444444445</v>
      </c>
      <c r="C325">
        <v>0</v>
      </c>
      <c r="D325">
        <v>1.9337499999999901</v>
      </c>
      <c r="E325">
        <v>31.0741025641025</v>
      </c>
      <c r="F325">
        <v>44.90025</v>
      </c>
      <c r="G325">
        <v>2.2000000000000002</v>
      </c>
      <c r="H325">
        <v>8.5724999999999998</v>
      </c>
      <c r="I325">
        <v>1.35</v>
      </c>
      <c r="J325">
        <v>32.858750000000001</v>
      </c>
      <c r="K325">
        <v>3.13424999999999</v>
      </c>
      <c r="L325">
        <v>42.752121212121203</v>
      </c>
      <c r="M325">
        <v>10.5586206896551</v>
      </c>
      <c r="N325">
        <v>1600</v>
      </c>
      <c r="O325">
        <v>97.413513513513394</v>
      </c>
      <c r="P325">
        <v>3.0055000000000001</v>
      </c>
      <c r="Q325">
        <v>81.149749999999997</v>
      </c>
      <c r="R325">
        <v>6.9325641025640996</v>
      </c>
      <c r="S325">
        <v>-0.91071428571428503</v>
      </c>
      <c r="T325">
        <v>7</v>
      </c>
      <c r="U325">
        <v>1.60198</v>
      </c>
      <c r="V325">
        <v>0.23683999999999999</v>
      </c>
      <c r="W325">
        <v>2.7254999999999998</v>
      </c>
      <c r="X325">
        <v>3.4721799999999998</v>
      </c>
      <c r="Y325">
        <v>81.444699999999898</v>
      </c>
      <c r="Z325">
        <v>2.0404799999999899</v>
      </c>
      <c r="AA325">
        <v>2.64E-3</v>
      </c>
      <c r="AB325">
        <v>1.01E-2</v>
      </c>
      <c r="AC325">
        <v>33.0078525641025</v>
      </c>
      <c r="AD325">
        <v>-11.892397435897401</v>
      </c>
      <c r="AE325">
        <v>39.552500899999998</v>
      </c>
      <c r="AF325">
        <v>1.79559585</v>
      </c>
      <c r="AG325">
        <v>1.3535318700000001</v>
      </c>
      <c r="AH325">
        <v>8.0067150000000004E-2</v>
      </c>
      <c r="AI325">
        <v>44.981250000000003</v>
      </c>
      <c r="AJ325">
        <v>0.485636277130372</v>
      </c>
      <c r="AK325">
        <v>0.87931084396276205</v>
      </c>
      <c r="AL325">
        <v>3.9918762817840701E-2</v>
      </c>
      <c r="AM325">
        <v>3.0091023926635999E-2</v>
      </c>
      <c r="AN325">
        <v>4.8909267750451499E-2</v>
      </c>
      <c r="AO325">
        <v>1.7800116715298E-3</v>
      </c>
      <c r="AP325">
        <v>39.552500899999998</v>
      </c>
      <c r="AQ325">
        <v>1.5432493615357099</v>
      </c>
      <c r="AR325">
        <v>1.2260258287191099</v>
      </c>
      <c r="AS325">
        <v>1.20767389596994</v>
      </c>
      <c r="AT325">
        <v>0.77797960323731297</v>
      </c>
      <c r="AU325">
        <v>91.284839999999903</v>
      </c>
      <c r="AV325">
        <v>43.529449986224698</v>
      </c>
      <c r="AW325">
        <v>1.4518000137752101</v>
      </c>
      <c r="AX325">
        <v>0.14585797403005801</v>
      </c>
      <c r="AY325">
        <v>0.25234648846428098</v>
      </c>
      <c r="AZ325">
        <v>0.97397417128088504</v>
      </c>
      <c r="BA325">
        <v>0.107761019347153</v>
      </c>
      <c r="BB325">
        <v>0.44271553240040201</v>
      </c>
      <c r="BC325">
        <v>0.14053635090785099</v>
      </c>
      <c r="BD325">
        <v>1.37217863377522</v>
      </c>
      <c r="BE325">
        <v>-7.9621379999994302E-2</v>
      </c>
      <c r="BF325">
        <v>0.184120296004812</v>
      </c>
      <c r="BG325">
        <v>0.31854350412301402</v>
      </c>
      <c r="BH325">
        <v>1.22947280674776</v>
      </c>
      <c r="BI325">
        <v>0.184120296004812</v>
      </c>
      <c r="BJ325">
        <v>1.0053276002556499</v>
      </c>
      <c r="BK325">
        <v>2.4589456134955201</v>
      </c>
      <c r="BL325">
        <v>1.7300835977077</v>
      </c>
      <c r="BM325">
        <v>6.6775517605925696</v>
      </c>
      <c r="BN325">
        <v>3.8596700005942299</v>
      </c>
      <c r="BO325">
        <v>20.753630769643699</v>
      </c>
      <c r="BP325">
        <v>4.3268269561131003</v>
      </c>
      <c r="BQ325">
        <v>16.426803813530601</v>
      </c>
      <c r="BR325">
        <v>2.1459411102873398</v>
      </c>
      <c r="BS325">
        <v>0.93167948185372895</v>
      </c>
      <c r="BT325">
        <v>2.30330403543678</v>
      </c>
    </row>
    <row r="326" spans="1:72" x14ac:dyDescent="0.2">
      <c r="A326">
        <v>324</v>
      </c>
      <c r="B326" s="152">
        <v>44780.083333333336</v>
      </c>
      <c r="C326">
        <v>0</v>
      </c>
      <c r="D326">
        <v>1.8747499999999999</v>
      </c>
      <c r="E326">
        <v>31.163947368420999</v>
      </c>
      <c r="F326">
        <v>44.87</v>
      </c>
      <c r="G326">
        <v>2.2000000000000002</v>
      </c>
      <c r="H326">
        <v>8.5799999999999894</v>
      </c>
      <c r="I326">
        <v>1.3519999999999901</v>
      </c>
      <c r="J326">
        <v>32.869999999999997</v>
      </c>
      <c r="K326">
        <v>3.1266666666666598</v>
      </c>
      <c r="L326">
        <v>42.780322580645098</v>
      </c>
      <c r="M326">
        <v>10.618518518518499</v>
      </c>
      <c r="N326">
        <v>1600.1818181818101</v>
      </c>
      <c r="O326">
        <v>97.52</v>
      </c>
      <c r="P326">
        <v>3.00725</v>
      </c>
      <c r="Q326">
        <v>81.184210526315695</v>
      </c>
      <c r="R326">
        <v>6.9347368421052602</v>
      </c>
      <c r="S326">
        <v>-1.15733333333333</v>
      </c>
      <c r="T326">
        <v>7</v>
      </c>
      <c r="U326">
        <v>1.6336599999999899</v>
      </c>
      <c r="V326">
        <v>0.24698000000000001</v>
      </c>
      <c r="W326">
        <v>2.6829800000000001</v>
      </c>
      <c r="X326">
        <v>3.4802</v>
      </c>
      <c r="Y326">
        <v>81.5291</v>
      </c>
      <c r="Z326">
        <v>2.11314</v>
      </c>
      <c r="AA326">
        <v>2.5599999999999898E-3</v>
      </c>
      <c r="AB326">
        <v>5.75999999999999E-3</v>
      </c>
      <c r="AC326">
        <v>33.038697368420998</v>
      </c>
      <c r="AD326">
        <v>-11.8313026315789</v>
      </c>
      <c r="AE326">
        <v>39.569607199999901</v>
      </c>
      <c r="AF326">
        <v>1.7971667999999901</v>
      </c>
      <c r="AG326">
        <v>1.35553496</v>
      </c>
      <c r="AH326">
        <v>8.0137199999999895E-2</v>
      </c>
      <c r="AI326">
        <v>45.001999999999903</v>
      </c>
      <c r="AJ326">
        <v>0.48534335838369302</v>
      </c>
      <c r="AK326">
        <v>0.87928552508777302</v>
      </c>
      <c r="AL326">
        <v>3.9935265099328897E-2</v>
      </c>
      <c r="AM326">
        <v>3.0121660370650099E-2</v>
      </c>
      <c r="AN326">
        <v>4.8886716145949E-2</v>
      </c>
      <c r="AO326">
        <v>1.78074752233234E-3</v>
      </c>
      <c r="AP326">
        <v>39.569607199999901</v>
      </c>
      <c r="AQ326">
        <v>1.5468139405262999</v>
      </c>
      <c r="AR326">
        <v>1.2068988361536599</v>
      </c>
      <c r="AS326">
        <v>1.2506782798801801</v>
      </c>
      <c r="AT326">
        <v>0.79288603085710396</v>
      </c>
      <c r="AU326">
        <v>91.439080000000004</v>
      </c>
      <c r="AV326">
        <v>43.573998256560103</v>
      </c>
      <c r="AW326">
        <v>1.42800174343985</v>
      </c>
      <c r="AX326">
        <v>0.104856680119813</v>
      </c>
      <c r="AY326">
        <v>0.25035285947369901</v>
      </c>
      <c r="AZ326">
        <v>0.99310116384633595</v>
      </c>
      <c r="BA326">
        <v>7.7354463893585995E-2</v>
      </c>
      <c r="BB326">
        <v>0.451409619930152</v>
      </c>
      <c r="BC326">
        <v>0.139304186719729</v>
      </c>
      <c r="BD326">
        <v>1.3483107034398401</v>
      </c>
      <c r="BE326">
        <v>-7.9691040000007901E-2</v>
      </c>
      <c r="BF326">
        <v>0.132239727541484</v>
      </c>
      <c r="BG326">
        <v>0.31573185311803298</v>
      </c>
      <c r="BH326">
        <v>1.2524469321183</v>
      </c>
      <c r="BI326">
        <v>0.132239727541484</v>
      </c>
      <c r="BJ326">
        <v>0.89594316131903595</v>
      </c>
      <c r="BK326">
        <v>2.5048938642366001</v>
      </c>
      <c r="BL326">
        <v>2.3875718665480901</v>
      </c>
      <c r="BM326">
        <v>9.4710338217038395</v>
      </c>
      <c r="BN326">
        <v>3.96680575542084</v>
      </c>
      <c r="BO326">
        <v>18.426861175839001</v>
      </c>
      <c r="BP326">
        <v>3.1076335972248899</v>
      </c>
      <c r="BQ326">
        <v>15.3192275786141</v>
      </c>
      <c r="BR326">
        <v>2.2800863274160799</v>
      </c>
      <c r="BS326">
        <v>0.84304727030244198</v>
      </c>
      <c r="BT326">
        <v>2.7045770833207201</v>
      </c>
    </row>
    <row r="327" spans="1:72" x14ac:dyDescent="0.2">
      <c r="A327">
        <v>325</v>
      </c>
      <c r="B327" s="152">
        <v>44780.097222222219</v>
      </c>
      <c r="C327">
        <v>0</v>
      </c>
      <c r="D327">
        <v>1.9410000000000001</v>
      </c>
      <c r="E327">
        <v>31.064444444444401</v>
      </c>
      <c r="F327">
        <v>44.9984210526315</v>
      </c>
      <c r="G327">
        <v>2.2000000000000002</v>
      </c>
      <c r="H327">
        <v>8.5774999999999899</v>
      </c>
      <c r="I327">
        <v>1.35</v>
      </c>
      <c r="J327">
        <v>32.858571428571402</v>
      </c>
      <c r="K327">
        <v>3.1622499999999998</v>
      </c>
      <c r="L327">
        <v>42.784482758620697</v>
      </c>
      <c r="M327">
        <v>10.4071428571428</v>
      </c>
      <c r="N327">
        <v>1600.2285714285699</v>
      </c>
      <c r="O327">
        <v>98.0555555555555</v>
      </c>
      <c r="P327">
        <v>3.0091999999999999</v>
      </c>
      <c r="Q327">
        <v>81.230999999999895</v>
      </c>
      <c r="R327">
        <v>6.9369230769230699</v>
      </c>
      <c r="S327">
        <v>-0.86777777777777698</v>
      </c>
      <c r="T327">
        <v>7</v>
      </c>
      <c r="U327">
        <v>1.6918</v>
      </c>
      <c r="V327">
        <v>0.248025</v>
      </c>
      <c r="W327">
        <v>2.67349999999999</v>
      </c>
      <c r="X327">
        <v>3.4592000000000001</v>
      </c>
      <c r="Y327">
        <v>81.567774999999997</v>
      </c>
      <c r="Z327">
        <v>2.1137249999999899</v>
      </c>
      <c r="AA327">
        <v>3.3999999999999998E-3</v>
      </c>
      <c r="AB327">
        <v>2.2499999999999999E-4</v>
      </c>
      <c r="AC327">
        <v>33.0054444444444</v>
      </c>
      <c r="AD327">
        <v>-11.992976608187099</v>
      </c>
      <c r="AE327">
        <v>39.556226528571401</v>
      </c>
      <c r="AF327">
        <v>1.79664314999999</v>
      </c>
      <c r="AG327">
        <v>1.35353393</v>
      </c>
      <c r="AH327">
        <v>8.0113849999999903E-2</v>
      </c>
      <c r="AI327">
        <v>44.9860714285714</v>
      </c>
      <c r="AJ327">
        <v>0.48494919137577802</v>
      </c>
      <c r="AK327">
        <v>0.87929942029675801</v>
      </c>
      <c r="AL327">
        <v>3.9937765022506899E-2</v>
      </c>
      <c r="AM327">
        <v>3.00878446820841E-2</v>
      </c>
      <c r="AN327">
        <v>4.8904025849270803E-2</v>
      </c>
      <c r="AO327">
        <v>1.78085899603845E-3</v>
      </c>
      <c r="AP327">
        <v>39.556226528571401</v>
      </c>
      <c r="AQ327">
        <v>1.5374802548901101</v>
      </c>
      <c r="AR327">
        <v>1.2026343984885499</v>
      </c>
      <c r="AS327">
        <v>1.25102451666228</v>
      </c>
      <c r="AT327">
        <v>0.82043704196954104</v>
      </c>
      <c r="AU327">
        <v>91.506</v>
      </c>
      <c r="AV327">
        <v>43.547365698612303</v>
      </c>
      <c r="AW327">
        <v>1.43870572995904</v>
      </c>
      <c r="AX327">
        <v>0.102509413337712</v>
      </c>
      <c r="AY327">
        <v>0.259162895109884</v>
      </c>
      <c r="AZ327">
        <v>0.99736560151144604</v>
      </c>
      <c r="BA327">
        <v>7.5734646221770299E-2</v>
      </c>
      <c r="BB327">
        <v>0.45334800068702003</v>
      </c>
      <c r="BC327">
        <v>0.14424839741263301</v>
      </c>
      <c r="BD327">
        <v>1.3590379099590399</v>
      </c>
      <c r="BE327">
        <v>-7.9667820000003095E-2</v>
      </c>
      <c r="BF327">
        <v>0.12940972702026299</v>
      </c>
      <c r="BG327">
        <v>0.327171899808472</v>
      </c>
      <c r="BH327">
        <v>1.2590922728802001</v>
      </c>
      <c r="BI327">
        <v>0.12940972702026299</v>
      </c>
      <c r="BJ327">
        <v>0.91316325365746998</v>
      </c>
      <c r="BK327">
        <v>2.51818454576041</v>
      </c>
      <c r="BL327">
        <v>2.5281863067158898</v>
      </c>
      <c r="BM327">
        <v>9.7295025796867201</v>
      </c>
      <c r="BN327">
        <v>3.8484120232125201</v>
      </c>
      <c r="BO327">
        <v>18.681713328523099</v>
      </c>
      <c r="BP327">
        <v>3.04112858497618</v>
      </c>
      <c r="BQ327">
        <v>15.640584743546899</v>
      </c>
      <c r="BR327">
        <v>2.2981880098259602</v>
      </c>
      <c r="BS327">
        <v>0.86139936284936502</v>
      </c>
      <c r="BT327">
        <v>2.6679704083178502</v>
      </c>
    </row>
    <row r="328" spans="1:72" x14ac:dyDescent="0.2">
      <c r="A328">
        <v>326</v>
      </c>
      <c r="B328" s="152">
        <v>44780.111111111109</v>
      </c>
      <c r="C328">
        <v>0</v>
      </c>
      <c r="D328">
        <v>1.84499999999999</v>
      </c>
      <c r="E328">
        <v>31.100256410256399</v>
      </c>
      <c r="F328">
        <v>44.811999999999998</v>
      </c>
      <c r="G328">
        <v>2.2000000000000002</v>
      </c>
      <c r="H328">
        <v>8.5924999999999994</v>
      </c>
      <c r="I328">
        <v>1.355</v>
      </c>
      <c r="J328">
        <v>32.890370370370299</v>
      </c>
      <c r="K328">
        <v>3.1292499999999999</v>
      </c>
      <c r="L328">
        <v>42.820740740740703</v>
      </c>
      <c r="M328">
        <v>10.574999999999999</v>
      </c>
      <c r="N328">
        <v>1600.0370370370299</v>
      </c>
      <c r="O328">
        <v>97.452941176470503</v>
      </c>
      <c r="P328">
        <v>3.0082499999999999</v>
      </c>
      <c r="Q328">
        <v>81.228611111110993</v>
      </c>
      <c r="R328">
        <v>6.93282051282051</v>
      </c>
      <c r="S328">
        <v>-0.99333333333333296</v>
      </c>
      <c r="T328">
        <v>7</v>
      </c>
      <c r="U328">
        <v>1.69017999999999</v>
      </c>
      <c r="V328">
        <v>0.25169999999999998</v>
      </c>
      <c r="W328">
        <v>2.6663999999999999</v>
      </c>
      <c r="X328">
        <v>3.4964199999999899</v>
      </c>
      <c r="Y328">
        <v>81.756979999999999</v>
      </c>
      <c r="Z328">
        <v>2.0122200000000001</v>
      </c>
      <c r="AA328">
        <v>5.0000000000000001E-3</v>
      </c>
      <c r="AB328">
        <v>0</v>
      </c>
      <c r="AC328">
        <v>32.945256410256398</v>
      </c>
      <c r="AD328">
        <v>-11.8667435897435</v>
      </c>
      <c r="AE328">
        <v>39.5997380703703</v>
      </c>
      <c r="AF328">
        <v>1.7997850499999899</v>
      </c>
      <c r="AG328">
        <v>1.3585401100000001</v>
      </c>
      <c r="AH328">
        <v>8.0253949999999893E-2</v>
      </c>
      <c r="AI328">
        <v>45.0378703703703</v>
      </c>
      <c r="AJ328">
        <v>0.48435911001568699</v>
      </c>
      <c r="AK328">
        <v>0.87925423082220899</v>
      </c>
      <c r="AL328">
        <v>3.9961593103746001E-2</v>
      </c>
      <c r="AM328">
        <v>3.0164394959797201E-2</v>
      </c>
      <c r="AN328">
        <v>4.8847780365906E-2</v>
      </c>
      <c r="AO328">
        <v>1.7819215104983601E-3</v>
      </c>
      <c r="AP328">
        <v>39.5997380703703</v>
      </c>
      <c r="AQ328">
        <v>1.5540231015271999</v>
      </c>
      <c r="AR328">
        <v>1.19944056859168</v>
      </c>
      <c r="AS328">
        <v>1.1909479960345699</v>
      </c>
      <c r="AT328">
        <v>0.81865408056631395</v>
      </c>
      <c r="AU328">
        <v>91.622199999999907</v>
      </c>
      <c r="AV328">
        <v>43.544149736523799</v>
      </c>
      <c r="AW328">
        <v>1.4937206338465201</v>
      </c>
      <c r="AX328">
        <v>0.16759211396542201</v>
      </c>
      <c r="AY328">
        <v>0.245761948472798</v>
      </c>
      <c r="AZ328">
        <v>1.0005594314083099</v>
      </c>
      <c r="BA328">
        <v>0.123361918232522</v>
      </c>
      <c r="BB328">
        <v>0.45479974154923197</v>
      </c>
      <c r="BC328">
        <v>0.13655072225030301</v>
      </c>
      <c r="BD328">
        <v>1.4139134938465301</v>
      </c>
      <c r="BE328">
        <v>-7.9807139999996599E-2</v>
      </c>
      <c r="BF328">
        <v>0.21195782062225199</v>
      </c>
      <c r="BG328">
        <v>0.31082111059784301</v>
      </c>
      <c r="BH328">
        <v>1.2654318360594301</v>
      </c>
      <c r="BI328">
        <v>0.21195782062225199</v>
      </c>
      <c r="BJ328">
        <v>1.04555786244019</v>
      </c>
      <c r="BK328">
        <v>2.5308636721188602</v>
      </c>
      <c r="BL328">
        <v>1.4664290738853201</v>
      </c>
      <c r="BM328">
        <v>5.9702059227843298</v>
      </c>
      <c r="BN328">
        <v>4.0712544705392197</v>
      </c>
      <c r="BO328">
        <v>21.8032833186289</v>
      </c>
      <c r="BP328">
        <v>4.9810087846229401</v>
      </c>
      <c r="BQ328">
        <v>16.822274534005999</v>
      </c>
      <c r="BR328">
        <v>2.1705353770610301</v>
      </c>
      <c r="BS328">
        <v>0.960774734191291</v>
      </c>
      <c r="BT328">
        <v>2.2591511827046902</v>
      </c>
    </row>
    <row r="329" spans="1:72" x14ac:dyDescent="0.2">
      <c r="A329">
        <v>327</v>
      </c>
      <c r="B329" s="152">
        <v>44780.125</v>
      </c>
      <c r="C329">
        <v>0</v>
      </c>
      <c r="D329">
        <v>1.78799999999999</v>
      </c>
      <c r="E329">
        <v>31.127948717948701</v>
      </c>
      <c r="F329">
        <v>44.930750000000003</v>
      </c>
      <c r="G329">
        <v>2.2000000000000002</v>
      </c>
      <c r="H329">
        <v>8.56</v>
      </c>
      <c r="I329">
        <v>1.3480000000000001</v>
      </c>
      <c r="J329">
        <v>32.848333333333301</v>
      </c>
      <c r="K329">
        <v>3.0932499999999998</v>
      </c>
      <c r="L329">
        <v>42.765757575757497</v>
      </c>
      <c r="M329">
        <v>10.3233333333333</v>
      </c>
      <c r="N329">
        <v>1600.0540540540501</v>
      </c>
      <c r="O329">
        <v>97.690624999999898</v>
      </c>
      <c r="P329">
        <v>3.01</v>
      </c>
      <c r="Q329">
        <v>81.233750000000001</v>
      </c>
      <c r="R329">
        <v>6.93487179487179</v>
      </c>
      <c r="S329">
        <v>-1.13733333333333</v>
      </c>
      <c r="T329">
        <v>7</v>
      </c>
      <c r="U329">
        <v>1.711625</v>
      </c>
      <c r="V329">
        <v>0.244925</v>
      </c>
      <c r="W329">
        <v>2.6652749999999998</v>
      </c>
      <c r="X329">
        <v>3.570125</v>
      </c>
      <c r="Y329">
        <v>81.702874999999906</v>
      </c>
      <c r="Z329">
        <v>1.94615</v>
      </c>
      <c r="AA329">
        <v>5.1250000000000002E-3</v>
      </c>
      <c r="AB329">
        <v>0</v>
      </c>
      <c r="AC329">
        <v>32.915948717948702</v>
      </c>
      <c r="AD329">
        <v>-12.0148012820512</v>
      </c>
      <c r="AE329">
        <v>39.5323237333333</v>
      </c>
      <c r="AF329">
        <v>1.7929775999999999</v>
      </c>
      <c r="AG329">
        <v>1.3515267200000001</v>
      </c>
      <c r="AH329">
        <v>7.9950400000000005E-2</v>
      </c>
      <c r="AI329">
        <v>44.956333333333298</v>
      </c>
      <c r="AJ329">
        <v>0.48385474480957102</v>
      </c>
      <c r="AK329">
        <v>0.879349377544135</v>
      </c>
      <c r="AL329">
        <v>3.9882647606195601E-2</v>
      </c>
      <c r="AM329">
        <v>3.0063099452060801E-2</v>
      </c>
      <c r="AN329">
        <v>4.8936375297510902E-2</v>
      </c>
      <c r="AO329">
        <v>1.77840126344823E-3</v>
      </c>
      <c r="AP329">
        <v>39.5323237333333</v>
      </c>
      <c r="AQ329">
        <v>1.5867821158041</v>
      </c>
      <c r="AR329">
        <v>1.1989345039953501</v>
      </c>
      <c r="AS329">
        <v>1.15184395467826</v>
      </c>
      <c r="AT329">
        <v>0.82817787758468298</v>
      </c>
      <c r="AU329">
        <v>91.596049999999906</v>
      </c>
      <c r="AV329">
        <v>43.469884307811</v>
      </c>
      <c r="AW329">
        <v>1.48644902552228</v>
      </c>
      <c r="AX329">
        <v>0.19968276532173701</v>
      </c>
      <c r="AY329">
        <v>0.20619548419589101</v>
      </c>
      <c r="AZ329">
        <v>1.0010654960046399</v>
      </c>
      <c r="BA329">
        <v>0.14774607291651401</v>
      </c>
      <c r="BB329">
        <v>0.455029770911202</v>
      </c>
      <c r="BC329">
        <v>0.11500170676749701</v>
      </c>
      <c r="BD329">
        <v>1.40694374552227</v>
      </c>
      <c r="BE329">
        <v>-7.9505280000008893E-2</v>
      </c>
      <c r="BF329">
        <v>0.25276850723741001</v>
      </c>
      <c r="BG329">
        <v>0.26101263499287503</v>
      </c>
      <c r="BH329">
        <v>1.26719915293774</v>
      </c>
      <c r="BI329">
        <v>0.25276850723741001</v>
      </c>
      <c r="BJ329">
        <v>1.0275622844605701</v>
      </c>
      <c r="BK329">
        <v>2.5343983058754902</v>
      </c>
      <c r="BL329">
        <v>1.0326153279360899</v>
      </c>
      <c r="BM329">
        <v>5.0132794104272698</v>
      </c>
      <c r="BN329">
        <v>4.8549341413006104</v>
      </c>
      <c r="BO329">
        <v>22.0086169440935</v>
      </c>
      <c r="BP329">
        <v>5.94005992007913</v>
      </c>
      <c r="BQ329">
        <v>16.0685570240144</v>
      </c>
      <c r="BR329">
        <v>2.10469184357189</v>
      </c>
      <c r="BS329">
        <v>0.92645488156560696</v>
      </c>
      <c r="BT329">
        <v>2.2717693926067901</v>
      </c>
    </row>
    <row r="330" spans="1:72" x14ac:dyDescent="0.2">
      <c r="A330">
        <v>328</v>
      </c>
      <c r="B330" s="152">
        <v>44780.138888888891</v>
      </c>
      <c r="C330">
        <v>0</v>
      </c>
      <c r="D330">
        <v>2.0169999999999999</v>
      </c>
      <c r="E330">
        <v>31.0765789473684</v>
      </c>
      <c r="F330">
        <v>45.023000000000003</v>
      </c>
      <c r="G330">
        <v>2.2000000000000002</v>
      </c>
      <c r="H330">
        <v>8.5625</v>
      </c>
      <c r="I330">
        <v>1.35</v>
      </c>
      <c r="J330">
        <v>32.877999999999901</v>
      </c>
      <c r="K330">
        <v>3.1427499999999999</v>
      </c>
      <c r="L330">
        <v>42.790714285714202</v>
      </c>
      <c r="M330">
        <v>10.726923076923001</v>
      </c>
      <c r="N330">
        <v>1600.0833333333301</v>
      </c>
      <c r="O330">
        <v>97.905555555555495</v>
      </c>
      <c r="P330">
        <v>3.0058749999999899</v>
      </c>
      <c r="Q330">
        <v>81.20975</v>
      </c>
      <c r="R330">
        <v>6.9392105263157804</v>
      </c>
      <c r="S330">
        <v>-0.67200000000000004</v>
      </c>
      <c r="T330">
        <v>7</v>
      </c>
      <c r="U330">
        <v>1.7020999999999999</v>
      </c>
      <c r="V330">
        <v>0.23818</v>
      </c>
      <c r="W330">
        <v>2.6886399999999999</v>
      </c>
      <c r="X330">
        <v>3.5204599999999999</v>
      </c>
      <c r="Y330">
        <v>81.747460000000004</v>
      </c>
      <c r="Z330">
        <v>2.02991999999999</v>
      </c>
      <c r="AA330">
        <v>3.5599999999999898E-3</v>
      </c>
      <c r="AB330">
        <v>0</v>
      </c>
      <c r="AC330">
        <v>33.0935789473684</v>
      </c>
      <c r="AD330">
        <v>-11.929421052631501</v>
      </c>
      <c r="AE330">
        <v>39.563942499999897</v>
      </c>
      <c r="AF330">
        <v>1.79350125</v>
      </c>
      <c r="AG330">
        <v>1.35352775</v>
      </c>
      <c r="AH330">
        <v>7.9973749999999996E-2</v>
      </c>
      <c r="AI330">
        <v>44.990499999999997</v>
      </c>
      <c r="AJ330">
        <v>0.48397763673635802</v>
      </c>
      <c r="AK330">
        <v>0.87938437003367298</v>
      </c>
      <c r="AL330">
        <v>3.9863999066469501E-2</v>
      </c>
      <c r="AM330">
        <v>3.0084745668530002E-2</v>
      </c>
      <c r="AN330">
        <v>4.8899212055878397E-2</v>
      </c>
      <c r="AO330">
        <v>1.77756970916082E-3</v>
      </c>
      <c r="AP330">
        <v>39.563942499999897</v>
      </c>
      <c r="AQ330">
        <v>1.5647079492745299</v>
      </c>
      <c r="AR330">
        <v>1.2094449033672201</v>
      </c>
      <c r="AS330">
        <v>1.20142387815969</v>
      </c>
      <c r="AT330">
        <v>0.82377833548895496</v>
      </c>
      <c r="AU330">
        <v>91.688580000000002</v>
      </c>
      <c r="AV330">
        <v>43.539519230801403</v>
      </c>
      <c r="AW330">
        <v>1.4509807691985499</v>
      </c>
      <c r="AX330">
        <v>0.1521038718403</v>
      </c>
      <c r="AY330">
        <v>0.22879330072546999</v>
      </c>
      <c r="AZ330">
        <v>0.99055509663277896</v>
      </c>
      <c r="BA330">
        <v>0.112375879874129</v>
      </c>
      <c r="BB330">
        <v>0.45025231665126297</v>
      </c>
      <c r="BC330">
        <v>0.12756796279092</v>
      </c>
      <c r="BD330">
        <v>1.37145226919854</v>
      </c>
      <c r="BE330">
        <v>-7.9528500000001598E-2</v>
      </c>
      <c r="BF330">
        <v>0.191507281118144</v>
      </c>
      <c r="BG330">
        <v>0.28806356097223002</v>
      </c>
      <c r="BH330">
        <v>1.2471642638593401</v>
      </c>
      <c r="BI330">
        <v>0.191507281118144</v>
      </c>
      <c r="BJ330">
        <v>0.95914168418074897</v>
      </c>
      <c r="BK330">
        <v>2.4943285277186802</v>
      </c>
      <c r="BL330">
        <v>1.5041911685567599</v>
      </c>
      <c r="BM330">
        <v>6.5123595122732896</v>
      </c>
      <c r="BN330">
        <v>4.3294759658253703</v>
      </c>
      <c r="BO330">
        <v>20.138682848028399</v>
      </c>
      <c r="BP330">
        <v>4.5004211062763897</v>
      </c>
      <c r="BQ330">
        <v>15.638261741752</v>
      </c>
      <c r="BR330">
        <v>2.1687661498178401</v>
      </c>
      <c r="BS330">
        <v>0.88253877173349204</v>
      </c>
      <c r="BT330">
        <v>2.4574174181128901</v>
      </c>
    </row>
    <row r="331" spans="1:72" x14ac:dyDescent="0.2">
      <c r="A331">
        <v>329</v>
      </c>
      <c r="B331" s="152">
        <v>44780.152777777781</v>
      </c>
      <c r="C331">
        <v>0</v>
      </c>
      <c r="D331">
        <v>1.9833333333333301</v>
      </c>
      <c r="E331">
        <v>31.104594594594499</v>
      </c>
      <c r="F331">
        <v>44.921282051281999</v>
      </c>
      <c r="G331">
        <v>2.2000000000000002</v>
      </c>
      <c r="H331">
        <v>8.5579999999999998</v>
      </c>
      <c r="I331">
        <v>1.35</v>
      </c>
      <c r="J331">
        <v>32.856111111111098</v>
      </c>
      <c r="K331">
        <v>3.1146153846153801</v>
      </c>
      <c r="L331">
        <v>42.745555555555498</v>
      </c>
      <c r="M331">
        <v>10.556666666666599</v>
      </c>
      <c r="N331">
        <v>1599.84375</v>
      </c>
      <c r="O331">
        <v>97.959374999999994</v>
      </c>
      <c r="P331">
        <v>3.0037500000000001</v>
      </c>
      <c r="Q331">
        <v>81.144358974358894</v>
      </c>
      <c r="R331">
        <v>6.9321052631578901</v>
      </c>
      <c r="S331">
        <v>-1.1346666666666601</v>
      </c>
      <c r="T331">
        <v>7</v>
      </c>
      <c r="U331">
        <v>1.6951750000000001</v>
      </c>
      <c r="V331">
        <v>0.22735</v>
      </c>
      <c r="W331">
        <v>2.6783250000000001</v>
      </c>
      <c r="X331">
        <v>3.4742499999999898</v>
      </c>
      <c r="Y331">
        <v>81.667199999999994</v>
      </c>
      <c r="Z331">
        <v>2.0107249999999999</v>
      </c>
      <c r="AA331">
        <v>1.2775E-2</v>
      </c>
      <c r="AB331">
        <v>0</v>
      </c>
      <c r="AC331">
        <v>33.0879279279279</v>
      </c>
      <c r="AD331">
        <v>-11.8333541233541</v>
      </c>
      <c r="AE331">
        <v>39.538539831111102</v>
      </c>
      <c r="AF331">
        <v>1.79255868</v>
      </c>
      <c r="AG331">
        <v>1.3535258960000001</v>
      </c>
      <c r="AH331">
        <v>7.9931719999999998E-2</v>
      </c>
      <c r="AI331">
        <v>44.964111111111102</v>
      </c>
      <c r="AJ331">
        <v>0.48414222394193801</v>
      </c>
      <c r="AK331">
        <v>0.87933551568287704</v>
      </c>
      <c r="AL331">
        <v>3.9866432043333302E-2</v>
      </c>
      <c r="AM331">
        <v>3.0102360806272599E-2</v>
      </c>
      <c r="AN331">
        <v>4.8927910407559602E-2</v>
      </c>
      <c r="AO331">
        <v>1.7776781976737001E-3</v>
      </c>
      <c r="AP331">
        <v>39.538539831111102</v>
      </c>
      <c r="AQ331">
        <v>1.5441693962627101</v>
      </c>
      <c r="AR331">
        <v>1.2048048533128299</v>
      </c>
      <c r="AS331">
        <v>1.19006316870254</v>
      </c>
      <c r="AT331">
        <v>0.82070579447077596</v>
      </c>
      <c r="AU331">
        <v>91.525675000000007</v>
      </c>
      <c r="AV331">
        <v>43.477577249389199</v>
      </c>
      <c r="AW331">
        <v>1.4865338617218999</v>
      </c>
      <c r="AX331">
        <v>0.163462727297459</v>
      </c>
      <c r="AY331">
        <v>0.248389283737286</v>
      </c>
      <c r="AZ331">
        <v>0.99519514668716802</v>
      </c>
      <c r="BA331">
        <v>0.120768082665083</v>
      </c>
      <c r="BB331">
        <v>0.45236143031234899</v>
      </c>
      <c r="BC331">
        <v>0.13856689128708799</v>
      </c>
      <c r="BD331">
        <v>1.4070471577219099</v>
      </c>
      <c r="BE331">
        <v>-7.9486703999995995E-2</v>
      </c>
      <c r="BF331">
        <v>0.205843865036307</v>
      </c>
      <c r="BG331">
        <v>0.31278941103827801</v>
      </c>
      <c r="BH331">
        <v>1.2532203447620101</v>
      </c>
      <c r="BI331">
        <v>0.205843865036307</v>
      </c>
      <c r="BJ331">
        <v>1.03726655214917</v>
      </c>
      <c r="BK331">
        <v>2.5064406895240299</v>
      </c>
      <c r="BL331">
        <v>1.5195469196184499</v>
      </c>
      <c r="BM331">
        <v>6.0882083832858997</v>
      </c>
      <c r="BN331">
        <v>4.0065945346489098</v>
      </c>
      <c r="BO331">
        <v>21.572831904346401</v>
      </c>
      <c r="BP331">
        <v>4.8373308283532204</v>
      </c>
      <c r="BQ331">
        <v>16.735501075993199</v>
      </c>
      <c r="BR331">
        <v>2.15650611896231</v>
      </c>
      <c r="BS331">
        <v>0.95492900613464904</v>
      </c>
      <c r="BT331">
        <v>2.25828946980194</v>
      </c>
    </row>
    <row r="332" spans="1:72" x14ac:dyDescent="0.2">
      <c r="A332">
        <v>330</v>
      </c>
      <c r="B332" s="152">
        <v>44780.166666666664</v>
      </c>
      <c r="C332">
        <v>0</v>
      </c>
      <c r="D332">
        <v>1.7781578947368399</v>
      </c>
      <c r="E332">
        <v>31.086666666666599</v>
      </c>
      <c r="F332">
        <v>45.0685</v>
      </c>
      <c r="G332">
        <v>2.2000000000000002</v>
      </c>
      <c r="H332">
        <v>8.5519999999999996</v>
      </c>
      <c r="I332">
        <v>1.3474999999999999</v>
      </c>
      <c r="J332">
        <v>32.829599999999999</v>
      </c>
      <c r="K332">
        <v>3.0754999999999901</v>
      </c>
      <c r="L332">
        <v>42.736296296296302</v>
      </c>
      <c r="M332">
        <v>10.5387096774193</v>
      </c>
      <c r="N332">
        <v>1600.29729729729</v>
      </c>
      <c r="O332">
        <v>98.024324324324297</v>
      </c>
      <c r="P332">
        <v>3.0045000000000002</v>
      </c>
      <c r="Q332">
        <v>81.141249999999999</v>
      </c>
      <c r="R332">
        <v>6.944</v>
      </c>
      <c r="S332">
        <v>-0.73030303030303001</v>
      </c>
      <c r="T332">
        <v>7</v>
      </c>
      <c r="U332">
        <v>1.6733800000000001</v>
      </c>
      <c r="V332">
        <v>0.231379999999999</v>
      </c>
      <c r="W332">
        <v>2.6847599999999998</v>
      </c>
      <c r="X332">
        <v>3.4520199999999899</v>
      </c>
      <c r="Y332">
        <v>81.967079999999996</v>
      </c>
      <c r="Z332">
        <v>2.1172599999999999</v>
      </c>
      <c r="AA332">
        <v>6.0799999999999899E-3</v>
      </c>
      <c r="AB332">
        <v>0</v>
      </c>
      <c r="AC332">
        <v>32.864824561403502</v>
      </c>
      <c r="AD332">
        <v>-12.2036754385965</v>
      </c>
      <c r="AE332">
        <v>39.507343679999998</v>
      </c>
      <c r="AF332">
        <v>1.79130192</v>
      </c>
      <c r="AG332">
        <v>1.3510234240000001</v>
      </c>
      <c r="AH332">
        <v>7.9875680000000004E-2</v>
      </c>
      <c r="AI332">
        <v>44.929099999999998</v>
      </c>
      <c r="AJ332">
        <v>0.48199037564837</v>
      </c>
      <c r="AK332">
        <v>0.87932639825858905</v>
      </c>
      <c r="AL332">
        <v>3.9869525986498698E-2</v>
      </c>
      <c r="AM332">
        <v>3.00701199000202E-2</v>
      </c>
      <c r="AN332">
        <v>4.8966037601465402E-2</v>
      </c>
      <c r="AO332">
        <v>1.77781615923755E-3</v>
      </c>
      <c r="AP332">
        <v>39.507343679999998</v>
      </c>
      <c r="AQ332">
        <v>1.53428902332498</v>
      </c>
      <c r="AR332">
        <v>1.2076995428038599</v>
      </c>
      <c r="AS332">
        <v>1.25311673379857</v>
      </c>
      <c r="AT332">
        <v>0.80655305480246897</v>
      </c>
      <c r="AU332">
        <v>91.894499999999994</v>
      </c>
      <c r="AV332">
        <v>43.502448979927401</v>
      </c>
      <c r="AW332">
        <v>1.4266510200725799</v>
      </c>
      <c r="AX332">
        <v>9.7906690201423605E-2</v>
      </c>
      <c r="AY332">
        <v>0.25701289667501898</v>
      </c>
      <c r="AZ332">
        <v>0.99230045719613602</v>
      </c>
      <c r="BA332">
        <v>7.2468536416303894E-2</v>
      </c>
      <c r="BB332">
        <v>0.45104566236187998</v>
      </c>
      <c r="BC332">
        <v>0.143478267848347</v>
      </c>
      <c r="BD332">
        <v>1.3472200440725699</v>
      </c>
      <c r="BE332">
        <v>-7.9430976000003595E-2</v>
      </c>
      <c r="BF332">
        <v>0.124128014663136</v>
      </c>
      <c r="BG332">
        <v>0.32584597172531299</v>
      </c>
      <c r="BH332">
        <v>1.25805790643802</v>
      </c>
      <c r="BI332">
        <v>0.124128014663136</v>
      </c>
      <c r="BJ332">
        <v>0.89994797277690097</v>
      </c>
      <c r="BK332">
        <v>2.5161158128760501</v>
      </c>
      <c r="BL332">
        <v>2.6250800241154701</v>
      </c>
      <c r="BM332">
        <v>10.1351649734525</v>
      </c>
      <c r="BN332">
        <v>3.8608975270639898</v>
      </c>
      <c r="BO332">
        <v>18.404819553264101</v>
      </c>
      <c r="BP332">
        <v>2.9170083445837101</v>
      </c>
      <c r="BQ332">
        <v>15.4878112086804</v>
      </c>
      <c r="BR332">
        <v>2.3050981879487198</v>
      </c>
      <c r="BS332">
        <v>0.85029676691164602</v>
      </c>
      <c r="BT332">
        <v>2.7109337323732698</v>
      </c>
    </row>
    <row r="333" spans="1:72" x14ac:dyDescent="0.2">
      <c r="A333">
        <v>331</v>
      </c>
      <c r="B333" s="152">
        <v>44780.180555555555</v>
      </c>
      <c r="C333">
        <v>0</v>
      </c>
      <c r="D333">
        <v>1.88299999999999</v>
      </c>
      <c r="E333">
        <v>31.146666666666601</v>
      </c>
      <c r="F333">
        <v>44.965499999999999</v>
      </c>
      <c r="G333">
        <v>2.2000000000000002</v>
      </c>
      <c r="H333">
        <v>8.5760000000000005</v>
      </c>
      <c r="I333">
        <v>1.35</v>
      </c>
      <c r="J333">
        <v>32.863124999999997</v>
      </c>
      <c r="K333">
        <v>3.1147499999999999</v>
      </c>
      <c r="L333">
        <v>42.786999999999999</v>
      </c>
      <c r="M333">
        <v>10.4685714285714</v>
      </c>
      <c r="N333">
        <v>1600.4210526315701</v>
      </c>
      <c r="O333">
        <v>97.490909090909</v>
      </c>
      <c r="P333">
        <v>3.0057999999999998</v>
      </c>
      <c r="Q333">
        <v>81.145749999999893</v>
      </c>
      <c r="R333">
        <v>6.9279999999999999</v>
      </c>
      <c r="S333">
        <v>-1.0308333333333299</v>
      </c>
      <c r="T333">
        <v>7</v>
      </c>
      <c r="U333">
        <v>1.6331249999999999</v>
      </c>
      <c r="V333">
        <v>0.2268</v>
      </c>
      <c r="W333">
        <v>2.6965750000000002</v>
      </c>
      <c r="X333">
        <v>3.3851749999999998</v>
      </c>
      <c r="Y333">
        <v>81.775850000000005</v>
      </c>
      <c r="Z333">
        <v>2.1750500000000001</v>
      </c>
      <c r="AA333">
        <v>2.0000000000000001E-4</v>
      </c>
      <c r="AB333">
        <v>0</v>
      </c>
      <c r="AC333">
        <v>33.0296666666666</v>
      </c>
      <c r="AD333">
        <v>-11.935833333333299</v>
      </c>
      <c r="AE333">
        <v>39.559608839999903</v>
      </c>
      <c r="AF333">
        <v>1.7963289600000001</v>
      </c>
      <c r="AG333">
        <v>1.3535333119999999</v>
      </c>
      <c r="AH333">
        <v>8.0099840000000005E-2</v>
      </c>
      <c r="AI333">
        <v>44.989125000000001</v>
      </c>
      <c r="AJ333">
        <v>0.48375662056707402</v>
      </c>
      <c r="AK333">
        <v>0.87931491977227805</v>
      </c>
      <c r="AL333">
        <v>3.99280706170657E-2</v>
      </c>
      <c r="AM333">
        <v>3.0085788776732101E-2</v>
      </c>
      <c r="AN333">
        <v>4.8900706559640801E-2</v>
      </c>
      <c r="AO333">
        <v>1.78042671423371E-3</v>
      </c>
      <c r="AP333">
        <v>39.559608839999903</v>
      </c>
      <c r="AQ333">
        <v>1.50457901302256</v>
      </c>
      <c r="AR333">
        <v>1.21301434565336</v>
      </c>
      <c r="AS333">
        <v>1.2873201930082201</v>
      </c>
      <c r="AT333">
        <v>0.79003503096360295</v>
      </c>
      <c r="AU333">
        <v>91.665774999999996</v>
      </c>
      <c r="AV333">
        <v>43.5645223916841</v>
      </c>
      <c r="AW333">
        <v>1.4246026083158501</v>
      </c>
      <c r="AX333">
        <v>6.6213118991775594E-2</v>
      </c>
      <c r="AY333">
        <v>0.291749946977438</v>
      </c>
      <c r="AZ333">
        <v>0.98698565434663399</v>
      </c>
      <c r="BA333">
        <v>4.8918721397361198E-2</v>
      </c>
      <c r="BB333">
        <v>0.44862984288483299</v>
      </c>
      <c r="BC333">
        <v>0.162414542922827</v>
      </c>
      <c r="BD333">
        <v>1.3449487203158399</v>
      </c>
      <c r="BE333">
        <v>-7.9653888000002102E-2</v>
      </c>
      <c r="BF333">
        <v>8.3527332740989904E-2</v>
      </c>
      <c r="BG333">
        <v>0.36804028067878197</v>
      </c>
      <c r="BH333">
        <v>1.2450746984360399</v>
      </c>
      <c r="BI333">
        <v>8.3527332740989904E-2</v>
      </c>
      <c r="BJ333">
        <v>0.90313522683954395</v>
      </c>
      <c r="BK333">
        <v>2.49014939687209</v>
      </c>
      <c r="BL333">
        <v>4.4062257060217496</v>
      </c>
      <c r="BM333">
        <v>14.9061948655406</v>
      </c>
      <c r="BN333">
        <v>3.3829848627974499</v>
      </c>
      <c r="BO333">
        <v>17.9426410191966</v>
      </c>
      <c r="BP333">
        <v>1.9628923194132599</v>
      </c>
      <c r="BQ333">
        <v>15.9797486997834</v>
      </c>
      <c r="BR333">
        <v>2.3481529312123999</v>
      </c>
      <c r="BS333">
        <v>0.86972429374314797</v>
      </c>
      <c r="BT333">
        <v>2.6998819604156901</v>
      </c>
    </row>
    <row r="334" spans="1:72" x14ac:dyDescent="0.2">
      <c r="A334">
        <v>332</v>
      </c>
      <c r="B334" s="152">
        <v>44780.194444444445</v>
      </c>
      <c r="C334">
        <v>0</v>
      </c>
      <c r="D334">
        <v>1.82</v>
      </c>
      <c r="E334">
        <v>31.100606060606001</v>
      </c>
      <c r="F334">
        <v>44.881499999999903</v>
      </c>
      <c r="G334">
        <v>2.2000000000000002</v>
      </c>
      <c r="H334">
        <v>8.5775000000000006</v>
      </c>
      <c r="I334">
        <v>1.35</v>
      </c>
      <c r="J334">
        <v>32.858095238095203</v>
      </c>
      <c r="K334">
        <v>3.00325</v>
      </c>
      <c r="L334">
        <v>42.751851851851796</v>
      </c>
      <c r="M334">
        <v>10.0266666666666</v>
      </c>
      <c r="N334">
        <v>1600.05714285714</v>
      </c>
      <c r="O334">
        <v>97.537142857142797</v>
      </c>
      <c r="P334">
        <v>3.00875</v>
      </c>
      <c r="Q334">
        <v>81.174250000000001</v>
      </c>
      <c r="R334">
        <v>6.9370000000000003</v>
      </c>
      <c r="S334">
        <v>-1.05894736842105</v>
      </c>
      <c r="T334">
        <v>7</v>
      </c>
      <c r="U334">
        <v>1.6549799999999999</v>
      </c>
      <c r="V334">
        <v>0.23283999999999999</v>
      </c>
      <c r="W334">
        <v>2.74186</v>
      </c>
      <c r="X334">
        <v>3.4270999999999998</v>
      </c>
      <c r="Y334">
        <v>81.834500000000006</v>
      </c>
      <c r="Z334">
        <v>2.1506599999999998</v>
      </c>
      <c r="AA334">
        <v>0</v>
      </c>
      <c r="AB334">
        <v>2.0200000000000001E-3</v>
      </c>
      <c r="AC334">
        <v>32.920606060605998</v>
      </c>
      <c r="AD334">
        <v>-11.9608939393939</v>
      </c>
      <c r="AE334">
        <v>39.555750338095201</v>
      </c>
      <c r="AF334">
        <v>1.79664315</v>
      </c>
      <c r="AG334">
        <v>1.35353393</v>
      </c>
      <c r="AH334">
        <v>8.011385E-2</v>
      </c>
      <c r="AI334">
        <v>44.9855952380952</v>
      </c>
      <c r="AJ334">
        <v>0.48336276678045598</v>
      </c>
      <c r="AK334">
        <v>0.87929814263295902</v>
      </c>
      <c r="AL334">
        <v>3.9938187779686003E-2</v>
      </c>
      <c r="AM334">
        <v>3.0088163173926E-2</v>
      </c>
      <c r="AN334">
        <v>4.8904543517898497E-2</v>
      </c>
      <c r="AO334">
        <v>1.78087784714154E-3</v>
      </c>
      <c r="AP334">
        <v>39.555750338095201</v>
      </c>
      <c r="AQ334">
        <v>1.52321304970337</v>
      </c>
      <c r="AR334">
        <v>1.2333851325378</v>
      </c>
      <c r="AS334">
        <v>1.27288478255445</v>
      </c>
      <c r="AT334">
        <v>0.79995571176631897</v>
      </c>
      <c r="AU334">
        <v>91.809100000000001</v>
      </c>
      <c r="AV334">
        <v>43.585233302890799</v>
      </c>
      <c r="AW334">
        <v>1.4003619352043699</v>
      </c>
      <c r="AX334">
        <v>8.06491474455448E-2</v>
      </c>
      <c r="AY334">
        <v>0.27343010029662501</v>
      </c>
      <c r="AZ334">
        <v>0.96661486746219305</v>
      </c>
      <c r="BA334">
        <v>5.9584134285828198E-2</v>
      </c>
      <c r="BB334">
        <v>0.439370394300996</v>
      </c>
      <c r="BC334">
        <v>0.15218943188391401</v>
      </c>
      <c r="BD334">
        <v>1.3206941152043601</v>
      </c>
      <c r="BE334">
        <v>-7.9667820000008896E-2</v>
      </c>
      <c r="BF334">
        <v>0.10207531226423899</v>
      </c>
      <c r="BG334">
        <v>0.34607263380019898</v>
      </c>
      <c r="BH334">
        <v>1.22341670756136</v>
      </c>
      <c r="BI334">
        <v>0.10207531226423899</v>
      </c>
      <c r="BJ334">
        <v>0.89629589212887595</v>
      </c>
      <c r="BK334">
        <v>2.4468334151227298</v>
      </c>
      <c r="BL334">
        <v>3.3903656635830899</v>
      </c>
      <c r="BM334">
        <v>11.985431936709</v>
      </c>
      <c r="BN334">
        <v>3.5351443254183699</v>
      </c>
      <c r="BO334">
        <v>18.0124714363556</v>
      </c>
      <c r="BP334">
        <v>2.3987698382096201</v>
      </c>
      <c r="BQ334">
        <v>15.613701598145999</v>
      </c>
      <c r="BR334">
        <v>2.2733053842735198</v>
      </c>
      <c r="BS334">
        <v>0.85546576722318002</v>
      </c>
      <c r="BT334">
        <v>2.6573890754887901</v>
      </c>
    </row>
    <row r="335" spans="1:72" x14ac:dyDescent="0.2">
      <c r="A335">
        <v>333</v>
      </c>
      <c r="B335" s="152">
        <v>44780.208333333336</v>
      </c>
      <c r="C335">
        <v>0</v>
      </c>
      <c r="D335">
        <v>1.913</v>
      </c>
      <c r="E335">
        <v>31.071282051282001</v>
      </c>
      <c r="F335">
        <v>44.859000000000002</v>
      </c>
      <c r="G335">
        <v>2.2000000000000002</v>
      </c>
      <c r="H335">
        <v>8.5679999999999996</v>
      </c>
      <c r="I335">
        <v>1.3474999999999999</v>
      </c>
      <c r="J335">
        <v>32.857407407407401</v>
      </c>
      <c r="K335">
        <v>3.03974999999999</v>
      </c>
      <c r="L335">
        <v>42.758275862068899</v>
      </c>
      <c r="M335">
        <v>10.5</v>
      </c>
      <c r="N335">
        <v>1600.2941176470499</v>
      </c>
      <c r="O335">
        <v>97.005714285714205</v>
      </c>
      <c r="P335">
        <v>3.0072000000000001</v>
      </c>
      <c r="Q335">
        <v>81.168749999999903</v>
      </c>
      <c r="R335">
        <v>6.94871794871794</v>
      </c>
      <c r="S335">
        <v>-1.0475000000000001</v>
      </c>
      <c r="T335">
        <v>7</v>
      </c>
      <c r="U335">
        <v>1.5428249999999999</v>
      </c>
      <c r="V335">
        <v>0.23422499999999999</v>
      </c>
      <c r="W335">
        <v>2.7664249999999999</v>
      </c>
      <c r="X335">
        <v>3.4452250000000002</v>
      </c>
      <c r="Y335">
        <v>81.908725000000004</v>
      </c>
      <c r="Z335">
        <v>2.14655</v>
      </c>
      <c r="AA335">
        <v>0</v>
      </c>
      <c r="AB335">
        <v>7.3000000000000001E-3</v>
      </c>
      <c r="AC335">
        <v>32.984282051282001</v>
      </c>
      <c r="AD335">
        <v>-11.874717948717899</v>
      </c>
      <c r="AE335">
        <v>39.5476445274074</v>
      </c>
      <c r="AF335">
        <v>1.7946532799999999</v>
      </c>
      <c r="AG335">
        <v>1.3510300159999999</v>
      </c>
      <c r="AH335">
        <v>8.0025120000000005E-2</v>
      </c>
      <c r="AI335">
        <v>44.972907407407398</v>
      </c>
      <c r="AJ335">
        <v>0.48282578598809101</v>
      </c>
      <c r="AK335">
        <v>0.87936597403292505</v>
      </c>
      <c r="AL335">
        <v>3.9905209235025003E-2</v>
      </c>
      <c r="AM335">
        <v>3.0040975642537E-2</v>
      </c>
      <c r="AN335">
        <v>4.89183405482395E-2</v>
      </c>
      <c r="AO335">
        <v>1.77940730571533E-3</v>
      </c>
      <c r="AP335">
        <v>39.5476445274074</v>
      </c>
      <c r="AQ335">
        <v>1.5312689093298399</v>
      </c>
      <c r="AR335">
        <v>1.2444353341457599</v>
      </c>
      <c r="AS335">
        <v>1.27045224721353</v>
      </c>
      <c r="AT335">
        <v>0.74491569326707596</v>
      </c>
      <c r="AU335">
        <v>91.809749999999994</v>
      </c>
      <c r="AV335">
        <v>43.593801018096499</v>
      </c>
      <c r="AW335">
        <v>1.3791063893108599</v>
      </c>
      <c r="AX335">
        <v>8.0577768786463E-2</v>
      </c>
      <c r="AY335">
        <v>0.26338437067015602</v>
      </c>
      <c r="AZ335">
        <v>0.95556466585423705</v>
      </c>
      <c r="BA335">
        <v>5.9641730999456202E-2</v>
      </c>
      <c r="BB335">
        <v>0.434347575388289</v>
      </c>
      <c r="BC335">
        <v>0.14676058802297201</v>
      </c>
      <c r="BD335">
        <v>1.29952680531085</v>
      </c>
      <c r="BE335">
        <v>-7.9579584000006198E-2</v>
      </c>
      <c r="BF335">
        <v>0.101788088870613</v>
      </c>
      <c r="BG335">
        <v>0.33271449597905101</v>
      </c>
      <c r="BH335">
        <v>1.2070959843446301</v>
      </c>
      <c r="BI335">
        <v>0.101788088870613</v>
      </c>
      <c r="BJ335">
        <v>0.86900516969933095</v>
      </c>
      <c r="BK335">
        <v>2.4141919686892601</v>
      </c>
      <c r="BL335">
        <v>3.2686977393000798</v>
      </c>
      <c r="BM335">
        <v>11.8589119585397</v>
      </c>
      <c r="BN335">
        <v>3.6280234222816401</v>
      </c>
      <c r="BO335">
        <v>17.539731750325899</v>
      </c>
      <c r="BP335">
        <v>2.3920200884594198</v>
      </c>
      <c r="BQ335">
        <v>15.147711661866399</v>
      </c>
      <c r="BR335">
        <v>2.2411522176092098</v>
      </c>
      <c r="BS335">
        <v>0.82828993415108498</v>
      </c>
      <c r="BT335">
        <v>2.7057581230975201</v>
      </c>
    </row>
    <row r="336" spans="1:72" x14ac:dyDescent="0.2">
      <c r="A336">
        <v>334</v>
      </c>
      <c r="B336" s="152">
        <v>44780.222222222219</v>
      </c>
      <c r="C336">
        <v>0</v>
      </c>
      <c r="D336">
        <v>1.9842500000000001</v>
      </c>
      <c r="E336">
        <v>31.1011764705882</v>
      </c>
      <c r="F336">
        <v>44.868749999999999</v>
      </c>
      <c r="G336">
        <v>2.2000000000000002</v>
      </c>
      <c r="H336">
        <v>8.5625</v>
      </c>
      <c r="I336">
        <v>1.35</v>
      </c>
      <c r="J336">
        <v>32.829499999999904</v>
      </c>
      <c r="K336">
        <v>3.0209999999999999</v>
      </c>
      <c r="L336">
        <v>42.727200000000003</v>
      </c>
      <c r="M336">
        <v>10.278947368421001</v>
      </c>
      <c r="N336">
        <v>1600</v>
      </c>
      <c r="O336">
        <v>97.654545454545399</v>
      </c>
      <c r="P336">
        <v>3.0049999999999999</v>
      </c>
      <c r="Q336">
        <v>81.136499999999998</v>
      </c>
      <c r="R336">
        <v>6.9344999999999999</v>
      </c>
      <c r="S336">
        <v>-1.0433333333333299</v>
      </c>
      <c r="T336">
        <v>7</v>
      </c>
      <c r="U336">
        <v>1.52687999999999</v>
      </c>
      <c r="V336">
        <v>0.22669999999999901</v>
      </c>
      <c r="W336">
        <v>2.7524600000000001</v>
      </c>
      <c r="X336">
        <v>3.423</v>
      </c>
      <c r="Y336">
        <v>81.864899999999906</v>
      </c>
      <c r="Z336">
        <v>2.15604</v>
      </c>
      <c r="AA336">
        <v>0</v>
      </c>
      <c r="AB336">
        <v>2.0219999999999998E-2</v>
      </c>
      <c r="AC336">
        <v>33.085426470588203</v>
      </c>
      <c r="AD336">
        <v>-11.7833235294117</v>
      </c>
      <c r="AE336">
        <v>39.515442499999899</v>
      </c>
      <c r="AF336">
        <v>1.79350125</v>
      </c>
      <c r="AG336">
        <v>1.35352775</v>
      </c>
      <c r="AH336">
        <v>7.9973749999999996E-2</v>
      </c>
      <c r="AI336">
        <v>44.942</v>
      </c>
      <c r="AJ336">
        <v>0.48269090293886602</v>
      </c>
      <c r="AK336">
        <v>0.87925420542031896</v>
      </c>
      <c r="AL336">
        <v>3.9907019046771297E-2</v>
      </c>
      <c r="AM336">
        <v>3.01172121845934E-2</v>
      </c>
      <c r="AN336">
        <v>4.89519825552934E-2</v>
      </c>
      <c r="AO336">
        <v>1.77948800676427E-3</v>
      </c>
      <c r="AP336">
        <v>39.515442499999899</v>
      </c>
      <c r="AQ336">
        <v>1.5213907586982101</v>
      </c>
      <c r="AR336">
        <v>1.23815338562326</v>
      </c>
      <c r="AS336">
        <v>1.2760689772342899</v>
      </c>
      <c r="AT336">
        <v>0.73701108587929598</v>
      </c>
      <c r="AU336">
        <v>91.723280000000003</v>
      </c>
      <c r="AV336">
        <v>43.551055621555697</v>
      </c>
      <c r="AW336">
        <v>1.3909443784442199</v>
      </c>
      <c r="AX336">
        <v>7.7458772765705605E-2</v>
      </c>
      <c r="AY336">
        <v>0.272110491301785</v>
      </c>
      <c r="AZ336">
        <v>0.96184661437673202</v>
      </c>
      <c r="BA336">
        <v>5.7227325236372598E-2</v>
      </c>
      <c r="BB336">
        <v>0.43720300653487798</v>
      </c>
      <c r="BC336">
        <v>0.15172026855391599</v>
      </c>
      <c r="BD336">
        <v>1.31141587844422</v>
      </c>
      <c r="BE336">
        <v>-7.9528500000000502E-2</v>
      </c>
      <c r="BF336">
        <v>9.7548957638700001E-2</v>
      </c>
      <c r="BG336">
        <v>0.342686746010465</v>
      </c>
      <c r="BH336">
        <v>1.2113170825022901</v>
      </c>
      <c r="BI336">
        <v>9.7548957638700001E-2</v>
      </c>
      <c r="BJ336">
        <v>0.88047140729832996</v>
      </c>
      <c r="BK336">
        <v>2.4226341650045899</v>
      </c>
      <c r="BL336">
        <v>3.51297188925074</v>
      </c>
      <c r="BM336">
        <v>12.4175297391567</v>
      </c>
      <c r="BN336">
        <v>3.5347649029452199</v>
      </c>
      <c r="BO336">
        <v>17.680764173442199</v>
      </c>
      <c r="BP336">
        <v>2.29240050450945</v>
      </c>
      <c r="BQ336">
        <v>15.388363668932801</v>
      </c>
      <c r="BR336">
        <v>2.2568009370188</v>
      </c>
      <c r="BS336">
        <v>0.84145182424285003</v>
      </c>
      <c r="BT336">
        <v>2.6820322590060299</v>
      </c>
    </row>
    <row r="337" spans="1:72" x14ac:dyDescent="0.2">
      <c r="A337">
        <v>335</v>
      </c>
      <c r="B337" s="152">
        <v>44780.236111111109</v>
      </c>
      <c r="C337">
        <v>0</v>
      </c>
      <c r="D337">
        <v>2.0429999999999899</v>
      </c>
      <c r="E337">
        <v>31.150588235294101</v>
      </c>
      <c r="F337">
        <v>44.993076923076899</v>
      </c>
      <c r="G337">
        <v>2.2000000000000002</v>
      </c>
      <c r="H337">
        <v>8.5559999999999992</v>
      </c>
      <c r="I337">
        <v>1.345</v>
      </c>
      <c r="J337">
        <v>32.847499999999997</v>
      </c>
      <c r="K337">
        <v>3.0590000000000002</v>
      </c>
      <c r="L337">
        <v>42.758461538461503</v>
      </c>
      <c r="M337">
        <v>10.5714285714285</v>
      </c>
      <c r="N337">
        <v>1599.7419354838701</v>
      </c>
      <c r="O337">
        <v>98.091666666666598</v>
      </c>
      <c r="P337">
        <v>3.0039999999999898</v>
      </c>
      <c r="Q337">
        <v>81.134</v>
      </c>
      <c r="R337">
        <v>6.92875</v>
      </c>
      <c r="S337">
        <v>-1.1041666666666601</v>
      </c>
      <c r="T337">
        <v>7</v>
      </c>
      <c r="U337">
        <v>1.5393399999999999</v>
      </c>
      <c r="V337">
        <v>0.19492000000000001</v>
      </c>
      <c r="W337">
        <v>2.7330800000000002</v>
      </c>
      <c r="X337">
        <v>3.3975399999999998</v>
      </c>
      <c r="Y337">
        <v>81.998759999999905</v>
      </c>
      <c r="Z337">
        <v>2.19686</v>
      </c>
      <c r="AA337">
        <v>0</v>
      </c>
      <c r="AB337">
        <v>3.2379999999999999E-2</v>
      </c>
      <c r="AC337">
        <v>33.193588235294101</v>
      </c>
      <c r="AD337">
        <v>-11.7994886877828</v>
      </c>
      <c r="AE337">
        <v>39.528367039999999</v>
      </c>
      <c r="AF337">
        <v>1.79213976</v>
      </c>
      <c r="AG337">
        <v>1.3485250719999999</v>
      </c>
      <c r="AH337">
        <v>7.9913040000000005E-2</v>
      </c>
      <c r="AI337">
        <v>44.948499999999903</v>
      </c>
      <c r="AJ337">
        <v>0.48206054628143102</v>
      </c>
      <c r="AK337">
        <v>0.87941459759502505</v>
      </c>
      <c r="AL337">
        <v>3.9870958096488197E-2</v>
      </c>
      <c r="AM337">
        <v>3.0001558939675401E-2</v>
      </c>
      <c r="AN337">
        <v>4.8944903611911401E-2</v>
      </c>
      <c r="AO337">
        <v>1.7778800182431001E-3</v>
      </c>
      <c r="AP337">
        <v>39.528367039999999</v>
      </c>
      <c r="AQ337">
        <v>1.51007477601739</v>
      </c>
      <c r="AR337">
        <v>1.2294355795104099</v>
      </c>
      <c r="AS337">
        <v>1.30022861047426</v>
      </c>
      <c r="AT337">
        <v>0.74205508131285802</v>
      </c>
      <c r="AU337">
        <v>91.865579999999994</v>
      </c>
      <c r="AV337">
        <v>43.568106006001997</v>
      </c>
      <c r="AW337">
        <v>1.38039399399792</v>
      </c>
      <c r="AX337">
        <v>4.8296461525736099E-2</v>
      </c>
      <c r="AY337">
        <v>0.28206498398260799</v>
      </c>
      <c r="AZ337">
        <v>0.97056442048958402</v>
      </c>
      <c r="BA337">
        <v>3.5814285198352003E-2</v>
      </c>
      <c r="BB337">
        <v>0.441165645677083</v>
      </c>
      <c r="BC337">
        <v>0.15739005979232801</v>
      </c>
      <c r="BD337">
        <v>1.3009258659979199</v>
      </c>
      <c r="BE337">
        <v>-7.9468127999998195E-2</v>
      </c>
      <c r="BF337">
        <v>6.06247372024891E-2</v>
      </c>
      <c r="BG337">
        <v>0.35406559792910802</v>
      </c>
      <c r="BH337">
        <v>1.2183131242215799</v>
      </c>
      <c r="BI337">
        <v>6.06247372024891E-2</v>
      </c>
      <c r="BJ337">
        <v>0.82938067026319495</v>
      </c>
      <c r="BK337">
        <v>2.4366262484431598</v>
      </c>
      <c r="BL337">
        <v>5.8402826019107401</v>
      </c>
      <c r="BM337">
        <v>20.095973697211502</v>
      </c>
      <c r="BN337">
        <v>3.4409248776141101</v>
      </c>
      <c r="BO337">
        <v>16.4342138190841</v>
      </c>
      <c r="BP337">
        <v>1.4246813242584899</v>
      </c>
      <c r="BQ337">
        <v>15.009532494825599</v>
      </c>
      <c r="BR337">
        <v>2.3335641951989299</v>
      </c>
      <c r="BS337">
        <v>0.80513077538219902</v>
      </c>
      <c r="BT337">
        <v>2.89836665862286</v>
      </c>
    </row>
    <row r="338" spans="1:72" x14ac:dyDescent="0.2">
      <c r="A338">
        <v>336</v>
      </c>
      <c r="B338" s="152">
        <v>44780.25</v>
      </c>
      <c r="C338">
        <v>0</v>
      </c>
      <c r="D338">
        <v>1.88225</v>
      </c>
      <c r="E338">
        <v>31.081142857142801</v>
      </c>
      <c r="F338">
        <v>44.979487179487101</v>
      </c>
      <c r="G338">
        <v>2.2000000000000002</v>
      </c>
      <c r="H338">
        <v>8.5749999999999993</v>
      </c>
      <c r="I338">
        <v>1.35</v>
      </c>
      <c r="J338">
        <v>32.8504</v>
      </c>
      <c r="K338">
        <v>3.0794999999999999</v>
      </c>
      <c r="L338">
        <v>42.764999999999901</v>
      </c>
      <c r="M338">
        <v>10.296666666666599</v>
      </c>
      <c r="N338">
        <v>1600.0645161290299</v>
      </c>
      <c r="O338">
        <v>98.0029411764705</v>
      </c>
      <c r="P338">
        <v>3.00725</v>
      </c>
      <c r="Q338">
        <v>81.133749999999907</v>
      </c>
      <c r="R338">
        <v>6.9397435897435802</v>
      </c>
      <c r="S338">
        <v>-0.61666666666666603</v>
      </c>
      <c r="T338">
        <v>7</v>
      </c>
      <c r="U338">
        <v>1.63565</v>
      </c>
      <c r="V338">
        <v>0.23594999999999999</v>
      </c>
      <c r="W338">
        <v>2.70295</v>
      </c>
      <c r="X338">
        <v>3.3807499999999999</v>
      </c>
      <c r="Y338">
        <v>81.76155</v>
      </c>
      <c r="Z338">
        <v>2.1538499999999998</v>
      </c>
      <c r="AA338">
        <v>0</v>
      </c>
      <c r="AB338">
        <v>1.12249999999999E-2</v>
      </c>
      <c r="AC338">
        <v>32.9633928571428</v>
      </c>
      <c r="AD338">
        <v>-12.0160943223443</v>
      </c>
      <c r="AE338">
        <v>39.546103000000002</v>
      </c>
      <c r="AF338">
        <v>1.7961194999999901</v>
      </c>
      <c r="AG338">
        <v>1.3535329</v>
      </c>
      <c r="AH338">
        <v>8.0090499999999898E-2</v>
      </c>
      <c r="AI338">
        <v>44.9754</v>
      </c>
      <c r="AJ338">
        <v>0.48367604332354203</v>
      </c>
      <c r="AK338">
        <v>0.87928296357564295</v>
      </c>
      <c r="AL338">
        <v>3.9935598126976002E-2</v>
      </c>
      <c r="AM338">
        <v>3.00949608007933E-2</v>
      </c>
      <c r="AN338">
        <v>4.8915629432978898E-2</v>
      </c>
      <c r="AO338">
        <v>1.7807623723190801E-3</v>
      </c>
      <c r="AP338">
        <v>39.546103000000002</v>
      </c>
      <c r="AQ338">
        <v>1.5026122721206501</v>
      </c>
      <c r="AR338">
        <v>1.21588204503259</v>
      </c>
      <c r="AS338">
        <v>1.27477280876796</v>
      </c>
      <c r="AT338">
        <v>0.79112472026215197</v>
      </c>
      <c r="AU338">
        <v>91.634749999999997</v>
      </c>
      <c r="AV338">
        <v>43.539370125921202</v>
      </c>
      <c r="AW338">
        <v>1.43602987407879</v>
      </c>
      <c r="AX338">
        <v>7.8760091232034299E-2</v>
      </c>
      <c r="AY338">
        <v>0.29350722787934802</v>
      </c>
      <c r="AZ338">
        <v>0.98411795496740695</v>
      </c>
      <c r="BA338">
        <v>5.8188531089295503E-2</v>
      </c>
      <c r="BB338">
        <v>0.44732634316700298</v>
      </c>
      <c r="BC338">
        <v>0.16341185977845499</v>
      </c>
      <c r="BD338">
        <v>1.3563852740787901</v>
      </c>
      <c r="BE338">
        <v>-7.9644600000007504E-2</v>
      </c>
      <c r="BF338">
        <v>9.9554996726931896E-2</v>
      </c>
      <c r="BG338">
        <v>0.37100148887301698</v>
      </c>
      <c r="BH338">
        <v>1.2439531017943499</v>
      </c>
      <c r="BI338">
        <v>9.9554996726931896E-2</v>
      </c>
      <c r="BJ338">
        <v>0.94111297119989901</v>
      </c>
      <c r="BK338">
        <v>2.4879062035886998</v>
      </c>
      <c r="BL338">
        <v>3.7265983734661998</v>
      </c>
      <c r="BM338">
        <v>12.4951347766739</v>
      </c>
      <c r="BN338">
        <v>3.3529598643204301</v>
      </c>
      <c r="BO338">
        <v>18.740373703510201</v>
      </c>
      <c r="BP338">
        <v>2.3395424230829001</v>
      </c>
      <c r="BQ338">
        <v>16.400831280427301</v>
      </c>
      <c r="BR338">
        <v>2.31866270915291</v>
      </c>
      <c r="BS338">
        <v>0.90129097250912704</v>
      </c>
      <c r="BT338">
        <v>2.5726017233901</v>
      </c>
    </row>
    <row r="339" spans="1:72" x14ac:dyDescent="0.2">
      <c r="A339">
        <v>337</v>
      </c>
      <c r="B339" s="152">
        <v>44780.263888888891</v>
      </c>
      <c r="C339">
        <v>0</v>
      </c>
      <c r="D339">
        <v>1.845</v>
      </c>
      <c r="E339">
        <v>31.107647058823499</v>
      </c>
      <c r="F339">
        <v>44.9238461538461</v>
      </c>
      <c r="G339">
        <v>2.2000000000000002</v>
      </c>
      <c r="H339">
        <v>8.5599999999999898</v>
      </c>
      <c r="I339">
        <v>1.35</v>
      </c>
      <c r="J339">
        <v>32.8526666666666</v>
      </c>
      <c r="K339">
        <v>3.0325000000000002</v>
      </c>
      <c r="L339">
        <v>42.773142857142801</v>
      </c>
      <c r="M339">
        <v>10.3499999999999</v>
      </c>
      <c r="N339">
        <v>1599.9210526315701</v>
      </c>
      <c r="O339">
        <v>98.027272727272702</v>
      </c>
      <c r="P339">
        <v>3.0059999999999998</v>
      </c>
      <c r="Q339">
        <v>81.166499999999999</v>
      </c>
      <c r="R339">
        <v>6.9381081081081</v>
      </c>
      <c r="S339">
        <v>-1.08928571428571</v>
      </c>
      <c r="T339">
        <v>7</v>
      </c>
      <c r="U339">
        <v>1.65628</v>
      </c>
      <c r="V339">
        <v>0.23077999999999901</v>
      </c>
      <c r="W339">
        <v>2.6953199999999899</v>
      </c>
      <c r="X339">
        <v>3.3958599999999999</v>
      </c>
      <c r="Y339">
        <v>81.847539999999995</v>
      </c>
      <c r="Z339">
        <v>2.1190000000000002</v>
      </c>
      <c r="AA339">
        <v>0</v>
      </c>
      <c r="AB339">
        <v>9.3799999999999994E-3</v>
      </c>
      <c r="AC339">
        <v>32.952647058823501</v>
      </c>
      <c r="AD339">
        <v>-11.9711990950226</v>
      </c>
      <c r="AE339">
        <v>39.536657066666599</v>
      </c>
      <c r="AF339">
        <v>1.79297759999999</v>
      </c>
      <c r="AG339">
        <v>1.3535267200000001</v>
      </c>
      <c r="AH339">
        <v>7.9950399999999894E-2</v>
      </c>
      <c r="AI339">
        <v>44.9626666666666</v>
      </c>
      <c r="AJ339">
        <v>0.483052478628761</v>
      </c>
      <c r="AK339">
        <v>0.87932189075380995</v>
      </c>
      <c r="AL339">
        <v>3.9877029832156997E-2</v>
      </c>
      <c r="AM339">
        <v>3.0103346183500301E-2</v>
      </c>
      <c r="AN339">
        <v>4.8929482237115199E-2</v>
      </c>
      <c r="AO339">
        <v>1.77815076211375E-3</v>
      </c>
      <c r="AP339">
        <v>39.536657066666599</v>
      </c>
      <c r="AQ339">
        <v>1.50932808116649</v>
      </c>
      <c r="AR339">
        <v>1.2124498024814501</v>
      </c>
      <c r="AS339">
        <v>1.2541465662786699</v>
      </c>
      <c r="AT339">
        <v>0.80007015930324399</v>
      </c>
      <c r="AU339">
        <v>91.713999999999999</v>
      </c>
      <c r="AV339">
        <v>43.512581516593201</v>
      </c>
      <c r="AW339">
        <v>1.45008515007339</v>
      </c>
      <c r="AX339">
        <v>9.9380153721326997E-2</v>
      </c>
      <c r="AY339">
        <v>0.28364951883350198</v>
      </c>
      <c r="AZ339">
        <v>0.987550197518545</v>
      </c>
      <c r="BA339">
        <v>7.3423119213580801E-2</v>
      </c>
      <c r="BB339">
        <v>0.44888645341751998</v>
      </c>
      <c r="BC339">
        <v>0.15820025795832701</v>
      </c>
      <c r="BD339">
        <v>1.37057987007337</v>
      </c>
      <c r="BE339">
        <v>-7.9505280000015999E-2</v>
      </c>
      <c r="BF339">
        <v>0.12566030677283199</v>
      </c>
      <c r="BG339">
        <v>0.35865798369091301</v>
      </c>
      <c r="BH339">
        <v>1.2486986196633301</v>
      </c>
      <c r="BI339">
        <v>0.12566030677283199</v>
      </c>
      <c r="BJ339">
        <v>0.96863658092749005</v>
      </c>
      <c r="BK339">
        <v>2.4973972393266699</v>
      </c>
      <c r="BL339">
        <v>2.8541867587454899</v>
      </c>
      <c r="BM339">
        <v>9.9370966992840994</v>
      </c>
      <c r="BN339">
        <v>3.4815860135416599</v>
      </c>
      <c r="BO339">
        <v>19.503506215440499</v>
      </c>
      <c r="BP339">
        <v>2.9530172091615499</v>
      </c>
      <c r="BQ339">
        <v>16.550489006278902</v>
      </c>
      <c r="BR339">
        <v>2.28377471781286</v>
      </c>
      <c r="BS339">
        <v>0.918372458218357</v>
      </c>
      <c r="BT339">
        <v>2.4867630745845499</v>
      </c>
    </row>
    <row r="340" spans="1:72" x14ac:dyDescent="0.2">
      <c r="A340">
        <v>338</v>
      </c>
      <c r="B340" s="152">
        <v>44780.277777777781</v>
      </c>
      <c r="C340">
        <v>0</v>
      </c>
      <c r="D340">
        <v>1.9419999999999999</v>
      </c>
      <c r="E340">
        <v>31.037999999999901</v>
      </c>
      <c r="F340">
        <v>44.817948717948703</v>
      </c>
      <c r="G340">
        <v>2.19999999999999</v>
      </c>
      <c r="H340">
        <v>8.5614285714285696</v>
      </c>
      <c r="I340">
        <v>1.3474999999999999</v>
      </c>
      <c r="J340">
        <v>32.835757575757498</v>
      </c>
      <c r="K340">
        <v>3.0470000000000002</v>
      </c>
      <c r="L340">
        <v>42.749729729729701</v>
      </c>
      <c r="M340">
        <v>10.1444444444444</v>
      </c>
      <c r="N340">
        <v>1600.0810810810799</v>
      </c>
      <c r="O340">
        <v>98.211764705882302</v>
      </c>
      <c r="P340">
        <v>3.0070000000000001</v>
      </c>
      <c r="Q340">
        <v>81.228974358974298</v>
      </c>
      <c r="R340">
        <v>6.9444736842105197</v>
      </c>
      <c r="S340">
        <v>-1.1478947368421</v>
      </c>
      <c r="T340">
        <v>7</v>
      </c>
      <c r="U340">
        <v>1.6682999999999999</v>
      </c>
      <c r="V340">
        <v>0.212675</v>
      </c>
      <c r="W340">
        <v>2.7331750000000001</v>
      </c>
      <c r="X340">
        <v>3.3924249999999998</v>
      </c>
      <c r="Y340">
        <v>81.996925000000005</v>
      </c>
      <c r="Z340">
        <v>2.2136999999999998</v>
      </c>
      <c r="AA340">
        <v>0</v>
      </c>
      <c r="AB340">
        <v>3.1699999999999999E-2</v>
      </c>
      <c r="AC340">
        <v>32.979999999999997</v>
      </c>
      <c r="AD340">
        <v>-11.8379487179487</v>
      </c>
      <c r="AE340">
        <v>39.520863461471798</v>
      </c>
      <c r="AF340">
        <v>1.79327682857142</v>
      </c>
      <c r="AG340">
        <v>1.3510273085714199</v>
      </c>
      <c r="AH340">
        <v>7.9963742857142805E-2</v>
      </c>
      <c r="AI340">
        <v>44.944686147186097</v>
      </c>
      <c r="AJ340">
        <v>0.48197982377353599</v>
      </c>
      <c r="AK340">
        <v>0.87932227031350896</v>
      </c>
      <c r="AL340">
        <v>3.9899640698318597E-2</v>
      </c>
      <c r="AM340">
        <v>3.0059778460729301E-2</v>
      </c>
      <c r="AN340">
        <v>4.8949056909539303E-2</v>
      </c>
      <c r="AO340">
        <v>1.77915899991547E-3</v>
      </c>
      <c r="AP340">
        <v>39.520863461471798</v>
      </c>
      <c r="AQ340">
        <v>1.5078013568731401</v>
      </c>
      <c r="AR340">
        <v>1.2294783138540999</v>
      </c>
      <c r="AS340">
        <v>1.3101954949368</v>
      </c>
      <c r="AT340">
        <v>0.80408694000139003</v>
      </c>
      <c r="AU340">
        <v>92.004525000000001</v>
      </c>
      <c r="AV340">
        <v>43.568338627135901</v>
      </c>
      <c r="AW340">
        <v>1.37634752005022</v>
      </c>
      <c r="AX340">
        <v>4.0831813634619497E-2</v>
      </c>
      <c r="AY340">
        <v>0.28547547169827903</v>
      </c>
      <c r="AZ340">
        <v>0.97052168614589296</v>
      </c>
      <c r="BA340">
        <v>3.0222789262339102E-2</v>
      </c>
      <c r="BB340">
        <v>0.44114622097540601</v>
      </c>
      <c r="BC340">
        <v>0.15919208186373299</v>
      </c>
      <c r="BD340">
        <v>1.2968289714787899</v>
      </c>
      <c r="BE340">
        <v>-7.9518548571431993E-2</v>
      </c>
      <c r="BF340">
        <v>5.1586584842605997E-2</v>
      </c>
      <c r="BG340">
        <v>0.36066741421351201</v>
      </c>
      <c r="BH340">
        <v>1.22614929015804</v>
      </c>
      <c r="BI340">
        <v>5.1586584842605997E-2</v>
      </c>
      <c r="BJ340">
        <v>0.82450799811223596</v>
      </c>
      <c r="BK340">
        <v>2.4522985803160799</v>
      </c>
      <c r="BL340">
        <v>6.9914962448848197</v>
      </c>
      <c r="BM340">
        <v>23.768762632748398</v>
      </c>
      <c r="BN340">
        <v>3.3996675103899698</v>
      </c>
      <c r="BO340">
        <v>16.263465568223101</v>
      </c>
      <c r="BP340">
        <v>1.2122847438012401</v>
      </c>
      <c r="BQ340">
        <v>15.051180824421801</v>
      </c>
      <c r="BR340">
        <v>2.3646013860836499</v>
      </c>
      <c r="BS340">
        <v>0.80387336417519395</v>
      </c>
      <c r="BT340">
        <v>2.9415098092095899</v>
      </c>
    </row>
    <row r="341" spans="1:72" x14ac:dyDescent="0.2">
      <c r="A341">
        <v>339</v>
      </c>
      <c r="B341" s="152">
        <v>44780.291666666664</v>
      </c>
      <c r="C341">
        <v>0</v>
      </c>
      <c r="D341">
        <v>1.95949999999999</v>
      </c>
      <c r="E341">
        <v>31.117000000000001</v>
      </c>
      <c r="F341">
        <v>44.776499999999999</v>
      </c>
      <c r="G341">
        <v>2.2000000000000002</v>
      </c>
      <c r="H341">
        <v>8.5525000000000002</v>
      </c>
      <c r="I341">
        <v>1.35</v>
      </c>
      <c r="J341">
        <v>32.876111111111101</v>
      </c>
      <c r="K341">
        <v>3.0999999999999899</v>
      </c>
      <c r="L341">
        <v>42.758888888888897</v>
      </c>
      <c r="M341">
        <v>10.475862068965499</v>
      </c>
      <c r="N341">
        <v>1600.03225806451</v>
      </c>
      <c r="O341">
        <v>97.612499999999997</v>
      </c>
      <c r="P341">
        <v>3.0095000000000001</v>
      </c>
      <c r="Q341">
        <v>81.213499999999897</v>
      </c>
      <c r="R341">
        <v>6.9291891891891799</v>
      </c>
      <c r="S341">
        <v>-0.78565217391304298</v>
      </c>
      <c r="T341">
        <v>7</v>
      </c>
      <c r="U341">
        <v>1.6929399999999999</v>
      </c>
      <c r="V341">
        <v>0.21145999999999901</v>
      </c>
      <c r="W341">
        <v>2.6932200000000002</v>
      </c>
      <c r="X341">
        <v>3.53078</v>
      </c>
      <c r="Y341">
        <v>82.019580000000005</v>
      </c>
      <c r="Z341">
        <v>2.0921599999999998</v>
      </c>
      <c r="AA341">
        <v>0</v>
      </c>
      <c r="AB341">
        <v>1.7940000000000001E-2</v>
      </c>
      <c r="AC341">
        <v>33.076500000000003</v>
      </c>
      <c r="AD341">
        <v>-11.6999999999999</v>
      </c>
      <c r="AE341">
        <v>39.554245211111102</v>
      </c>
      <c r="AF341">
        <v>1.7914066500000001</v>
      </c>
      <c r="AG341">
        <v>1.35352363</v>
      </c>
      <c r="AH341">
        <v>7.9880350000000003E-2</v>
      </c>
      <c r="AI341">
        <v>44.9786111111111</v>
      </c>
      <c r="AJ341">
        <v>0.48225369126629403</v>
      </c>
      <c r="AK341">
        <v>0.879401213910315</v>
      </c>
      <c r="AL341">
        <v>3.98279672436899E-2</v>
      </c>
      <c r="AM341">
        <v>3.00926061646585E-2</v>
      </c>
      <c r="AN341">
        <v>4.8912137250421497E-2</v>
      </c>
      <c r="AO341">
        <v>1.7759630194598599E-3</v>
      </c>
      <c r="AP341">
        <v>39.554245211111102</v>
      </c>
      <c r="AQ341">
        <v>1.5692947890728799</v>
      </c>
      <c r="AR341">
        <v>1.2115051485682899</v>
      </c>
      <c r="AS341">
        <v>1.2382611043442999</v>
      </c>
      <c r="AT341">
        <v>0.81642656409235903</v>
      </c>
      <c r="AU341">
        <v>92.028679999999994</v>
      </c>
      <c r="AV341">
        <v>43.573306253096597</v>
      </c>
      <c r="AW341">
        <v>1.40530485801451</v>
      </c>
      <c r="AX341">
        <v>0.11526252565569201</v>
      </c>
      <c r="AY341">
        <v>0.22211186092711599</v>
      </c>
      <c r="AZ341">
        <v>0.98849485143170202</v>
      </c>
      <c r="BA341">
        <v>8.5157379672560596E-2</v>
      </c>
      <c r="BB341">
        <v>0.44931584155986398</v>
      </c>
      <c r="BC341">
        <v>0.123987404494181</v>
      </c>
      <c r="BD341">
        <v>1.3258692380145101</v>
      </c>
      <c r="BE341">
        <v>-7.9435619999998805E-2</v>
      </c>
      <c r="BF341">
        <v>0.14519689917778</v>
      </c>
      <c r="BG341">
        <v>0.279795651654896</v>
      </c>
      <c r="BH341">
        <v>1.24521292991462</v>
      </c>
      <c r="BI341">
        <v>0.14519689917778</v>
      </c>
      <c r="BJ341">
        <v>0.84998510166535302</v>
      </c>
      <c r="BK341">
        <v>2.4904258598292399</v>
      </c>
      <c r="BL341">
        <v>1.9270084501757201</v>
      </c>
      <c r="BM341">
        <v>8.5760297703738804</v>
      </c>
      <c r="BN341">
        <v>4.4504370334192398</v>
      </c>
      <c r="BO341">
        <v>17.832550276608199</v>
      </c>
      <c r="BP341">
        <v>3.4121271306778298</v>
      </c>
      <c r="BQ341">
        <v>14.4204231459304</v>
      </c>
      <c r="BR341">
        <v>2.24359113122701</v>
      </c>
      <c r="BS341">
        <v>0.79190634199424004</v>
      </c>
      <c r="BT341">
        <v>2.8331521194501601</v>
      </c>
    </row>
    <row r="342" spans="1:72" x14ac:dyDescent="0.2">
      <c r="A342">
        <v>340</v>
      </c>
      <c r="B342" s="152">
        <v>44780.305555555555</v>
      </c>
      <c r="C342">
        <v>0</v>
      </c>
      <c r="D342">
        <v>1.84230769230769</v>
      </c>
      <c r="E342">
        <v>31.1117948717948</v>
      </c>
      <c r="F342">
        <v>44.828717948717902</v>
      </c>
      <c r="G342">
        <v>2.2000000000000002</v>
      </c>
      <c r="H342">
        <v>8.5599999999999898</v>
      </c>
      <c r="I342">
        <v>1.345</v>
      </c>
      <c r="J342">
        <v>32.837999999999901</v>
      </c>
      <c r="K342">
        <v>3.0252500000000002</v>
      </c>
      <c r="L342">
        <v>42.738529411764702</v>
      </c>
      <c r="M342">
        <v>10.278787878787799</v>
      </c>
      <c r="N342">
        <v>1600.5384615384601</v>
      </c>
      <c r="O342">
        <v>98.058974358974297</v>
      </c>
      <c r="P342">
        <v>3.0062499999999899</v>
      </c>
      <c r="Q342">
        <v>81.185999999999893</v>
      </c>
      <c r="R342">
        <v>6.9337499999999901</v>
      </c>
      <c r="S342">
        <v>-1.08454545454545</v>
      </c>
      <c r="T342">
        <v>7</v>
      </c>
      <c r="U342">
        <v>1.68825</v>
      </c>
      <c r="V342">
        <v>0.22770000000000001</v>
      </c>
      <c r="W342">
        <v>2.68817499999999</v>
      </c>
      <c r="X342">
        <v>3.5252249999999998</v>
      </c>
      <c r="Y342">
        <v>81.885125000000002</v>
      </c>
      <c r="Z342">
        <v>2.1504750000000001</v>
      </c>
      <c r="AA342">
        <v>0</v>
      </c>
      <c r="AB342">
        <v>8.1499999999999993E-3</v>
      </c>
      <c r="AC342">
        <v>32.954102564102499</v>
      </c>
      <c r="AD342">
        <v>-11.8746153846153</v>
      </c>
      <c r="AE342">
        <v>39.5219903999999</v>
      </c>
      <c r="AF342">
        <v>1.79297759999999</v>
      </c>
      <c r="AG342">
        <v>1.34852672</v>
      </c>
      <c r="AH342">
        <v>7.9950399999999894E-2</v>
      </c>
      <c r="AI342">
        <v>44.942999999999998</v>
      </c>
      <c r="AJ342">
        <v>0.48265164643761499</v>
      </c>
      <c r="AK342">
        <v>0.87938033509111502</v>
      </c>
      <c r="AL342">
        <v>3.9894479674254003E-2</v>
      </c>
      <c r="AM342">
        <v>3.0005267116124799E-2</v>
      </c>
      <c r="AN342">
        <v>4.8950893353803697E-2</v>
      </c>
      <c r="AO342">
        <v>1.77892886545179E-3</v>
      </c>
      <c r="AP342">
        <v>39.5219903999999</v>
      </c>
      <c r="AQ342">
        <v>1.5668258069915</v>
      </c>
      <c r="AR342">
        <v>1.2092357300007299</v>
      </c>
      <c r="AS342">
        <v>1.27277528887122</v>
      </c>
      <c r="AT342">
        <v>0.81483664209830498</v>
      </c>
      <c r="AU342">
        <v>91.937250000000006</v>
      </c>
      <c r="AV342">
        <v>43.570827225863397</v>
      </c>
      <c r="AW342">
        <v>1.3721727741365399</v>
      </c>
      <c r="AX342">
        <v>7.5751431128773195E-2</v>
      </c>
      <c r="AY342">
        <v>0.226151793008497</v>
      </c>
      <c r="AZ342">
        <v>0.99076426999926404</v>
      </c>
      <c r="BA342">
        <v>5.6173474359316501E-2</v>
      </c>
      <c r="BB342">
        <v>0.45034739545420999</v>
      </c>
      <c r="BC342">
        <v>0.126131967855313</v>
      </c>
      <c r="BD342">
        <v>1.2926674941365299</v>
      </c>
      <c r="BE342">
        <v>-7.9505280000009504E-2</v>
      </c>
      <c r="BF342">
        <v>9.57789587571342E-2</v>
      </c>
      <c r="BG342">
        <v>0.28594289154208802</v>
      </c>
      <c r="BH342">
        <v>1.25270729199804</v>
      </c>
      <c r="BI342">
        <v>9.57789587571342E-2</v>
      </c>
      <c r="BJ342">
        <v>0.76344370059844602</v>
      </c>
      <c r="BK342">
        <v>2.50541458399608</v>
      </c>
      <c r="BL342">
        <v>2.9854458145358498</v>
      </c>
      <c r="BM342">
        <v>13.0791492020133</v>
      </c>
      <c r="BN342">
        <v>4.3809702183614201</v>
      </c>
      <c r="BO342">
        <v>15.869861298656801</v>
      </c>
      <c r="BP342">
        <v>2.25080553079265</v>
      </c>
      <c r="BQ342">
        <v>13.619055767864101</v>
      </c>
      <c r="BR342">
        <v>2.3425903541089501</v>
      </c>
      <c r="BS342">
        <v>0.725132117095592</v>
      </c>
      <c r="BT342">
        <v>3.23057040073172</v>
      </c>
    </row>
    <row r="343" spans="1:72" x14ac:dyDescent="0.2">
      <c r="A343">
        <v>341</v>
      </c>
      <c r="B343" s="152">
        <v>44780.319444444445</v>
      </c>
      <c r="C343">
        <v>0</v>
      </c>
      <c r="D343">
        <v>1.68</v>
      </c>
      <c r="E343">
        <v>31.1033333333333</v>
      </c>
      <c r="F343">
        <v>44.979750000000003</v>
      </c>
      <c r="G343">
        <v>2.2000000000000002</v>
      </c>
      <c r="H343">
        <v>8.57</v>
      </c>
      <c r="I343">
        <v>1.3460000000000001</v>
      </c>
      <c r="J343">
        <v>32.840434782608597</v>
      </c>
      <c r="K343">
        <v>3.05615384615384</v>
      </c>
      <c r="L343">
        <v>42.758076923076899</v>
      </c>
      <c r="M343">
        <v>10.445161290322501</v>
      </c>
      <c r="N343">
        <v>1600.03125</v>
      </c>
      <c r="O343">
        <v>97.754838709677401</v>
      </c>
      <c r="P343">
        <v>3.0085999999999999</v>
      </c>
      <c r="Q343">
        <v>81.222051282051197</v>
      </c>
      <c r="R343">
        <v>6.9357499999999899</v>
      </c>
      <c r="S343">
        <v>-1.0717647058823501</v>
      </c>
      <c r="T343">
        <v>7</v>
      </c>
      <c r="U343">
        <v>1.6883999999999999</v>
      </c>
      <c r="V343">
        <v>0.21634</v>
      </c>
      <c r="W343">
        <v>2.6985999999999999</v>
      </c>
      <c r="X343">
        <v>3.5437199999999902</v>
      </c>
      <c r="Y343">
        <v>81.96396</v>
      </c>
      <c r="Z343">
        <v>2.03757999999999</v>
      </c>
      <c r="AA343" s="153">
        <v>2.0000000000000002E-5</v>
      </c>
      <c r="AB343">
        <v>6.1799999999999997E-3</v>
      </c>
      <c r="AC343">
        <v>32.783333333333303</v>
      </c>
      <c r="AD343">
        <v>-12.1964166666666</v>
      </c>
      <c r="AE343">
        <v>39.532233582608598</v>
      </c>
      <c r="AF343">
        <v>1.7950721999999999</v>
      </c>
      <c r="AG343">
        <v>1.3495308399999999</v>
      </c>
      <c r="AH343">
        <v>8.0043799999999998E-2</v>
      </c>
      <c r="AI343">
        <v>44.956434782608603</v>
      </c>
      <c r="AJ343">
        <v>0.482312391722028</v>
      </c>
      <c r="AK343">
        <v>0.87934538790210404</v>
      </c>
      <c r="AL343">
        <v>3.99291493793991E-2</v>
      </c>
      <c r="AM343">
        <v>3.0018635742041999E-2</v>
      </c>
      <c r="AN343">
        <v>4.8936264867050001E-2</v>
      </c>
      <c r="AO343">
        <v>1.78047481716599E-3</v>
      </c>
      <c r="AP343">
        <v>39.532233582608598</v>
      </c>
      <c r="AQ343">
        <v>1.5750461172696499</v>
      </c>
      <c r="AR343">
        <v>1.21392526192676</v>
      </c>
      <c r="AS343">
        <v>1.20595750850311</v>
      </c>
      <c r="AT343">
        <v>0.814336242183473</v>
      </c>
      <c r="AU343">
        <v>91.932259999999999</v>
      </c>
      <c r="AV343">
        <v>43.527162470308198</v>
      </c>
      <c r="AW343">
        <v>1.42927231230046</v>
      </c>
      <c r="AX343">
        <v>0.143573331496886</v>
      </c>
      <c r="AY343">
        <v>0.22002608273034299</v>
      </c>
      <c r="AZ343">
        <v>0.98607473807323298</v>
      </c>
      <c r="BA343">
        <v>0.106387588368774</v>
      </c>
      <c r="BB343">
        <v>0.44821579003328699</v>
      </c>
      <c r="BC343">
        <v>0.12257227465855799</v>
      </c>
      <c r="BD343">
        <v>1.3496741523004601</v>
      </c>
      <c r="BE343">
        <v>-7.9598160000006093E-2</v>
      </c>
      <c r="BF343">
        <v>0.18247754384454201</v>
      </c>
      <c r="BG343">
        <v>0.279646775203791</v>
      </c>
      <c r="BH343">
        <v>1.2532724174799601</v>
      </c>
      <c r="BI343">
        <v>0.18247754384454201</v>
      </c>
      <c r="BJ343">
        <v>0.92424863809666902</v>
      </c>
      <c r="BK343">
        <v>2.5065448349599202</v>
      </c>
      <c r="BL343">
        <v>1.53249966714824</v>
      </c>
      <c r="BM343">
        <v>6.8680912241325096</v>
      </c>
      <c r="BN343">
        <v>4.4816265682543301</v>
      </c>
      <c r="BO343">
        <v>19.484253570641101</v>
      </c>
      <c r="BP343">
        <v>4.2882222803467496</v>
      </c>
      <c r="BQ343">
        <v>15.1960312902943</v>
      </c>
      <c r="BR343">
        <v>2.19633301042419</v>
      </c>
      <c r="BS343">
        <v>0.85125762055885201</v>
      </c>
      <c r="BT343">
        <v>2.5801037868915602</v>
      </c>
    </row>
    <row r="344" spans="1:72" x14ac:dyDescent="0.2">
      <c r="A344">
        <v>342</v>
      </c>
      <c r="B344" s="152">
        <v>44780.333333333336</v>
      </c>
      <c r="C344">
        <v>0</v>
      </c>
      <c r="D344">
        <v>1.9357499999999901</v>
      </c>
      <c r="E344">
        <v>31.088648648648601</v>
      </c>
      <c r="F344">
        <v>44.914499999999897</v>
      </c>
      <c r="G344">
        <v>2.2000000000000002</v>
      </c>
      <c r="H344">
        <v>8.5674999999999901</v>
      </c>
      <c r="I344">
        <v>1.3474999999999999</v>
      </c>
      <c r="J344">
        <v>32.822857142857103</v>
      </c>
      <c r="K344">
        <v>3.0567500000000001</v>
      </c>
      <c r="L344">
        <v>42.7462962962963</v>
      </c>
      <c r="M344">
        <v>10.424999999999899</v>
      </c>
      <c r="N344">
        <v>1600.13888888888</v>
      </c>
      <c r="O344">
        <v>97.386486486486405</v>
      </c>
      <c r="P344">
        <v>3.0059999999999998</v>
      </c>
      <c r="Q344">
        <v>81.167249999999996</v>
      </c>
      <c r="R344">
        <v>6.9317948717948701</v>
      </c>
      <c r="S344">
        <v>-0.66999999999999904</v>
      </c>
      <c r="T344">
        <v>7</v>
      </c>
      <c r="U344">
        <v>1.651475</v>
      </c>
      <c r="V344">
        <v>0.191025</v>
      </c>
      <c r="W344">
        <v>2.6895749999999898</v>
      </c>
      <c r="X344">
        <v>3.5273249999999998</v>
      </c>
      <c r="Y344">
        <v>81.751800000000003</v>
      </c>
      <c r="Z344">
        <v>2.1171000000000002</v>
      </c>
      <c r="AA344">
        <v>1.4499999999999999E-3</v>
      </c>
      <c r="AB344">
        <v>1.9E-3</v>
      </c>
      <c r="AC344">
        <v>33.024398648648599</v>
      </c>
      <c r="AD344">
        <v>-11.8901013513513</v>
      </c>
      <c r="AE344">
        <v>39.5127038428571</v>
      </c>
      <c r="AF344">
        <v>1.79454854999999</v>
      </c>
      <c r="AG344">
        <v>1.35102981</v>
      </c>
      <c r="AH344">
        <v>8.0020449999999896E-2</v>
      </c>
      <c r="AI344">
        <v>44.937857142857098</v>
      </c>
      <c r="AJ344">
        <v>0.48332518480152198</v>
      </c>
      <c r="AK344">
        <v>0.87927432136442296</v>
      </c>
      <c r="AL344">
        <v>3.9934003624052201E-2</v>
      </c>
      <c r="AM344">
        <v>3.00644021744313E-2</v>
      </c>
      <c r="AN344">
        <v>4.8956495477882098E-2</v>
      </c>
      <c r="AO344">
        <v>1.78069127207413E-3</v>
      </c>
      <c r="AP344">
        <v>39.5127038428571</v>
      </c>
      <c r="AQ344">
        <v>1.5677591755551199</v>
      </c>
      <c r="AR344">
        <v>1.2098654992761699</v>
      </c>
      <c r="AS344">
        <v>1.2530220365590199</v>
      </c>
      <c r="AT344">
        <v>0.79819945957009397</v>
      </c>
      <c r="AU344">
        <v>91.737274999999997</v>
      </c>
      <c r="AV344">
        <v>43.543350554247397</v>
      </c>
      <c r="AW344">
        <v>1.3945065886096799</v>
      </c>
      <c r="AX344">
        <v>9.8007773440973001E-2</v>
      </c>
      <c r="AY344">
        <v>0.22678937444487901</v>
      </c>
      <c r="AZ344">
        <v>0.99013450072382503</v>
      </c>
      <c r="BA344">
        <v>7.2543013274424306E-2</v>
      </c>
      <c r="BB344">
        <v>0.45006113669264802</v>
      </c>
      <c r="BC344">
        <v>0.126376839704269</v>
      </c>
      <c r="BD344">
        <v>1.31493164860967</v>
      </c>
      <c r="BE344">
        <v>-7.9574940000009198E-2</v>
      </c>
      <c r="BF344">
        <v>0.123655763429754</v>
      </c>
      <c r="BG344">
        <v>0.286138662782987</v>
      </c>
      <c r="BH344">
        <v>1.2492461902410501</v>
      </c>
      <c r="BI344">
        <v>0.123655763429754</v>
      </c>
      <c r="BJ344">
        <v>0.81958885242548396</v>
      </c>
      <c r="BK344">
        <v>2.4984923804821002</v>
      </c>
      <c r="BL344">
        <v>2.3139937423582699</v>
      </c>
      <c r="BM344">
        <v>10.1026119251668</v>
      </c>
      <c r="BN344">
        <v>4.3658769426363797</v>
      </c>
      <c r="BO344">
        <v>17.095783180446901</v>
      </c>
      <c r="BP344">
        <v>2.90591044059923</v>
      </c>
      <c r="BQ344">
        <v>14.189872739847599</v>
      </c>
      <c r="BR344">
        <v>2.2882775826515198</v>
      </c>
      <c r="BS344">
        <v>0.77012654705358197</v>
      </c>
      <c r="BT344">
        <v>2.9713007445415398</v>
      </c>
    </row>
    <row r="345" spans="1:72" x14ac:dyDescent="0.2">
      <c r="A345">
        <v>343</v>
      </c>
      <c r="B345" s="152">
        <v>44780.347222222219</v>
      </c>
      <c r="C345">
        <v>0</v>
      </c>
      <c r="D345">
        <v>1.8745000000000001</v>
      </c>
      <c r="E345">
        <v>31.0838461538461</v>
      </c>
      <c r="F345">
        <v>44.823249999999902</v>
      </c>
      <c r="G345">
        <v>2.2000000000000002</v>
      </c>
      <c r="H345">
        <v>8.5459999999999994</v>
      </c>
      <c r="I345">
        <v>1.3460000000000001</v>
      </c>
      <c r="J345">
        <v>32.844285714285697</v>
      </c>
      <c r="K345">
        <v>3.0305</v>
      </c>
      <c r="L345">
        <v>42.740689655172403</v>
      </c>
      <c r="M345">
        <v>10.4263157894736</v>
      </c>
      <c r="N345">
        <v>1600.3636363636299</v>
      </c>
      <c r="O345">
        <v>97.405555555555495</v>
      </c>
      <c r="P345">
        <v>3.0049999999999999</v>
      </c>
      <c r="Q345">
        <v>81.159230769230703</v>
      </c>
      <c r="R345">
        <v>6.9339999999999904</v>
      </c>
      <c r="S345">
        <v>-1.21799999999999</v>
      </c>
      <c r="T345">
        <v>7</v>
      </c>
      <c r="U345">
        <v>1.6446000000000001</v>
      </c>
      <c r="V345">
        <v>0.18861999999999901</v>
      </c>
      <c r="W345">
        <v>2.66608</v>
      </c>
      <c r="X345">
        <v>3.5550799999999998</v>
      </c>
      <c r="Y345">
        <v>81.989059999999995</v>
      </c>
      <c r="Z345">
        <v>2.12256</v>
      </c>
      <c r="AA345">
        <v>1.1199999999999999E-3</v>
      </c>
      <c r="AB345">
        <v>1.9400000000000001E-3</v>
      </c>
      <c r="AC345">
        <v>32.958346153846101</v>
      </c>
      <c r="AD345">
        <v>-11.864903846153799</v>
      </c>
      <c r="AE345">
        <v>39.517344354285697</v>
      </c>
      <c r="AF345">
        <v>1.79004516</v>
      </c>
      <c r="AG345">
        <v>1.349520952</v>
      </c>
      <c r="AH345">
        <v>7.9819639999999997E-2</v>
      </c>
      <c r="AI345">
        <v>44.936285714285702</v>
      </c>
      <c r="AJ345">
        <v>0.48198313719276298</v>
      </c>
      <c r="AK345">
        <v>0.87940833840930299</v>
      </c>
      <c r="AL345">
        <v>3.9835182893875103E-2</v>
      </c>
      <c r="AM345">
        <v>3.00318758114663E-2</v>
      </c>
      <c r="AN345">
        <v>4.8958207493784801E-2</v>
      </c>
      <c r="AO345">
        <v>1.77628477145418E-3</v>
      </c>
      <c r="AP345">
        <v>39.517344354285697</v>
      </c>
      <c r="AQ345">
        <v>1.58009519673761</v>
      </c>
      <c r="AR345">
        <v>1.1992966213287299</v>
      </c>
      <c r="AS345">
        <v>1.2562535798586401</v>
      </c>
      <c r="AT345">
        <v>0.792669467427218</v>
      </c>
      <c r="AU345">
        <v>91.977379999999897</v>
      </c>
      <c r="AV345">
        <v>43.552989752210699</v>
      </c>
      <c r="AW345">
        <v>1.38329596207501</v>
      </c>
      <c r="AX345">
        <v>9.3267372141359203E-2</v>
      </c>
      <c r="AY345">
        <v>0.20994996326238699</v>
      </c>
      <c r="AZ345">
        <v>1.00070337867126</v>
      </c>
      <c r="BA345">
        <v>6.9111466556437101E-2</v>
      </c>
      <c r="BB345">
        <v>0.45486517212330302</v>
      </c>
      <c r="BC345">
        <v>0.11728752321666901</v>
      </c>
      <c r="BD345">
        <v>1.30392071407501</v>
      </c>
      <c r="BE345">
        <v>-7.93752480000018E-2</v>
      </c>
      <c r="BF345">
        <v>0.11791066480550499</v>
      </c>
      <c r="BG345">
        <v>0.26542336484659901</v>
      </c>
      <c r="BH345">
        <v>1.2651112381874401</v>
      </c>
      <c r="BI345">
        <v>0.11791066480550499</v>
      </c>
      <c r="BJ345">
        <v>0.766668059304209</v>
      </c>
      <c r="BK345">
        <v>2.53022247637489</v>
      </c>
      <c r="BL345">
        <v>2.2510547734118602</v>
      </c>
      <c r="BM345">
        <v>10.729404674922799</v>
      </c>
      <c r="BN345">
        <v>4.7663898727175598</v>
      </c>
      <c r="BO345">
        <v>16.2118394029083</v>
      </c>
      <c r="BP345">
        <v>2.77090062292937</v>
      </c>
      <c r="BQ345">
        <v>13.4409387799789</v>
      </c>
      <c r="BR345">
        <v>2.32977434620553</v>
      </c>
      <c r="BS345">
        <v>0.71950379338200599</v>
      </c>
      <c r="BT345">
        <v>3.2380292746678898</v>
      </c>
    </row>
    <row r="346" spans="1:72" x14ac:dyDescent="0.2">
      <c r="A346">
        <v>344</v>
      </c>
      <c r="B346" s="152">
        <v>44780.361111111109</v>
      </c>
      <c r="C346">
        <v>0</v>
      </c>
      <c r="D346">
        <v>1.877</v>
      </c>
      <c r="E346">
        <v>31.0988235294117</v>
      </c>
      <c r="F346">
        <v>44.892749999999999</v>
      </c>
      <c r="G346">
        <v>2.2000000000000002</v>
      </c>
      <c r="H346">
        <v>8.56</v>
      </c>
      <c r="I346">
        <v>1.35</v>
      </c>
      <c r="J346">
        <v>32.845384615384603</v>
      </c>
      <c r="K346">
        <v>3.0637500000000002</v>
      </c>
      <c r="L346">
        <v>42.766249999999999</v>
      </c>
      <c r="M346">
        <v>10.52</v>
      </c>
      <c r="N346">
        <v>1600.4838709677399</v>
      </c>
      <c r="O346">
        <v>97.242424242424207</v>
      </c>
      <c r="P346">
        <v>3.0097499999999999</v>
      </c>
      <c r="Q346">
        <v>81.226249999999993</v>
      </c>
      <c r="R346">
        <v>6.9424999999999999</v>
      </c>
      <c r="S346">
        <v>-1.08125</v>
      </c>
      <c r="T346">
        <v>7</v>
      </c>
      <c r="U346">
        <v>1.5988249999999999</v>
      </c>
      <c r="V346">
        <v>0.187724999999999</v>
      </c>
      <c r="W346">
        <v>2.7086999999999999</v>
      </c>
      <c r="X346">
        <v>3.50867499999999</v>
      </c>
      <c r="Y346">
        <v>81.700074999999998</v>
      </c>
      <c r="Z346">
        <v>2.0869499999999999</v>
      </c>
      <c r="AA346">
        <v>0</v>
      </c>
      <c r="AB346">
        <v>8.7499999999999904E-4</v>
      </c>
      <c r="AC346">
        <v>32.975823529411699</v>
      </c>
      <c r="AD346">
        <v>-11.9169264705882</v>
      </c>
      <c r="AE346">
        <v>39.529375015384602</v>
      </c>
      <c r="AF346">
        <v>1.7929775999999999</v>
      </c>
      <c r="AG346">
        <v>1.3535267200000001</v>
      </c>
      <c r="AH346">
        <v>7.9950400000000005E-2</v>
      </c>
      <c r="AI346">
        <v>44.955384615384602</v>
      </c>
      <c r="AJ346">
        <v>0.48383523534567802</v>
      </c>
      <c r="AK346">
        <v>0.87930234283563102</v>
      </c>
      <c r="AL346">
        <v>3.9883489271414302E-2</v>
      </c>
      <c r="AM346">
        <v>3.0108222442763701E-2</v>
      </c>
      <c r="AN346">
        <v>4.8937408028472601E-2</v>
      </c>
      <c r="AO346">
        <v>1.778438794018E-3</v>
      </c>
      <c r="AP346">
        <v>39.529375015384602</v>
      </c>
      <c r="AQ346">
        <v>1.55946997378774</v>
      </c>
      <c r="AR346">
        <v>1.2184685974138501</v>
      </c>
      <c r="AS346">
        <v>1.2351775254814801</v>
      </c>
      <c r="AT346">
        <v>0.77356787015155504</v>
      </c>
      <c r="AU346">
        <v>91.603224999999995</v>
      </c>
      <c r="AV346">
        <v>43.542491112067701</v>
      </c>
      <c r="AW346">
        <v>1.4128935033168999</v>
      </c>
      <c r="AX346">
        <v>0.11834919451851</v>
      </c>
      <c r="AY346">
        <v>0.23350762621225299</v>
      </c>
      <c r="AZ346">
        <v>0.98153140258614302</v>
      </c>
      <c r="BA346">
        <v>8.7437649194328906E-2</v>
      </c>
      <c r="BB346">
        <v>0.44615063753915501</v>
      </c>
      <c r="BC346">
        <v>0.130234547387682</v>
      </c>
      <c r="BD346">
        <v>1.3333882233169001</v>
      </c>
      <c r="BE346">
        <v>-7.9505280000001094E-2</v>
      </c>
      <c r="BF346">
        <v>0.149540357464402</v>
      </c>
      <c r="BG346">
        <v>0.29504902028701802</v>
      </c>
      <c r="BH346">
        <v>1.2402159338930701</v>
      </c>
      <c r="BI346">
        <v>0.149540357464402</v>
      </c>
      <c r="BJ346">
        <v>0.88917875550284098</v>
      </c>
      <c r="BK346">
        <v>2.4804318677861401</v>
      </c>
      <c r="BL346">
        <v>1.9730394208617199</v>
      </c>
      <c r="BM346">
        <v>8.2935199227961292</v>
      </c>
      <c r="BN346">
        <v>4.2034233250007498</v>
      </c>
      <c r="BO346">
        <v>18.5017762454044</v>
      </c>
      <c r="BP346">
        <v>3.5141984004134499</v>
      </c>
      <c r="BQ346">
        <v>14.9875778449909</v>
      </c>
      <c r="BR346">
        <v>2.2262132600966602</v>
      </c>
      <c r="BS346">
        <v>0.82936261251708099</v>
      </c>
      <c r="BT346">
        <v>2.6842459817909998</v>
      </c>
    </row>
    <row r="347" spans="1:72" x14ac:dyDescent="0.2">
      <c r="A347">
        <v>345</v>
      </c>
      <c r="B347" s="152">
        <v>44780.375</v>
      </c>
      <c r="C347">
        <v>0</v>
      </c>
      <c r="D347">
        <v>2.0772499999999998</v>
      </c>
      <c r="E347">
        <v>31.161282051282001</v>
      </c>
      <c r="F347">
        <v>44.802820512820503</v>
      </c>
      <c r="G347">
        <v>2.2000000000000002</v>
      </c>
      <c r="H347">
        <v>8.5619999999999994</v>
      </c>
      <c r="I347">
        <v>1.35</v>
      </c>
      <c r="J347">
        <v>32.8638095238095</v>
      </c>
      <c r="K347">
        <v>3.0182499999999899</v>
      </c>
      <c r="L347">
        <v>42.757931034482702</v>
      </c>
      <c r="M347">
        <v>10.158333333333299</v>
      </c>
      <c r="N347">
        <v>1599.51428571428</v>
      </c>
      <c r="O347">
        <v>97.635714285714201</v>
      </c>
      <c r="P347">
        <v>3.0051428571428498</v>
      </c>
      <c r="Q347">
        <v>81.216999999999999</v>
      </c>
      <c r="R347">
        <v>6.9297499999999896</v>
      </c>
      <c r="S347">
        <v>-0.67749999999999999</v>
      </c>
      <c r="T347">
        <v>7</v>
      </c>
      <c r="U347">
        <v>1.61578</v>
      </c>
      <c r="V347">
        <v>0.19120000000000001</v>
      </c>
      <c r="W347">
        <v>2.7120600000000001</v>
      </c>
      <c r="X347">
        <v>3.5230599999999899</v>
      </c>
      <c r="Y347">
        <v>81.593059999999994</v>
      </c>
      <c r="Z347">
        <v>2.0099999999999998</v>
      </c>
      <c r="AA347">
        <v>0</v>
      </c>
      <c r="AB347">
        <v>1.6999999999999999E-3</v>
      </c>
      <c r="AC347">
        <v>33.238532051282</v>
      </c>
      <c r="AD347">
        <v>-11.5642884615384</v>
      </c>
      <c r="AE347">
        <v>39.549361603809501</v>
      </c>
      <c r="AF347">
        <v>1.7933965199999999</v>
      </c>
      <c r="AG347">
        <v>1.3535275440000001</v>
      </c>
      <c r="AH347">
        <v>7.9969079999999998E-2</v>
      </c>
      <c r="AI347">
        <v>44.975809523809502</v>
      </c>
      <c r="AJ347">
        <v>0.48471477358257498</v>
      </c>
      <c r="AK347">
        <v>0.87934740969748804</v>
      </c>
      <c r="AL347">
        <v>3.9874691283780003E-2</v>
      </c>
      <c r="AM347">
        <v>3.0094567687179899E-2</v>
      </c>
      <c r="AN347">
        <v>4.8915184035439097E-2</v>
      </c>
      <c r="AO347">
        <v>1.77804648424761E-3</v>
      </c>
      <c r="AP347">
        <v>39.549361603809501</v>
      </c>
      <c r="AQ347">
        <v>1.5658635484485299</v>
      </c>
      <c r="AR347">
        <v>1.2199800436749</v>
      </c>
      <c r="AS347">
        <v>1.18963407183583</v>
      </c>
      <c r="AT347">
        <v>0.78319243685925399</v>
      </c>
      <c r="AU347">
        <v>91.453959999999995</v>
      </c>
      <c r="AV347">
        <v>43.524839267768797</v>
      </c>
      <c r="AW347">
        <v>1.45097025604073</v>
      </c>
      <c r="AX347">
        <v>0.163893472164165</v>
      </c>
      <c r="AY347">
        <v>0.22753297155146601</v>
      </c>
      <c r="AZ347">
        <v>0.98001995632509098</v>
      </c>
      <c r="BA347">
        <v>0.12108617433807101</v>
      </c>
      <c r="BB347">
        <v>0.44546361651140498</v>
      </c>
      <c r="BC347">
        <v>0.126872651426504</v>
      </c>
      <c r="BD347">
        <v>1.37144640004072</v>
      </c>
      <c r="BE347">
        <v>-7.9523856000009094E-2</v>
      </c>
      <c r="BF347">
        <v>0.205451151181133</v>
      </c>
      <c r="BG347">
        <v>0.285227412169829</v>
      </c>
      <c r="BH347">
        <v>1.22851890040985</v>
      </c>
      <c r="BI347">
        <v>0.205451151181133</v>
      </c>
      <c r="BJ347">
        <v>0.98135712670192599</v>
      </c>
      <c r="BK347">
        <v>2.4570378008197098</v>
      </c>
      <c r="BL347">
        <v>1.3882979507783899</v>
      </c>
      <c r="BM347">
        <v>5.9796155599378702</v>
      </c>
      <c r="BN347">
        <v>4.3071557921591799</v>
      </c>
      <c r="BO347">
        <v>20.624165642224099</v>
      </c>
      <c r="BP347">
        <v>4.8281020527566403</v>
      </c>
      <c r="BQ347">
        <v>15.7960635894674</v>
      </c>
      <c r="BR347">
        <v>2.1077708438117799</v>
      </c>
      <c r="BS347">
        <v>0.89917666622947201</v>
      </c>
      <c r="BT347">
        <v>2.3441120337901098</v>
      </c>
    </row>
    <row r="348" spans="1:72" x14ac:dyDescent="0.2">
      <c r="A348">
        <v>346</v>
      </c>
      <c r="B348" s="152">
        <v>44780.388888888891</v>
      </c>
      <c r="C348">
        <v>0</v>
      </c>
      <c r="D348">
        <v>1.7929999999999899</v>
      </c>
      <c r="E348">
        <v>31.043589743589699</v>
      </c>
      <c r="F348">
        <v>44.908999999999899</v>
      </c>
      <c r="G348">
        <v>2.2000000000000002</v>
      </c>
      <c r="H348">
        <v>8.5474999999999994</v>
      </c>
      <c r="I348">
        <v>1.3474999999999999</v>
      </c>
      <c r="J348">
        <v>32.881666666666597</v>
      </c>
      <c r="K348">
        <v>3.0687500000000001</v>
      </c>
      <c r="L348">
        <v>42.774827586206897</v>
      </c>
      <c r="M348">
        <v>10.5884615384615</v>
      </c>
      <c r="N348">
        <v>1600.4</v>
      </c>
      <c r="O348">
        <v>97.219444444444406</v>
      </c>
      <c r="P348">
        <v>3.0074999999999998</v>
      </c>
      <c r="Q348">
        <v>81.193749999999994</v>
      </c>
      <c r="R348">
        <v>6.93710526315789</v>
      </c>
      <c r="S348">
        <v>-1.0913333333333299</v>
      </c>
      <c r="T348">
        <v>7</v>
      </c>
      <c r="U348">
        <v>1.62896</v>
      </c>
      <c r="V348">
        <v>0.17913999999999999</v>
      </c>
      <c r="W348">
        <v>2.6995800000000001</v>
      </c>
      <c r="X348">
        <v>3.45067999999999</v>
      </c>
      <c r="Y348">
        <v>81.578320000000005</v>
      </c>
      <c r="Z348">
        <v>2.1177800000000002</v>
      </c>
      <c r="AA348">
        <v>0</v>
      </c>
      <c r="AB348">
        <v>2.8999999999999998E-3</v>
      </c>
      <c r="AC348">
        <v>32.836589743589698</v>
      </c>
      <c r="AD348">
        <v>-12.072410256410199</v>
      </c>
      <c r="AE348">
        <v>39.555896566666597</v>
      </c>
      <c r="AF348">
        <v>1.7903593499999999</v>
      </c>
      <c r="AG348">
        <v>1.3510215699999999</v>
      </c>
      <c r="AH348">
        <v>7.9833649999999895E-2</v>
      </c>
      <c r="AI348">
        <v>44.976666666666603</v>
      </c>
      <c r="AJ348">
        <v>0.48488246101006499</v>
      </c>
      <c r="AK348">
        <v>0.87947594826947295</v>
      </c>
      <c r="AL348">
        <v>3.98064036908026E-2</v>
      </c>
      <c r="AM348">
        <v>3.0038276958422799E-2</v>
      </c>
      <c r="AN348">
        <v>4.8914251834284397E-2</v>
      </c>
      <c r="AO348">
        <v>1.77500148225005E-3</v>
      </c>
      <c r="AP348">
        <v>39.555896566666597</v>
      </c>
      <c r="AQ348">
        <v>1.53369344528914</v>
      </c>
      <c r="AR348">
        <v>1.21436610041957</v>
      </c>
      <c r="AS348">
        <v>1.25342449982711</v>
      </c>
      <c r="AT348">
        <v>0.78985413368695601</v>
      </c>
      <c r="AU348">
        <v>91.475319999999996</v>
      </c>
      <c r="AV348">
        <v>43.5573806122025</v>
      </c>
      <c r="AW348">
        <v>1.4192860544641701</v>
      </c>
      <c r="AX348">
        <v>9.7597070172889197E-2</v>
      </c>
      <c r="AY348">
        <v>0.25666590471085099</v>
      </c>
      <c r="AZ348">
        <v>0.98563389958042602</v>
      </c>
      <c r="BA348">
        <v>7.2239461115997702E-2</v>
      </c>
      <c r="BB348">
        <v>0.44801540890019298</v>
      </c>
      <c r="BC348">
        <v>0.143359993462123</v>
      </c>
      <c r="BD348">
        <v>1.3398968744641599</v>
      </c>
      <c r="BE348">
        <v>-7.9389180000005902E-2</v>
      </c>
      <c r="BF348">
        <v>0.123841867328226</v>
      </c>
      <c r="BG348">
        <v>0.32568585166104802</v>
      </c>
      <c r="BH348">
        <v>1.25068039860021</v>
      </c>
      <c r="BI348">
        <v>0.123841867328226</v>
      </c>
      <c r="BJ348">
        <v>0.89905543797855003</v>
      </c>
      <c r="BK348">
        <v>2.5013607972004199</v>
      </c>
      <c r="BL348">
        <v>2.62985255864933</v>
      </c>
      <c r="BM348">
        <v>10.099011146896199</v>
      </c>
      <c r="BN348">
        <v>3.8401434763639402</v>
      </c>
      <c r="BO348">
        <v>18.372350212795901</v>
      </c>
      <c r="BP348">
        <v>2.9102838822133199</v>
      </c>
      <c r="BQ348">
        <v>15.4620663305826</v>
      </c>
      <c r="BR348">
        <v>2.2908296227424301</v>
      </c>
      <c r="BS348">
        <v>0.84951869104725997</v>
      </c>
      <c r="BT348">
        <v>2.6966206239893</v>
      </c>
    </row>
    <row r="349" spans="1:72" x14ac:dyDescent="0.2">
      <c r="A349">
        <v>347</v>
      </c>
      <c r="B349" s="152">
        <v>44780.402777777781</v>
      </c>
      <c r="C349">
        <v>0</v>
      </c>
      <c r="D349">
        <v>2.09424999999999</v>
      </c>
      <c r="E349">
        <v>31.046666666666599</v>
      </c>
      <c r="F349">
        <v>44.902820512820497</v>
      </c>
      <c r="G349">
        <v>2.2000000000000002</v>
      </c>
      <c r="H349">
        <v>8.5559999999999992</v>
      </c>
      <c r="I349">
        <v>1.35</v>
      </c>
      <c r="J349">
        <v>32.833500000000001</v>
      </c>
      <c r="K349">
        <v>3.0394999999999901</v>
      </c>
      <c r="L349">
        <v>42.7744</v>
      </c>
      <c r="M349">
        <v>10.08</v>
      </c>
      <c r="N349">
        <v>1600.0263157894699</v>
      </c>
      <c r="O349">
        <v>97.421212121212093</v>
      </c>
      <c r="P349">
        <v>3.0078</v>
      </c>
      <c r="Q349">
        <v>81.208947368420993</v>
      </c>
      <c r="R349">
        <v>6.9320512820512796</v>
      </c>
      <c r="S349">
        <v>-1.1505882352941099</v>
      </c>
      <c r="T349">
        <v>7</v>
      </c>
      <c r="U349">
        <v>1.6356250000000001</v>
      </c>
      <c r="V349">
        <v>8.4574999999999997E-2</v>
      </c>
      <c r="W349">
        <v>2.7042999999999999</v>
      </c>
      <c r="X349">
        <v>3.4658000000000002</v>
      </c>
      <c r="Y349">
        <v>81.380525000000006</v>
      </c>
      <c r="Z349">
        <v>2.0184000000000002</v>
      </c>
      <c r="AA349">
        <v>0</v>
      </c>
      <c r="AB349">
        <v>2.0375000000000001E-2</v>
      </c>
      <c r="AC349">
        <v>33.140916666666598</v>
      </c>
      <c r="AD349">
        <v>-11.7619038461538</v>
      </c>
      <c r="AE349">
        <v>39.514367040000003</v>
      </c>
      <c r="AF349">
        <v>1.79213976</v>
      </c>
      <c r="AG349">
        <v>1.3535250720000001</v>
      </c>
      <c r="AH349">
        <v>7.9913040000000005E-2</v>
      </c>
      <c r="AI349">
        <v>44.939500000000002</v>
      </c>
      <c r="AJ349">
        <v>0.48555065281281901</v>
      </c>
      <c r="AK349">
        <v>0.87927918735188404</v>
      </c>
      <c r="AL349">
        <v>3.9878943023398103E-2</v>
      </c>
      <c r="AM349">
        <v>3.0118828024343802E-2</v>
      </c>
      <c r="AN349">
        <v>4.8954705771092198E-2</v>
      </c>
      <c r="AO349">
        <v>1.77823607294251E-3</v>
      </c>
      <c r="AP349">
        <v>39.514367040000003</v>
      </c>
      <c r="AQ349">
        <v>1.5404136989471999</v>
      </c>
      <c r="AR349">
        <v>1.2164893225481901</v>
      </c>
      <c r="AS349">
        <v>1.19460567691216</v>
      </c>
      <c r="AT349">
        <v>0.79417878650696805</v>
      </c>
      <c r="AU349">
        <v>91.204650000000001</v>
      </c>
      <c r="AV349">
        <v>43.465875738407497</v>
      </c>
      <c r="AW349">
        <v>1.47362426159244</v>
      </c>
      <c r="AX349">
        <v>0.15891939508783601</v>
      </c>
      <c r="AY349">
        <v>0.25172606105279799</v>
      </c>
      <c r="AZ349">
        <v>0.98351067745180598</v>
      </c>
      <c r="BA349">
        <v>0.117411489728087</v>
      </c>
      <c r="BB349">
        <v>0.447050307932639</v>
      </c>
      <c r="BC349">
        <v>0.140461177566195</v>
      </c>
      <c r="BD349">
        <v>1.39415613359244</v>
      </c>
      <c r="BE349">
        <v>-7.9468127999999305E-2</v>
      </c>
      <c r="BF349">
        <v>0.19980260439365799</v>
      </c>
      <c r="BG349">
        <v>0.316484482994081</v>
      </c>
      <c r="BH349">
        <v>1.23652619427118</v>
      </c>
      <c r="BI349">
        <v>0.19980260439365799</v>
      </c>
      <c r="BJ349">
        <v>1.03257417477548</v>
      </c>
      <c r="BK349">
        <v>2.4730523885423699</v>
      </c>
      <c r="BL349">
        <v>1.58398577413201</v>
      </c>
      <c r="BM349">
        <v>6.18873912091225</v>
      </c>
      <c r="BN349">
        <v>3.9070673625863401</v>
      </c>
      <c r="BO349">
        <v>21.391870437673902</v>
      </c>
      <c r="BP349">
        <v>4.69536120325097</v>
      </c>
      <c r="BQ349">
        <v>16.696509234422901</v>
      </c>
      <c r="BR349">
        <v>2.1333879610731499</v>
      </c>
      <c r="BS349">
        <v>0.95265313301801602</v>
      </c>
      <c r="BT349">
        <v>2.2394173567818498</v>
      </c>
    </row>
    <row r="350" spans="1:72" x14ac:dyDescent="0.2">
      <c r="A350">
        <v>348</v>
      </c>
      <c r="B350" s="152">
        <v>44780.416666666664</v>
      </c>
      <c r="C350">
        <v>0</v>
      </c>
      <c r="D350">
        <v>1.7745</v>
      </c>
      <c r="E350">
        <v>31.1215384615384</v>
      </c>
      <c r="F350">
        <v>44.920999999999999</v>
      </c>
      <c r="G350">
        <v>2.2000000000000002</v>
      </c>
      <c r="H350">
        <v>8.56</v>
      </c>
      <c r="I350">
        <v>1.3480000000000001</v>
      </c>
      <c r="J350">
        <v>32.859166666666603</v>
      </c>
      <c r="K350">
        <v>3.0707499999999901</v>
      </c>
      <c r="L350">
        <v>42.781081081080998</v>
      </c>
      <c r="M350">
        <v>10.575862068965501</v>
      </c>
      <c r="N350">
        <v>1600.0882352941101</v>
      </c>
      <c r="O350">
        <v>97.3888888888889</v>
      </c>
      <c r="P350">
        <v>3.0089999999999999</v>
      </c>
      <c r="Q350">
        <v>81.216923076922996</v>
      </c>
      <c r="R350">
        <v>6.9340000000000002</v>
      </c>
      <c r="S350">
        <v>-0.89233333333333298</v>
      </c>
      <c r="T350">
        <v>7</v>
      </c>
      <c r="U350">
        <v>1.5734399999999999</v>
      </c>
      <c r="V350">
        <v>5.1979999999999998E-2</v>
      </c>
      <c r="W350">
        <v>2.6870400000000001</v>
      </c>
      <c r="X350">
        <v>3.4816199999999999</v>
      </c>
      <c r="Y350">
        <v>81.412520000000001</v>
      </c>
      <c r="Z350">
        <v>2.0411999999999999</v>
      </c>
      <c r="AA350">
        <v>9.5999999999999905E-4</v>
      </c>
      <c r="AB350">
        <v>2.0199999999999999E-2</v>
      </c>
      <c r="AC350">
        <v>32.896038461538403</v>
      </c>
      <c r="AD350">
        <v>-12.024961538461501</v>
      </c>
      <c r="AE350">
        <v>39.543157066666602</v>
      </c>
      <c r="AF350">
        <v>1.7929775999999999</v>
      </c>
      <c r="AG350">
        <v>1.3515267200000001</v>
      </c>
      <c r="AH350">
        <v>7.9950400000000005E-2</v>
      </c>
      <c r="AI350">
        <v>44.9671666666666</v>
      </c>
      <c r="AJ350">
        <v>0.48571346356391698</v>
      </c>
      <c r="AK350">
        <v>0.87937844427230205</v>
      </c>
      <c r="AL350">
        <v>3.9873039217503098E-2</v>
      </c>
      <c r="AM350">
        <v>3.0055856754743201E-2</v>
      </c>
      <c r="AN350">
        <v>4.8924585716244799E-2</v>
      </c>
      <c r="AO350">
        <v>1.7779728172036601E-3</v>
      </c>
      <c r="AP350">
        <v>39.543157066666602</v>
      </c>
      <c r="AQ350">
        <v>1.5474450754597899</v>
      </c>
      <c r="AR350">
        <v>1.2087251670524299</v>
      </c>
      <c r="AS350">
        <v>1.20810003354791</v>
      </c>
      <c r="AT350">
        <v>0.76424099211000895</v>
      </c>
      <c r="AU350">
        <v>91.195819999999998</v>
      </c>
      <c r="AV350">
        <v>43.5074273427268</v>
      </c>
      <c r="AW350">
        <v>1.45973932393985</v>
      </c>
      <c r="AX350">
        <v>0.143426686452087</v>
      </c>
      <c r="AY350">
        <v>0.24553252454020499</v>
      </c>
      <c r="AZ350">
        <v>0.99127483294756502</v>
      </c>
      <c r="BA350">
        <v>0.10612197622854699</v>
      </c>
      <c r="BB350">
        <v>0.45057946952161998</v>
      </c>
      <c r="BC350">
        <v>0.13694121139059701</v>
      </c>
      <c r="BD350">
        <v>1.3802340439398499</v>
      </c>
      <c r="BE350">
        <v>-7.9505279999998596E-2</v>
      </c>
      <c r="BF350">
        <v>0.181666614431121</v>
      </c>
      <c r="BG350">
        <v>0.310995558562568</v>
      </c>
      <c r="BH350">
        <v>1.2555651066547899</v>
      </c>
      <c r="BI350">
        <v>0.181666614431121</v>
      </c>
      <c r="BJ350">
        <v>0.98532434598737895</v>
      </c>
      <c r="BK350">
        <v>2.5111302133095901</v>
      </c>
      <c r="BL350">
        <v>1.71190264945726</v>
      </c>
      <c r="BM350">
        <v>6.9113695468291096</v>
      </c>
      <c r="BN350">
        <v>4.0372444946097001</v>
      </c>
      <c r="BO350">
        <v>20.456319122281101</v>
      </c>
      <c r="BP350">
        <v>4.26916543913135</v>
      </c>
      <c r="BQ350">
        <v>16.187153683149699</v>
      </c>
      <c r="BR350">
        <v>2.20229696877669</v>
      </c>
      <c r="BS350">
        <v>0.91265770021493098</v>
      </c>
      <c r="BT350">
        <v>2.4130591000963899</v>
      </c>
    </row>
    <row r="351" spans="1:72" x14ac:dyDescent="0.2">
      <c r="A351">
        <v>349</v>
      </c>
      <c r="B351" s="152">
        <v>44780.430555555555</v>
      </c>
      <c r="C351">
        <v>0</v>
      </c>
      <c r="D351">
        <v>1.998</v>
      </c>
      <c r="E351">
        <v>31.0889189189189</v>
      </c>
      <c r="F351">
        <v>44.809249999999999</v>
      </c>
      <c r="G351">
        <v>2.2000000000000002</v>
      </c>
      <c r="H351">
        <v>8.5724999999999998</v>
      </c>
      <c r="I351">
        <v>1.3474999999999999</v>
      </c>
      <c r="J351">
        <v>32.860909090908997</v>
      </c>
      <c r="K351">
        <v>3.0861538461538398</v>
      </c>
      <c r="L351">
        <v>42.7633333333333</v>
      </c>
      <c r="M351">
        <v>10.2657142857142</v>
      </c>
      <c r="N351">
        <v>1600.3235294117601</v>
      </c>
      <c r="O351">
        <v>97.026470588235199</v>
      </c>
      <c r="P351">
        <v>3.008</v>
      </c>
      <c r="Q351">
        <v>81.226153846153807</v>
      </c>
      <c r="R351">
        <v>6.9424999999999999</v>
      </c>
      <c r="S351">
        <v>-0.96375</v>
      </c>
      <c r="T351">
        <v>7</v>
      </c>
      <c r="U351">
        <v>1.6554500000000001</v>
      </c>
      <c r="V351">
        <v>6.0975000000000001E-2</v>
      </c>
      <c r="W351">
        <v>2.6639499999999998</v>
      </c>
      <c r="X351">
        <v>3.4229250000000002</v>
      </c>
      <c r="Y351">
        <v>80.922775000000001</v>
      </c>
      <c r="Z351">
        <v>1.998275</v>
      </c>
      <c r="AA351">
        <v>5.025E-3</v>
      </c>
      <c r="AB351">
        <v>1.4499999999999999E-3</v>
      </c>
      <c r="AC351">
        <v>33.086918918918897</v>
      </c>
      <c r="AD351">
        <v>-11.722331081081</v>
      </c>
      <c r="AE351">
        <v>39.554659990909002</v>
      </c>
      <c r="AF351">
        <v>1.79559585</v>
      </c>
      <c r="AG351">
        <v>1.3510318699999999</v>
      </c>
      <c r="AH351">
        <v>8.0067150000000004E-2</v>
      </c>
      <c r="AI351">
        <v>44.980909090909002</v>
      </c>
      <c r="AJ351">
        <v>0.488795150572988</v>
      </c>
      <c r="AK351">
        <v>0.87936550839750105</v>
      </c>
      <c r="AL351">
        <v>3.9919065361062198E-2</v>
      </c>
      <c r="AM351">
        <v>3.0035672851108499E-2</v>
      </c>
      <c r="AN351">
        <v>4.8909638432466297E-2</v>
      </c>
      <c r="AO351">
        <v>1.7800251621900201E-3</v>
      </c>
      <c r="AP351">
        <v>39.554659990909002</v>
      </c>
      <c r="AQ351">
        <v>1.5213574241066501</v>
      </c>
      <c r="AR351">
        <v>1.1983384723596699</v>
      </c>
      <c r="AS351">
        <v>1.1826945397501201</v>
      </c>
      <c r="AT351">
        <v>0.80917593201605398</v>
      </c>
      <c r="AU351">
        <v>90.663375000000002</v>
      </c>
      <c r="AV351">
        <v>43.457050427125502</v>
      </c>
      <c r="AW351">
        <v>1.5238586637835501</v>
      </c>
      <c r="AX351">
        <v>0.16833733024987399</v>
      </c>
      <c r="AY351">
        <v>0.27423842589334302</v>
      </c>
      <c r="AZ351">
        <v>1.00166152764032</v>
      </c>
      <c r="BA351">
        <v>0.12459908162630901</v>
      </c>
      <c r="BB351">
        <v>0.45530069438196702</v>
      </c>
      <c r="BC351">
        <v>0.15272836918917099</v>
      </c>
      <c r="BD351">
        <v>1.44423728378354</v>
      </c>
      <c r="BE351">
        <v>-7.9621380000009803E-2</v>
      </c>
      <c r="BF351">
        <v>0.211988775511748</v>
      </c>
      <c r="BG351">
        <v>0.34535101642104399</v>
      </c>
      <c r="BH351">
        <v>1.2614017366588099</v>
      </c>
      <c r="BI351">
        <v>0.211988775511748</v>
      </c>
      <c r="BJ351">
        <v>1.1146795838655801</v>
      </c>
      <c r="BK351">
        <v>2.5228034733176199</v>
      </c>
      <c r="BL351">
        <v>1.62910048226541</v>
      </c>
      <c r="BM351">
        <v>5.9503232358116298</v>
      </c>
      <c r="BN351">
        <v>3.6525207012014098</v>
      </c>
      <c r="BO351">
        <v>22.901542121307902</v>
      </c>
      <c r="BP351">
        <v>4.9817362245260801</v>
      </c>
      <c r="BQ351">
        <v>17.919805896781799</v>
      </c>
      <c r="BR351">
        <v>2.1624225549476499</v>
      </c>
      <c r="BS351">
        <v>1.0298840736608801</v>
      </c>
      <c r="BT351">
        <v>2.0996756919067399</v>
      </c>
    </row>
    <row r="352" spans="1:72" x14ac:dyDescent="0.2">
      <c r="A352">
        <v>350</v>
      </c>
      <c r="B352" s="152">
        <v>44780.444444444445</v>
      </c>
      <c r="C352">
        <v>0</v>
      </c>
      <c r="D352">
        <v>1.80849999999999</v>
      </c>
      <c r="E352">
        <v>31.132105263157801</v>
      </c>
      <c r="F352">
        <v>44.931749999999901</v>
      </c>
      <c r="G352">
        <v>2.2000000000000002</v>
      </c>
      <c r="H352">
        <v>8.5719999999999992</v>
      </c>
      <c r="I352">
        <v>1.3480000000000001</v>
      </c>
      <c r="J352">
        <v>32.843200000000003</v>
      </c>
      <c r="K352">
        <v>3.0784615384615299</v>
      </c>
      <c r="L352">
        <v>42.746206896551698</v>
      </c>
      <c r="M352">
        <v>10.390909090909</v>
      </c>
      <c r="N352">
        <v>1600.2222222222199</v>
      </c>
      <c r="O352">
        <v>97.58</v>
      </c>
      <c r="P352">
        <v>3.0065999999999899</v>
      </c>
      <c r="Q352">
        <v>81.158999999999907</v>
      </c>
      <c r="R352">
        <v>6.9464102564102497</v>
      </c>
      <c r="S352">
        <v>-1.0417391304347801</v>
      </c>
      <c r="T352">
        <v>7</v>
      </c>
      <c r="U352">
        <v>1.6624399999999899</v>
      </c>
      <c r="V352">
        <v>5.5219999999999901E-2</v>
      </c>
      <c r="W352">
        <v>2.6701399999999902</v>
      </c>
      <c r="X352">
        <v>3.4628000000000001</v>
      </c>
      <c r="Y352">
        <v>81.095159999999893</v>
      </c>
      <c r="Z352">
        <v>2.0079400000000001</v>
      </c>
      <c r="AA352">
        <v>5.64E-3</v>
      </c>
      <c r="AB352">
        <v>0</v>
      </c>
      <c r="AC352">
        <v>32.940605263157799</v>
      </c>
      <c r="AD352">
        <v>-11.9911447368421</v>
      </c>
      <c r="AE352">
        <v>39.536560479999999</v>
      </c>
      <c r="AF352">
        <v>1.7954911199999899</v>
      </c>
      <c r="AG352">
        <v>1.3515316639999999</v>
      </c>
      <c r="AH352">
        <v>8.0062479999999894E-2</v>
      </c>
      <c r="AI352">
        <v>44.963200000000001</v>
      </c>
      <c r="AJ352">
        <v>0.48753292403640303</v>
      </c>
      <c r="AK352">
        <v>0.87930931250444799</v>
      </c>
      <c r="AL352">
        <v>3.9932458543875803E-2</v>
      </c>
      <c r="AM352">
        <v>3.0058618247811499E-2</v>
      </c>
      <c r="AN352">
        <v>4.8928901857518997E-2</v>
      </c>
      <c r="AO352">
        <v>1.7806223756316199E-3</v>
      </c>
      <c r="AP352">
        <v>39.536560479999999</v>
      </c>
      <c r="AQ352">
        <v>1.53908031528488</v>
      </c>
      <c r="AR352">
        <v>1.2011229522275</v>
      </c>
      <c r="AS352">
        <v>1.1884148448766301</v>
      </c>
      <c r="AT352">
        <v>0.81049423423507805</v>
      </c>
      <c r="AU352">
        <v>90.898480000000006</v>
      </c>
      <c r="AV352">
        <v>43.465178592389002</v>
      </c>
      <c r="AW352">
        <v>1.4980214076109599</v>
      </c>
      <c r="AX352">
        <v>0.16311681912336001</v>
      </c>
      <c r="AY352">
        <v>0.25641080471511002</v>
      </c>
      <c r="AZ352">
        <v>0.99887704777249797</v>
      </c>
      <c r="BA352">
        <v>0.120690342274778</v>
      </c>
      <c r="BB352">
        <v>0.454035021714771</v>
      </c>
      <c r="BC352">
        <v>0.14280817201430099</v>
      </c>
      <c r="BD352">
        <v>1.41840467161096</v>
      </c>
      <c r="BE352">
        <v>-7.9616735999993707E-2</v>
      </c>
      <c r="BF352">
        <v>0.20632693527770599</v>
      </c>
      <c r="BG352">
        <v>0.324334766906831</v>
      </c>
      <c r="BH352">
        <v>1.26348246056881</v>
      </c>
      <c r="BI352">
        <v>0.20632693527770599</v>
      </c>
      <c r="BJ352">
        <v>1.06132340436907</v>
      </c>
      <c r="BK352">
        <v>2.5269649211376199</v>
      </c>
      <c r="BL352">
        <v>1.57194583669016</v>
      </c>
      <c r="BM352">
        <v>6.1236913099505301</v>
      </c>
      <c r="BN352">
        <v>3.8956121559788301</v>
      </c>
      <c r="BO352">
        <v>21.984062614375301</v>
      </c>
      <c r="BP352">
        <v>4.8486829790260897</v>
      </c>
      <c r="BQ352">
        <v>17.135379635349199</v>
      </c>
      <c r="BR352">
        <v>2.1762091311655198</v>
      </c>
      <c r="BS352">
        <v>0.97879263025799201</v>
      </c>
      <c r="BT352">
        <v>2.22336076497829</v>
      </c>
    </row>
    <row r="353" spans="1:72" x14ac:dyDescent="0.2">
      <c r="A353">
        <v>351</v>
      </c>
      <c r="B353" s="152">
        <v>44780.458333333336</v>
      </c>
      <c r="C353">
        <v>0</v>
      </c>
      <c r="D353">
        <v>2.08449999999999</v>
      </c>
      <c r="E353">
        <v>31.077631578947301</v>
      </c>
      <c r="F353">
        <v>44.806750000000001</v>
      </c>
      <c r="G353">
        <v>2.2000000000000002</v>
      </c>
      <c r="H353">
        <v>8.5625</v>
      </c>
      <c r="I353">
        <v>1.35</v>
      </c>
      <c r="J353">
        <v>32.828636363636299</v>
      </c>
      <c r="K353">
        <v>3.1027499999999999</v>
      </c>
      <c r="L353">
        <v>42.721304347825999</v>
      </c>
      <c r="M353">
        <v>9.9181818181818109</v>
      </c>
      <c r="N353">
        <v>1599.8928571428501</v>
      </c>
      <c r="O353">
        <v>96.554545454545405</v>
      </c>
      <c r="P353">
        <v>3.0039999999999898</v>
      </c>
      <c r="Q353">
        <v>81.163589743589696</v>
      </c>
      <c r="R353">
        <v>6.9227499999999997</v>
      </c>
      <c r="S353">
        <v>-0.78173913043478205</v>
      </c>
      <c r="T353">
        <v>7</v>
      </c>
      <c r="U353">
        <v>1.649675</v>
      </c>
      <c r="V353">
        <v>5.8999999999999997E-2</v>
      </c>
      <c r="W353">
        <v>2.6761750000000002</v>
      </c>
      <c r="X353">
        <v>3.3805499999999999</v>
      </c>
      <c r="Y353">
        <v>81.301450000000003</v>
      </c>
      <c r="Z353">
        <v>2.0674999999999999</v>
      </c>
      <c r="AA353">
        <v>4.6750000000000003E-3</v>
      </c>
      <c r="AB353">
        <v>0</v>
      </c>
      <c r="AC353">
        <v>33.162131578947303</v>
      </c>
      <c r="AD353">
        <v>-11.6446184210526</v>
      </c>
      <c r="AE353">
        <v>39.514578863636302</v>
      </c>
      <c r="AF353">
        <v>1.79350125</v>
      </c>
      <c r="AG353">
        <v>1.35352775</v>
      </c>
      <c r="AH353">
        <v>7.9973749999999996E-2</v>
      </c>
      <c r="AI353">
        <v>44.941136363636303</v>
      </c>
      <c r="AJ353">
        <v>0.48602551201284</v>
      </c>
      <c r="AK353">
        <v>0.87925188504154395</v>
      </c>
      <c r="AL353">
        <v>3.9907785942217298E-2</v>
      </c>
      <c r="AM353">
        <v>3.01177909487663E-2</v>
      </c>
      <c r="AN353">
        <v>4.8952923268315601E-2</v>
      </c>
      <c r="AO353">
        <v>1.7795222032861099E-3</v>
      </c>
      <c r="AP353">
        <v>39.514578863636302</v>
      </c>
      <c r="AQ353">
        <v>1.5025233798764901</v>
      </c>
      <c r="AR353">
        <v>1.2038377076398299</v>
      </c>
      <c r="AS353">
        <v>1.22366589229879</v>
      </c>
      <c r="AT353">
        <v>0.80178413652978298</v>
      </c>
      <c r="AU353">
        <v>91.07535</v>
      </c>
      <c r="AV353">
        <v>43.444605843451498</v>
      </c>
      <c r="AW353">
        <v>1.49653052018486</v>
      </c>
      <c r="AX353">
        <v>0.12986185770120001</v>
      </c>
      <c r="AY353">
        <v>0.29097787012350301</v>
      </c>
      <c r="AZ353">
        <v>0.99616229236016196</v>
      </c>
      <c r="BA353">
        <v>9.5943254729133107E-2</v>
      </c>
      <c r="BB353">
        <v>0.45280104198189203</v>
      </c>
      <c r="BC353">
        <v>0.16224012674844901</v>
      </c>
      <c r="BD353">
        <v>1.4170020201848601</v>
      </c>
      <c r="BE353">
        <v>-7.9528500000003E-2</v>
      </c>
      <c r="BF353">
        <v>0.16316534794117599</v>
      </c>
      <c r="BG353">
        <v>0.36560007890172702</v>
      </c>
      <c r="BH353">
        <v>1.25163130973232</v>
      </c>
      <c r="BI353">
        <v>0.16316534794117599</v>
      </c>
      <c r="BJ353">
        <v>1.0575308536857999</v>
      </c>
      <c r="BK353">
        <v>2.5032626194646399</v>
      </c>
      <c r="BL353">
        <v>2.24067232114463</v>
      </c>
      <c r="BM353">
        <v>7.6709382569609801</v>
      </c>
      <c r="BN353">
        <v>3.4234984672110902</v>
      </c>
      <c r="BO353">
        <v>21.381740453731599</v>
      </c>
      <c r="BP353">
        <v>3.8343856766176398</v>
      </c>
      <c r="BQ353">
        <v>17.547354777113998</v>
      </c>
      <c r="BR353">
        <v>2.2258815279646398</v>
      </c>
      <c r="BS353">
        <v>0.99226471450933695</v>
      </c>
      <c r="BT353">
        <v>2.2432335801291798</v>
      </c>
    </row>
    <row r="354" spans="1:72" x14ac:dyDescent="0.2">
      <c r="A354">
        <v>352</v>
      </c>
      <c r="B354" s="152">
        <v>44780.472222222219</v>
      </c>
      <c r="C354">
        <v>0</v>
      </c>
      <c r="D354">
        <v>1.9357500000000001</v>
      </c>
      <c r="E354">
        <v>31.141999999999999</v>
      </c>
      <c r="F354">
        <v>44.9209999999999</v>
      </c>
      <c r="G354">
        <v>2.2000000000000002</v>
      </c>
      <c r="H354">
        <v>8.5479999999999894</v>
      </c>
      <c r="I354">
        <v>1.3480000000000001</v>
      </c>
      <c r="J354">
        <v>32.840000000000003</v>
      </c>
      <c r="K354">
        <v>3.16</v>
      </c>
      <c r="L354">
        <v>42.768888888888803</v>
      </c>
      <c r="M354">
        <v>10.486666666666601</v>
      </c>
      <c r="N354">
        <v>1600.06666666666</v>
      </c>
      <c r="O354">
        <v>97.434285714285593</v>
      </c>
      <c r="P354">
        <v>3.0034000000000001</v>
      </c>
      <c r="Q354">
        <v>81.126249999999999</v>
      </c>
      <c r="R354">
        <v>6.93</v>
      </c>
      <c r="S354">
        <v>-1.17653846153846</v>
      </c>
      <c r="T354">
        <v>7</v>
      </c>
      <c r="U354">
        <v>1.6182799999999999</v>
      </c>
      <c r="V354">
        <v>6.9059999999999899E-2</v>
      </c>
      <c r="W354">
        <v>2.6689999999999898</v>
      </c>
      <c r="X354">
        <v>3.3441999999999901</v>
      </c>
      <c r="Y354">
        <v>81.260279999999995</v>
      </c>
      <c r="Z354">
        <v>2.0590600000000001</v>
      </c>
      <c r="AA354">
        <v>9.4199999999999996E-3</v>
      </c>
      <c r="AB354">
        <v>0</v>
      </c>
      <c r="AC354">
        <v>33.077750000000002</v>
      </c>
      <c r="AD354">
        <v>-11.8432499999999</v>
      </c>
      <c r="AE354">
        <v>39.514620319999999</v>
      </c>
      <c r="AF354">
        <v>1.79046407999999</v>
      </c>
      <c r="AG354">
        <v>1.351521776</v>
      </c>
      <c r="AH354">
        <v>7.9838319999999893E-2</v>
      </c>
      <c r="AI354">
        <v>44.936</v>
      </c>
      <c r="AJ354">
        <v>0.48627226389079597</v>
      </c>
      <c r="AK354">
        <v>0.87935330959586899</v>
      </c>
      <c r="AL354">
        <v>3.9844758768025602E-2</v>
      </c>
      <c r="AM354">
        <v>3.0076592843154702E-2</v>
      </c>
      <c r="AN354">
        <v>4.8958518782268097E-2</v>
      </c>
      <c r="AO354">
        <v>1.7767117678476E-3</v>
      </c>
      <c r="AP354">
        <v>39.514620319999999</v>
      </c>
      <c r="AQ354">
        <v>1.4863672145014799</v>
      </c>
      <c r="AR354">
        <v>1.2006101401032101</v>
      </c>
      <c r="AS354">
        <v>1.2186706129125799</v>
      </c>
      <c r="AT354">
        <v>0.78692467920919795</v>
      </c>
      <c r="AU354">
        <v>90.950819999999993</v>
      </c>
      <c r="AV354">
        <v>43.420268287517203</v>
      </c>
      <c r="AW354">
        <v>1.5157317124827301</v>
      </c>
      <c r="AX354">
        <v>0.13285116308741601</v>
      </c>
      <c r="AY354">
        <v>0.304096865498519</v>
      </c>
      <c r="AZ354">
        <v>0.99938985989678297</v>
      </c>
      <c r="BA354">
        <v>9.8297463974725094E-2</v>
      </c>
      <c r="BB354">
        <v>0.45426811813490098</v>
      </c>
      <c r="BC354">
        <v>0.16984248323960699</v>
      </c>
      <c r="BD354">
        <v>1.43633788848271</v>
      </c>
      <c r="BE354">
        <v>-7.9393824000013796E-2</v>
      </c>
      <c r="BF354">
        <v>0.167347087653856</v>
      </c>
      <c r="BG354">
        <v>0.38305818047191698</v>
      </c>
      <c r="BH354">
        <v>1.25888986289472</v>
      </c>
      <c r="BI354">
        <v>0.167347087653856</v>
      </c>
      <c r="BJ354">
        <v>1.1008105362515399</v>
      </c>
      <c r="BK354">
        <v>2.5177797257894401</v>
      </c>
      <c r="BL354">
        <v>2.2890041639938201</v>
      </c>
      <c r="BM354">
        <v>7.5226278541436704</v>
      </c>
      <c r="BN354">
        <v>3.2864194711722501</v>
      </c>
      <c r="BO354">
        <v>22.138913357660499</v>
      </c>
      <c r="BP354">
        <v>3.93265655986563</v>
      </c>
      <c r="BQ354">
        <v>18.206256797794801</v>
      </c>
      <c r="BR354">
        <v>2.2332896767778898</v>
      </c>
      <c r="BS354">
        <v>1.03387170119</v>
      </c>
      <c r="BT354">
        <v>2.1601226479139801</v>
      </c>
    </row>
    <row r="355" spans="1:72" x14ac:dyDescent="0.2">
      <c r="A355">
        <v>353</v>
      </c>
      <c r="B355" s="152">
        <v>44780.486111111109</v>
      </c>
      <c r="C355">
        <v>0</v>
      </c>
      <c r="D355">
        <v>1.7669999999999999</v>
      </c>
      <c r="E355">
        <v>31.0755555555555</v>
      </c>
      <c r="F355">
        <v>45.030749999999998</v>
      </c>
      <c r="G355">
        <v>2.2000000000000002</v>
      </c>
      <c r="H355">
        <v>8.56</v>
      </c>
      <c r="I355">
        <v>1.35</v>
      </c>
      <c r="J355">
        <v>32.837777777777703</v>
      </c>
      <c r="K355">
        <v>3.1284999999999998</v>
      </c>
      <c r="L355">
        <v>42.755454545454498</v>
      </c>
      <c r="M355">
        <v>10.08</v>
      </c>
      <c r="N355">
        <v>1600</v>
      </c>
      <c r="O355">
        <v>97.096874999999997</v>
      </c>
      <c r="P355">
        <v>3.0042499999999999</v>
      </c>
      <c r="Q355">
        <v>81.103999999999999</v>
      </c>
      <c r="R355">
        <v>6.9379999999999997</v>
      </c>
      <c r="S355">
        <v>-0.94937499999999897</v>
      </c>
      <c r="T355">
        <v>7</v>
      </c>
      <c r="U355">
        <v>1.5654749999999999</v>
      </c>
      <c r="V355">
        <v>7.2999999999999995E-2</v>
      </c>
      <c r="W355">
        <v>2.69904999999999</v>
      </c>
      <c r="X355">
        <v>3.32879999999999</v>
      </c>
      <c r="Y355">
        <v>81.191850000000002</v>
      </c>
      <c r="Z355">
        <v>2.1227999999999998</v>
      </c>
      <c r="AA355">
        <v>2.7000000000000001E-3</v>
      </c>
      <c r="AB355">
        <v>0</v>
      </c>
      <c r="AC355">
        <v>32.842555555555499</v>
      </c>
      <c r="AD355">
        <v>-12.188194444444401</v>
      </c>
      <c r="AE355">
        <v>39.521768177777702</v>
      </c>
      <c r="AF355">
        <v>1.7929775999999999</v>
      </c>
      <c r="AG355">
        <v>1.3535267200000001</v>
      </c>
      <c r="AH355">
        <v>7.9950400000000005E-2</v>
      </c>
      <c r="AI355">
        <v>44.947777777777702</v>
      </c>
      <c r="AJ355">
        <v>0.48677013983272599</v>
      </c>
      <c r="AK355">
        <v>0.87928191629792496</v>
      </c>
      <c r="AL355">
        <v>3.9890239042839802E-2</v>
      </c>
      <c r="AM355">
        <v>3.0113317875064799E-2</v>
      </c>
      <c r="AN355">
        <v>4.8945690060069699E-2</v>
      </c>
      <c r="AO355">
        <v>1.7787397720811799E-3</v>
      </c>
      <c r="AP355">
        <v>39.521768177777702</v>
      </c>
      <c r="AQ355">
        <v>1.47952251170161</v>
      </c>
      <c r="AR355">
        <v>1.2141276877653</v>
      </c>
      <c r="AS355">
        <v>1.25639562571796</v>
      </c>
      <c r="AT355">
        <v>0.76202648465463796</v>
      </c>
      <c r="AU355">
        <v>90.907974999999993</v>
      </c>
      <c r="AV355">
        <v>43.471814002962603</v>
      </c>
      <c r="AW355">
        <v>1.47596377481513</v>
      </c>
      <c r="AX355">
        <v>9.7131094282035799E-2</v>
      </c>
      <c r="AY355">
        <v>0.31345508829838797</v>
      </c>
      <c r="AZ355">
        <v>0.98587231223469896</v>
      </c>
      <c r="BA355">
        <v>7.1761490073897996E-2</v>
      </c>
      <c r="BB355">
        <v>0.44812377828849898</v>
      </c>
      <c r="BC355">
        <v>0.174823761489484</v>
      </c>
      <c r="BD355">
        <v>1.39645849481512</v>
      </c>
      <c r="BE355">
        <v>-7.95052800000106E-2</v>
      </c>
      <c r="BF355">
        <v>0.12322819768309801</v>
      </c>
      <c r="BG355">
        <v>0.39767394644447002</v>
      </c>
      <c r="BH355">
        <v>1.25075568313472</v>
      </c>
      <c r="BI355">
        <v>0.12322819768309801</v>
      </c>
      <c r="BJ355">
        <v>1.0418042882551299</v>
      </c>
      <c r="BK355">
        <v>2.5015113662694501</v>
      </c>
      <c r="BL355">
        <v>3.22713432413539</v>
      </c>
      <c r="BM355">
        <v>10.1499146027538</v>
      </c>
      <c r="BN355">
        <v>3.1451788439185</v>
      </c>
      <c r="BO355">
        <v>20.6491183505488</v>
      </c>
      <c r="BP355">
        <v>2.8958626455528198</v>
      </c>
      <c r="BQ355">
        <v>17.753255704996</v>
      </c>
      <c r="BR355">
        <v>2.2920234302081801</v>
      </c>
      <c r="BS355">
        <v>0.992513009181898</v>
      </c>
      <c r="BT355">
        <v>2.3093132372112999</v>
      </c>
    </row>
    <row r="356" spans="1:72" x14ac:dyDescent="0.2">
      <c r="A356">
        <v>354</v>
      </c>
      <c r="B356" s="152">
        <v>44780.5</v>
      </c>
      <c r="C356">
        <v>0</v>
      </c>
      <c r="D356">
        <v>1.9172499999999999</v>
      </c>
      <c r="E356">
        <v>31.071052631578901</v>
      </c>
      <c r="F356">
        <v>44.825499999999899</v>
      </c>
      <c r="G356">
        <v>2.2000000000000002</v>
      </c>
      <c r="H356">
        <v>8.56</v>
      </c>
      <c r="I356">
        <v>1.35</v>
      </c>
      <c r="J356">
        <v>32.848750000000003</v>
      </c>
      <c r="K356">
        <v>3.1404999999999901</v>
      </c>
      <c r="L356">
        <v>42.753793103448203</v>
      </c>
      <c r="M356">
        <v>10.228125</v>
      </c>
      <c r="N356">
        <v>1599.72727272727</v>
      </c>
      <c r="O356">
        <v>96.477777777777703</v>
      </c>
      <c r="P356">
        <v>3.0035714285714201</v>
      </c>
      <c r="Q356">
        <v>81.108999999999995</v>
      </c>
      <c r="R356">
        <v>6.92184210526315</v>
      </c>
      <c r="S356">
        <v>-0.84541666666666604</v>
      </c>
      <c r="T356">
        <v>7</v>
      </c>
      <c r="U356">
        <v>1.6024400000000001</v>
      </c>
      <c r="V356">
        <v>6.2880000000000005E-2</v>
      </c>
      <c r="W356">
        <v>2.69179999999999</v>
      </c>
      <c r="X356">
        <v>3.2774200000000002</v>
      </c>
      <c r="Y356">
        <v>81.262559999999993</v>
      </c>
      <c r="Z356">
        <v>2.0769799999999998</v>
      </c>
      <c r="AA356">
        <v>0</v>
      </c>
      <c r="AB356">
        <v>1.4399999999999899E-3</v>
      </c>
      <c r="AC356">
        <v>32.988302631578897</v>
      </c>
      <c r="AD356">
        <v>-11.837197368421</v>
      </c>
      <c r="AE356">
        <v>39.532740400000002</v>
      </c>
      <c r="AF356">
        <v>1.7929775999999999</v>
      </c>
      <c r="AG356">
        <v>1.3535267200000001</v>
      </c>
      <c r="AH356">
        <v>7.9950400000000005E-2</v>
      </c>
      <c r="AI356">
        <v>44.958750000000002</v>
      </c>
      <c r="AJ356">
        <v>0.48648160235168503</v>
      </c>
      <c r="AK356">
        <v>0.87931137765173595</v>
      </c>
      <c r="AL356">
        <v>3.9880503795145503E-2</v>
      </c>
      <c r="AM356">
        <v>3.0105968693524599E-2</v>
      </c>
      <c r="AN356">
        <v>4.8933744821641999E-2</v>
      </c>
      <c r="AO356">
        <v>1.77830566908555E-3</v>
      </c>
      <c r="AP356">
        <v>39.532740400000002</v>
      </c>
      <c r="AQ356">
        <v>1.4566860941784101</v>
      </c>
      <c r="AR356">
        <v>1.2108663825889201</v>
      </c>
      <c r="AS356">
        <v>1.22927670374208</v>
      </c>
      <c r="AT356">
        <v>0.77955757887243504</v>
      </c>
      <c r="AU356">
        <v>90.911199999999994</v>
      </c>
      <c r="AV356">
        <v>43.429569580509401</v>
      </c>
      <c r="AW356">
        <v>1.52918041949058</v>
      </c>
      <c r="AX356">
        <v>0.124250016257915</v>
      </c>
      <c r="AY356">
        <v>0.33629150582158801</v>
      </c>
      <c r="AZ356">
        <v>0.98913361741107497</v>
      </c>
      <c r="BA356">
        <v>9.1797239331865704E-2</v>
      </c>
      <c r="BB356">
        <v>0.44960618973230698</v>
      </c>
      <c r="BC356">
        <v>0.18756034978997399</v>
      </c>
      <c r="BD356">
        <v>1.44967513949057</v>
      </c>
      <c r="BE356">
        <v>-7.9505280000006603E-2</v>
      </c>
      <c r="BF356">
        <v>0.156936962430754</v>
      </c>
      <c r="BG356">
        <v>0.42476105037565698</v>
      </c>
      <c r="BH356">
        <v>1.24934893394631</v>
      </c>
      <c r="BI356">
        <v>0.156936962430754</v>
      </c>
      <c r="BJ356">
        <v>1.16339602561282</v>
      </c>
      <c r="BK356">
        <v>2.4986978678926199</v>
      </c>
      <c r="BL356">
        <v>2.7065711212747199</v>
      </c>
      <c r="BM356">
        <v>7.9608329012839398</v>
      </c>
      <c r="BN356">
        <v>2.9412982495485198</v>
      </c>
      <c r="BO356">
        <v>22.996277826866802</v>
      </c>
      <c r="BP356">
        <v>3.6880186171227298</v>
      </c>
      <c r="BQ356">
        <v>19.308259209744101</v>
      </c>
      <c r="BR356">
        <v>2.2319050317603399</v>
      </c>
      <c r="BS356">
        <v>1.10062124064052</v>
      </c>
      <c r="BT356">
        <v>2.02785931194772</v>
      </c>
    </row>
    <row r="357" spans="1:72" x14ac:dyDescent="0.2">
      <c r="A357">
        <v>355</v>
      </c>
      <c r="B357" s="152">
        <v>44780.513888888891</v>
      </c>
      <c r="C357">
        <v>0</v>
      </c>
      <c r="D357">
        <v>1.8847499999999999</v>
      </c>
      <c r="E357">
        <v>31.123243243243198</v>
      </c>
      <c r="F357">
        <v>44.823500000000003</v>
      </c>
      <c r="G357">
        <v>2.2000000000000002</v>
      </c>
      <c r="H357">
        <v>8.5525000000000002</v>
      </c>
      <c r="I357">
        <v>1.3474999999999999</v>
      </c>
      <c r="J357">
        <v>32.839999999999897</v>
      </c>
      <c r="K357">
        <v>3.1012499999999998</v>
      </c>
      <c r="L357">
        <v>42.746874999999903</v>
      </c>
      <c r="M357">
        <v>10.291428571428501</v>
      </c>
      <c r="N357">
        <v>1600.25</v>
      </c>
      <c r="O357">
        <v>98.986842105263094</v>
      </c>
      <c r="P357">
        <v>3.0015000000000001</v>
      </c>
      <c r="Q357">
        <v>81.102500000000006</v>
      </c>
      <c r="R357">
        <v>6.9413157894736797</v>
      </c>
      <c r="S357">
        <v>-1.1161538461538401</v>
      </c>
      <c r="T357">
        <v>7</v>
      </c>
      <c r="U357">
        <v>1.6471</v>
      </c>
      <c r="V357">
        <v>0.16797500000000001</v>
      </c>
      <c r="W357">
        <v>2.6743749999999999</v>
      </c>
      <c r="X357">
        <v>3.3769</v>
      </c>
      <c r="Y357">
        <v>80.895224999999996</v>
      </c>
      <c r="Z357">
        <v>2.0370499999999998</v>
      </c>
      <c r="AA357">
        <v>1.2999999999999999E-3</v>
      </c>
      <c r="AB357">
        <v>4.3249999999999999E-3</v>
      </c>
      <c r="AC357">
        <v>33.007993243243199</v>
      </c>
      <c r="AD357">
        <v>-11.815506756756699</v>
      </c>
      <c r="AE357">
        <v>39.518134099999997</v>
      </c>
      <c r="AF357">
        <v>1.7914066500000001</v>
      </c>
      <c r="AG357">
        <v>1.35102363</v>
      </c>
      <c r="AH357">
        <v>7.9880350000000003E-2</v>
      </c>
      <c r="AI357">
        <v>44.94</v>
      </c>
      <c r="AJ357">
        <v>0.48851009562059999</v>
      </c>
      <c r="AK357">
        <v>0.87935322874944299</v>
      </c>
      <c r="AL357">
        <v>3.98621862483311E-2</v>
      </c>
      <c r="AM357">
        <v>3.00628311081442E-2</v>
      </c>
      <c r="AN357">
        <v>4.89541611036938E-2</v>
      </c>
      <c r="AO357">
        <v>1.7774888740542899E-3</v>
      </c>
      <c r="AP357">
        <v>39.518134099999997</v>
      </c>
      <c r="AQ357">
        <v>1.5009010964206799</v>
      </c>
      <c r="AR357">
        <v>1.2030280042857</v>
      </c>
      <c r="AS357">
        <v>1.2056438238970999</v>
      </c>
      <c r="AT357">
        <v>0.80462497849669101</v>
      </c>
      <c r="AU357">
        <v>90.630649999999903</v>
      </c>
      <c r="AV357">
        <v>43.4277070246034</v>
      </c>
      <c r="AW357">
        <v>1.5122929753965</v>
      </c>
      <c r="AX357">
        <v>0.145379806102892</v>
      </c>
      <c r="AY357">
        <v>0.29050555357931601</v>
      </c>
      <c r="AZ357">
        <v>0.99697199571429695</v>
      </c>
      <c r="BA357">
        <v>0.10760715273565701</v>
      </c>
      <c r="BB357">
        <v>0.45316908896104402</v>
      </c>
      <c r="BC357">
        <v>0.16216616901545799</v>
      </c>
      <c r="BD357">
        <v>1.4328573553965001</v>
      </c>
      <c r="BE357">
        <v>-7.9435619999998805E-2</v>
      </c>
      <c r="BF357">
        <v>0.183515910110465</v>
      </c>
      <c r="BG357">
        <v>0.366711116807521</v>
      </c>
      <c r="BH357">
        <v>1.2584981920987399</v>
      </c>
      <c r="BI357">
        <v>0.183515910110465</v>
      </c>
      <c r="BJ357">
        <v>1.1004540538359699</v>
      </c>
      <c r="BK357">
        <v>2.5169963841974798</v>
      </c>
      <c r="BL357">
        <v>1.99825244899357</v>
      </c>
      <c r="BM357">
        <v>6.8577061865709696</v>
      </c>
      <c r="BN357">
        <v>3.4318517612851598</v>
      </c>
      <c r="BO357">
        <v>22.326452166898601</v>
      </c>
      <c r="BP357">
        <v>4.3126238875959304</v>
      </c>
      <c r="BQ357">
        <v>18.013828279302601</v>
      </c>
      <c r="BR357">
        <v>2.20501933700969</v>
      </c>
      <c r="BS357">
        <v>1.02704768979178</v>
      </c>
      <c r="BT357">
        <v>2.14694931786148</v>
      </c>
    </row>
    <row r="358" spans="1:72" x14ac:dyDescent="0.2">
      <c r="A358">
        <v>356</v>
      </c>
      <c r="B358" s="152">
        <v>44780.527777777781</v>
      </c>
      <c r="C358">
        <v>0</v>
      </c>
      <c r="D358">
        <v>1.9937499999999899</v>
      </c>
      <c r="E358">
        <v>31.084722222222201</v>
      </c>
      <c r="F358">
        <v>44.8302499999999</v>
      </c>
      <c r="G358">
        <v>2.2000000000000002</v>
      </c>
      <c r="H358">
        <v>8.5640000000000001</v>
      </c>
      <c r="I358">
        <v>1.35</v>
      </c>
      <c r="J358">
        <v>32.852105263157803</v>
      </c>
      <c r="K358">
        <v>3.1234999999999902</v>
      </c>
      <c r="L358">
        <v>42.773548387096703</v>
      </c>
      <c r="M358">
        <v>10.033333333333299</v>
      </c>
      <c r="N358">
        <v>1599.92592592592</v>
      </c>
      <c r="O358">
        <v>98.381578947368396</v>
      </c>
      <c r="P358">
        <v>3.0059999999999998</v>
      </c>
      <c r="Q358">
        <v>81.152499999999904</v>
      </c>
      <c r="R358">
        <v>6.9384615384615298</v>
      </c>
      <c r="S358">
        <v>-1.0448</v>
      </c>
      <c r="T358">
        <v>7</v>
      </c>
      <c r="U358">
        <v>1.65465999999999</v>
      </c>
      <c r="V358">
        <v>0.22678000000000001</v>
      </c>
      <c r="W358">
        <v>2.6995199999999899</v>
      </c>
      <c r="X358">
        <v>3.4170600000000002</v>
      </c>
      <c r="Y358">
        <v>81.191739999999996</v>
      </c>
      <c r="Z358">
        <v>2.1072199999999999</v>
      </c>
      <c r="AA358">
        <v>2.8999999999999998E-3</v>
      </c>
      <c r="AB358">
        <v>6.6E-3</v>
      </c>
      <c r="AC358">
        <v>33.078472222222203</v>
      </c>
      <c r="AD358">
        <v>-11.751777777777701</v>
      </c>
      <c r="AE358">
        <v>39.539219023157798</v>
      </c>
      <c r="AF358">
        <v>1.7938154399999999</v>
      </c>
      <c r="AG358">
        <v>1.3535283680000001</v>
      </c>
      <c r="AH358">
        <v>7.9987759999999894E-2</v>
      </c>
      <c r="AI358">
        <v>44.9661052631578</v>
      </c>
      <c r="AJ358">
        <v>0.48698573307035697</v>
      </c>
      <c r="AK358">
        <v>0.87931162353866499</v>
      </c>
      <c r="AL358">
        <v>3.9892613102734599E-2</v>
      </c>
      <c r="AM358">
        <v>3.0101080804722999E-2</v>
      </c>
      <c r="AN358">
        <v>4.8925740557800197E-2</v>
      </c>
      <c r="AO358">
        <v>1.7788456334361701E-3</v>
      </c>
      <c r="AP358">
        <v>39.539219023157798</v>
      </c>
      <c r="AQ358">
        <v>1.51875065904683</v>
      </c>
      <c r="AR358">
        <v>1.2143391103077601</v>
      </c>
      <c r="AS358">
        <v>1.24717448201686</v>
      </c>
      <c r="AT358">
        <v>0.80579581308219705</v>
      </c>
      <c r="AU358">
        <v>91.0702</v>
      </c>
      <c r="AV358">
        <v>43.5194832745293</v>
      </c>
      <c r="AW358">
        <v>1.4466219886285201</v>
      </c>
      <c r="AX358">
        <v>0.106353885983131</v>
      </c>
      <c r="AY358">
        <v>0.275064780953163</v>
      </c>
      <c r="AZ358">
        <v>0.98566088969223098</v>
      </c>
      <c r="BA358">
        <v>7.8575291436471295E-2</v>
      </c>
      <c r="BB358">
        <v>0.44802767713283198</v>
      </c>
      <c r="BC358">
        <v>0.15334062513876201</v>
      </c>
      <c r="BD358">
        <v>1.3670795566285201</v>
      </c>
      <c r="BE358">
        <v>-7.9542432000002397E-2</v>
      </c>
      <c r="BF358">
        <v>0.13396664411202</v>
      </c>
      <c r="BG358">
        <v>0.34648010533012402</v>
      </c>
      <c r="BH358">
        <v>1.2415689413124</v>
      </c>
      <c r="BI358">
        <v>0.13396664411202</v>
      </c>
      <c r="BJ358">
        <v>0.96089349888429099</v>
      </c>
      <c r="BK358">
        <v>2.4831378826248098</v>
      </c>
      <c r="BL358">
        <v>2.5863162254061001</v>
      </c>
      <c r="BM358">
        <v>9.2677468301305304</v>
      </c>
      <c r="BN358">
        <v>3.5833772912573001</v>
      </c>
      <c r="BO358">
        <v>19.465033594117699</v>
      </c>
      <c r="BP358">
        <v>3.1482161366324801</v>
      </c>
      <c r="BQ358">
        <v>16.3168174574852</v>
      </c>
      <c r="BR358">
        <v>2.25539458763437</v>
      </c>
      <c r="BS358">
        <v>0.90730684123948202</v>
      </c>
      <c r="BT358">
        <v>2.4858123901647802</v>
      </c>
    </row>
    <row r="359" spans="1:72" x14ac:dyDescent="0.2">
      <c r="A359">
        <v>357</v>
      </c>
      <c r="B359" s="152">
        <v>44780.541666666664</v>
      </c>
      <c r="C359">
        <v>0</v>
      </c>
      <c r="D359">
        <v>1.7384999999999999</v>
      </c>
      <c r="E359">
        <v>31.1244736842105</v>
      </c>
      <c r="F359">
        <v>44.896000000000001</v>
      </c>
      <c r="G359">
        <v>2.2000000000000002</v>
      </c>
      <c r="H359">
        <v>8.5625</v>
      </c>
      <c r="I359">
        <v>1.3480000000000001</v>
      </c>
      <c r="J359">
        <v>32.863</v>
      </c>
      <c r="K359">
        <v>3.1175000000000002</v>
      </c>
      <c r="L359">
        <v>42.791999999999902</v>
      </c>
      <c r="M359">
        <v>10.346153846153801</v>
      </c>
      <c r="N359">
        <v>1600.03125</v>
      </c>
      <c r="O359">
        <v>98.589189189189099</v>
      </c>
      <c r="P359">
        <v>3.0042499999999999</v>
      </c>
      <c r="Q359">
        <v>81.127750000000006</v>
      </c>
      <c r="R359">
        <v>6.9379487179487098</v>
      </c>
      <c r="S359">
        <v>-0.77055555555555499</v>
      </c>
      <c r="T359">
        <v>7</v>
      </c>
      <c r="U359">
        <v>1.66106</v>
      </c>
      <c r="V359">
        <v>0.23505999999999999</v>
      </c>
      <c r="W359">
        <v>2.70356</v>
      </c>
      <c r="X359">
        <v>3.4117000000000002</v>
      </c>
      <c r="Y359">
        <v>80.799599999999998</v>
      </c>
      <c r="Z359">
        <v>1.94712</v>
      </c>
      <c r="AA359">
        <v>7.5199999999999998E-3</v>
      </c>
      <c r="AB359">
        <v>1.6999999999999999E-3</v>
      </c>
      <c r="AC359">
        <v>32.862973684210502</v>
      </c>
      <c r="AD359">
        <v>-12.0330263157894</v>
      </c>
      <c r="AE359">
        <v>39.548942499999903</v>
      </c>
      <c r="AF359">
        <v>1.79350125</v>
      </c>
      <c r="AG359">
        <v>1.35152775</v>
      </c>
      <c r="AH359">
        <v>7.9973749999999996E-2</v>
      </c>
      <c r="AI359">
        <v>44.973500000000001</v>
      </c>
      <c r="AJ359">
        <v>0.48946953326501602</v>
      </c>
      <c r="AK359">
        <v>0.87938324791265898</v>
      </c>
      <c r="AL359">
        <v>3.9879067673185303E-2</v>
      </c>
      <c r="AM359">
        <v>3.0051647081058799E-2</v>
      </c>
      <c r="AN359">
        <v>4.8917695976519501E-2</v>
      </c>
      <c r="AO359">
        <v>1.7782416311828001E-3</v>
      </c>
      <c r="AP359">
        <v>39.548942499999903</v>
      </c>
      <c r="AQ359">
        <v>1.5163683469035001</v>
      </c>
      <c r="AR359">
        <v>1.2161564445026001</v>
      </c>
      <c r="AS359">
        <v>1.15241805669302</v>
      </c>
      <c r="AT359">
        <v>0.81303826292518699</v>
      </c>
      <c r="AU359">
        <v>90.523039999999995</v>
      </c>
      <c r="AV359">
        <v>43.433885348099103</v>
      </c>
      <c r="AW359">
        <v>1.53961465190086</v>
      </c>
      <c r="AX359">
        <v>0.19910969330697001</v>
      </c>
      <c r="AY359">
        <v>0.27713290309649402</v>
      </c>
      <c r="AZ359">
        <v>0.98384355549739499</v>
      </c>
      <c r="BA359">
        <v>0.147321942377409</v>
      </c>
      <c r="BB359">
        <v>0.447201616135179</v>
      </c>
      <c r="BC359">
        <v>0.15452060771995199</v>
      </c>
      <c r="BD359">
        <v>1.4600861519008601</v>
      </c>
      <c r="BE359">
        <v>-7.9528500000009397E-2</v>
      </c>
      <c r="BF359">
        <v>0.25244937664024603</v>
      </c>
      <c r="BG359">
        <v>0.35137429761066602</v>
      </c>
      <c r="BH359">
        <v>1.24740633251804</v>
      </c>
      <c r="BI359">
        <v>0.25244937664024603</v>
      </c>
      <c r="BJ359">
        <v>1.20764734850182</v>
      </c>
      <c r="BK359">
        <v>2.4948126650360898</v>
      </c>
      <c r="BL359">
        <v>1.3918604287599099</v>
      </c>
      <c r="BM359">
        <v>4.94121375587972</v>
      </c>
      <c r="BN359">
        <v>3.5500784804135299</v>
      </c>
      <c r="BO359">
        <v>24.846562760748199</v>
      </c>
      <c r="BP359">
        <v>5.9325603510457903</v>
      </c>
      <c r="BQ359">
        <v>18.914002409702402</v>
      </c>
      <c r="BR359">
        <v>2.0656487247476698</v>
      </c>
      <c r="BS359">
        <v>1.1066675978457201</v>
      </c>
      <c r="BT359">
        <v>1.8665484819188001</v>
      </c>
    </row>
    <row r="360" spans="1:72" x14ac:dyDescent="0.2">
      <c r="A360">
        <v>358</v>
      </c>
      <c r="B360" s="152">
        <v>44780.555555555555</v>
      </c>
      <c r="C360">
        <v>0</v>
      </c>
      <c r="D360">
        <v>1.9384999999999899</v>
      </c>
      <c r="E360">
        <v>31.138648648648601</v>
      </c>
      <c r="F360">
        <v>45.012307692307701</v>
      </c>
      <c r="G360">
        <v>2.2000000000000002</v>
      </c>
      <c r="H360">
        <v>8.5574999999999992</v>
      </c>
      <c r="I360">
        <v>1.35</v>
      </c>
      <c r="J360">
        <v>32.862857142857102</v>
      </c>
      <c r="K360">
        <v>3.242</v>
      </c>
      <c r="L360">
        <v>42.764545454545399</v>
      </c>
      <c r="M360">
        <v>10.0407407407407</v>
      </c>
      <c r="N360">
        <v>1599.5</v>
      </c>
      <c r="O360">
        <v>97.9</v>
      </c>
      <c r="P360">
        <v>3.0049999999999999</v>
      </c>
      <c r="Q360">
        <v>81.154499999999999</v>
      </c>
      <c r="R360">
        <v>6.93333333333333</v>
      </c>
      <c r="S360">
        <v>-1.09869565217391</v>
      </c>
      <c r="T360">
        <v>7</v>
      </c>
      <c r="U360">
        <v>1.6713499999999999</v>
      </c>
      <c r="V360">
        <v>0.207425</v>
      </c>
      <c r="W360">
        <v>2.7313749999999999</v>
      </c>
      <c r="X360">
        <v>3.3001999999999998</v>
      </c>
      <c r="Y360">
        <v>80.988924999999995</v>
      </c>
      <c r="Z360">
        <v>2.0514000000000001</v>
      </c>
      <c r="AA360">
        <v>0</v>
      </c>
      <c r="AB360">
        <v>7.3499999999999998E-3</v>
      </c>
      <c r="AC360">
        <v>33.077148648648603</v>
      </c>
      <c r="AD360">
        <v>-11.935159043659</v>
      </c>
      <c r="AE360">
        <v>39.544895442857097</v>
      </c>
      <c r="AF360">
        <v>1.7924539499999901</v>
      </c>
      <c r="AG360">
        <v>1.3535256899999999</v>
      </c>
      <c r="AH360">
        <v>7.9927049999999902E-2</v>
      </c>
      <c r="AI360">
        <v>44.970357142857097</v>
      </c>
      <c r="AJ360">
        <v>0.48827534681880402</v>
      </c>
      <c r="AK360">
        <v>0.87935471175456803</v>
      </c>
      <c r="AL360">
        <v>3.9858566039533902E-2</v>
      </c>
      <c r="AM360">
        <v>3.0098175242421501E-2</v>
      </c>
      <c r="AN360">
        <v>4.8921114702542103E-2</v>
      </c>
      <c r="AO360">
        <v>1.7773274458571899E-3</v>
      </c>
      <c r="AP360">
        <v>39.544895442857097</v>
      </c>
      <c r="AQ360">
        <v>1.4668109207875599</v>
      </c>
      <c r="AR360">
        <v>1.22866861049997</v>
      </c>
      <c r="AS360">
        <v>1.2141369825691599</v>
      </c>
      <c r="AT360">
        <v>0.81607900090560803</v>
      </c>
      <c r="AU360">
        <v>90.743250000000003</v>
      </c>
      <c r="AV360">
        <v>43.454511956713802</v>
      </c>
      <c r="AW360">
        <v>1.51584518614328</v>
      </c>
      <c r="AX360">
        <v>0.13938870743083001</v>
      </c>
      <c r="AY360">
        <v>0.32564302921243099</v>
      </c>
      <c r="AZ360">
        <v>0.97133138950002795</v>
      </c>
      <c r="BA360">
        <v>0.10298194445857201</v>
      </c>
      <c r="BB360">
        <v>0.441514267954558</v>
      </c>
      <c r="BC360">
        <v>0.181674418588232</v>
      </c>
      <c r="BD360">
        <v>1.4363631261432901</v>
      </c>
      <c r="BE360">
        <v>-7.9482059999996996E-2</v>
      </c>
      <c r="BF360">
        <v>0.17558535263453601</v>
      </c>
      <c r="BG360">
        <v>0.41020644477686302</v>
      </c>
      <c r="BH360">
        <v>1.22356801848521</v>
      </c>
      <c r="BI360">
        <v>0.17558535263453601</v>
      </c>
      <c r="BJ360">
        <v>1.17158359482279</v>
      </c>
      <c r="BK360">
        <v>2.44713603697042</v>
      </c>
      <c r="BL360">
        <v>2.3362224617372598</v>
      </c>
      <c r="BM360">
        <v>6.9685084782211204</v>
      </c>
      <c r="BN360">
        <v>2.98281032408154</v>
      </c>
      <c r="BO360">
        <v>23.299497785749601</v>
      </c>
      <c r="BP360">
        <v>4.1262557869116003</v>
      </c>
      <c r="BQ360">
        <v>19.173241998838002</v>
      </c>
      <c r="BR360">
        <v>2.1486409374917099</v>
      </c>
      <c r="BS360">
        <v>1.1013494537689801</v>
      </c>
      <c r="BT360">
        <v>1.95091660520531</v>
      </c>
    </row>
    <row r="361" spans="1:72" x14ac:dyDescent="0.2">
      <c r="A361">
        <v>359</v>
      </c>
      <c r="B361" s="152">
        <v>44780.569444444445</v>
      </c>
      <c r="C361">
        <v>0</v>
      </c>
      <c r="D361">
        <v>1.89025</v>
      </c>
      <c r="E361">
        <v>31.072820512820499</v>
      </c>
      <c r="F361">
        <v>45.163157894736798</v>
      </c>
      <c r="G361">
        <v>2.2000000000000002</v>
      </c>
      <c r="H361">
        <v>8.5559999999999992</v>
      </c>
      <c r="I361">
        <v>1.3460000000000001</v>
      </c>
      <c r="J361">
        <v>32.845806451612901</v>
      </c>
      <c r="K361">
        <v>3.1264999999999898</v>
      </c>
      <c r="L361">
        <v>42.772058823529399</v>
      </c>
      <c r="M361">
        <v>10.4485714285714</v>
      </c>
      <c r="N361">
        <v>1600.55172413793</v>
      </c>
      <c r="O361">
        <v>97.813157894736804</v>
      </c>
      <c r="P361">
        <v>3.0057499999999999</v>
      </c>
      <c r="Q361">
        <v>81.110499999999902</v>
      </c>
      <c r="R361">
        <v>6.9425641025641003</v>
      </c>
      <c r="S361">
        <v>-1.0725925925925901</v>
      </c>
      <c r="T361">
        <v>7</v>
      </c>
      <c r="U361">
        <v>1.6477999999999999</v>
      </c>
      <c r="V361">
        <v>0.19905999999999999</v>
      </c>
      <c r="W361">
        <v>2.7351000000000001</v>
      </c>
      <c r="X361">
        <v>3.3498600000000001</v>
      </c>
      <c r="Y361">
        <v>81.139399999999995</v>
      </c>
      <c r="Z361">
        <v>2.0643199999999999</v>
      </c>
      <c r="AA361">
        <v>3.7799999999999999E-3</v>
      </c>
      <c r="AB361">
        <v>6.0600000000000003E-3</v>
      </c>
      <c r="AC361">
        <v>32.963070512820501</v>
      </c>
      <c r="AD361">
        <v>-12.200087381916299</v>
      </c>
      <c r="AE361">
        <v>39.526673491612897</v>
      </c>
      <c r="AF361">
        <v>1.79213976</v>
      </c>
      <c r="AG361">
        <v>1.349525072</v>
      </c>
      <c r="AH361">
        <v>7.9913040000000005E-2</v>
      </c>
      <c r="AI361">
        <v>44.947806451612898</v>
      </c>
      <c r="AJ361">
        <v>0.48714525238802497</v>
      </c>
      <c r="AK361">
        <v>0.87939048892550598</v>
      </c>
      <c r="AL361">
        <v>3.9871573308683399E-2</v>
      </c>
      <c r="AM361">
        <v>3.0024269892965399E-2</v>
      </c>
      <c r="AN361">
        <v>4.8945658835839602E-2</v>
      </c>
      <c r="AO361">
        <v>1.7779074510794501E-3</v>
      </c>
      <c r="AP361">
        <v>39.526673491612897</v>
      </c>
      <c r="AQ361">
        <v>1.4888828650110399</v>
      </c>
      <c r="AR361">
        <v>1.23034424660783</v>
      </c>
      <c r="AS361">
        <v>1.2217837846627599</v>
      </c>
      <c r="AT361">
        <v>0.80271794688498699</v>
      </c>
      <c r="AU361">
        <v>90.936480000000003</v>
      </c>
      <c r="AV361">
        <v>43.467684387894501</v>
      </c>
      <c r="AW361">
        <v>1.4801220637183601</v>
      </c>
      <c r="AX361">
        <v>0.127741287337239</v>
      </c>
      <c r="AY361">
        <v>0.30325689498895603</v>
      </c>
      <c r="AZ361">
        <v>0.96965575339216603</v>
      </c>
      <c r="BA361">
        <v>9.4656475813321803E-2</v>
      </c>
      <c r="BB361">
        <v>0.44075261517825698</v>
      </c>
      <c r="BC361">
        <v>0.169214980749579</v>
      </c>
      <c r="BD361">
        <v>1.4006539357183601</v>
      </c>
      <c r="BE361">
        <v>-7.9468128000006202E-2</v>
      </c>
      <c r="BF361">
        <v>0.16147020153906799</v>
      </c>
      <c r="BG361">
        <v>0.38332909408298899</v>
      </c>
      <c r="BH361">
        <v>1.2256844532214599</v>
      </c>
      <c r="BI361">
        <v>0.16147020153906799</v>
      </c>
      <c r="BJ361">
        <v>1.08959859124411</v>
      </c>
      <c r="BK361">
        <v>2.4513689064429198</v>
      </c>
      <c r="BL361">
        <v>2.3739927889434198</v>
      </c>
      <c r="BM361">
        <v>7.5907779982853603</v>
      </c>
      <c r="BN361">
        <v>3.1974730646354299</v>
      </c>
      <c r="BO361">
        <v>21.822588784817501</v>
      </c>
      <c r="BP361">
        <v>3.7945497361681002</v>
      </c>
      <c r="BQ361">
        <v>18.028039048649401</v>
      </c>
      <c r="BR361">
        <v>2.1768695638265001</v>
      </c>
      <c r="BS361">
        <v>1.0250105106284799</v>
      </c>
      <c r="BT361">
        <v>2.12375340667653</v>
      </c>
    </row>
    <row r="362" spans="1:72" x14ac:dyDescent="0.2">
      <c r="A362">
        <v>360</v>
      </c>
      <c r="B362" s="152">
        <v>44780.583333333336</v>
      </c>
      <c r="C362">
        <v>0</v>
      </c>
      <c r="D362">
        <v>1.7922499999999999</v>
      </c>
      <c r="E362">
        <v>31.098055555555501</v>
      </c>
      <c r="F362">
        <v>44.864871794871803</v>
      </c>
      <c r="G362">
        <v>2.2000000000000002</v>
      </c>
      <c r="H362">
        <v>8.5625</v>
      </c>
      <c r="I362">
        <v>1.3474999999999999</v>
      </c>
      <c r="J362">
        <v>32.844230769230698</v>
      </c>
      <c r="K362">
        <v>3.1857500000000001</v>
      </c>
      <c r="L362">
        <v>42.746071428571398</v>
      </c>
      <c r="M362">
        <v>10.051515151515099</v>
      </c>
      <c r="N362">
        <v>1600</v>
      </c>
      <c r="O362">
        <v>98.036842105263105</v>
      </c>
      <c r="P362">
        <v>3.0055999999999998</v>
      </c>
      <c r="Q362">
        <v>81.145789473684204</v>
      </c>
      <c r="R362">
        <v>6.9355263157894704</v>
      </c>
      <c r="S362">
        <v>-1.024375</v>
      </c>
      <c r="T362">
        <v>7</v>
      </c>
      <c r="U362">
        <v>1.6078999999999899</v>
      </c>
      <c r="V362">
        <v>0.2145</v>
      </c>
      <c r="W362">
        <v>2.7229749999999999</v>
      </c>
      <c r="X362">
        <v>3.338025</v>
      </c>
      <c r="Y362">
        <v>80.912324999999996</v>
      </c>
      <c r="Z362">
        <v>2.0189499999999998</v>
      </c>
      <c r="AA362">
        <v>8.9249999999999902E-3</v>
      </c>
      <c r="AB362">
        <v>0</v>
      </c>
      <c r="AC362">
        <v>32.8903055555555</v>
      </c>
      <c r="AD362">
        <v>-11.9745662393162</v>
      </c>
      <c r="AE362">
        <v>39.530173269230701</v>
      </c>
      <c r="AF362">
        <v>1.79350125</v>
      </c>
      <c r="AG362">
        <v>1.3510277500000001</v>
      </c>
      <c r="AH362">
        <v>7.9973749999999996E-2</v>
      </c>
      <c r="AI362">
        <v>44.954230769230698</v>
      </c>
      <c r="AJ362">
        <v>0.48855564673528701</v>
      </c>
      <c r="AK362">
        <v>0.87934266903945002</v>
      </c>
      <c r="AL362">
        <v>3.98961614804801E-2</v>
      </c>
      <c r="AM362">
        <v>3.0053406028353599E-2</v>
      </c>
      <c r="AN362">
        <v>4.8938664111361101E-2</v>
      </c>
      <c r="AO362">
        <v>1.77900385862543E-3</v>
      </c>
      <c r="AP362">
        <v>39.530173269230701</v>
      </c>
      <c r="AQ362">
        <v>1.4836226664632199</v>
      </c>
      <c r="AR362">
        <v>1.22488999484734</v>
      </c>
      <c r="AS362">
        <v>1.1949311986731099</v>
      </c>
      <c r="AT362">
        <v>0.78554862438566797</v>
      </c>
      <c r="AU362">
        <v>90.600174999999993</v>
      </c>
      <c r="AV362">
        <v>43.433617129214397</v>
      </c>
      <c r="AW362">
        <v>1.5206136400163199</v>
      </c>
      <c r="AX362">
        <v>0.15609655132688599</v>
      </c>
      <c r="AY362">
        <v>0.309878583536778</v>
      </c>
      <c r="AZ362">
        <v>0.975110005152657</v>
      </c>
      <c r="BA362">
        <v>0.115539115556202</v>
      </c>
      <c r="BB362">
        <v>0.44323182052393501</v>
      </c>
      <c r="BC362">
        <v>0.172778571264881</v>
      </c>
      <c r="BD362">
        <v>1.44108514001632</v>
      </c>
      <c r="BE362">
        <v>-7.9528500000005803E-2</v>
      </c>
      <c r="BF362">
        <v>0.19774893732645801</v>
      </c>
      <c r="BG362">
        <v>0.39256575544902</v>
      </c>
      <c r="BH362">
        <v>1.2353057492700701</v>
      </c>
      <c r="BI362">
        <v>0.19774893732645801</v>
      </c>
      <c r="BJ362">
        <v>1.18062938555095</v>
      </c>
      <c r="BK362">
        <v>2.4706114985401499</v>
      </c>
      <c r="BL362">
        <v>1.98517251600166</v>
      </c>
      <c r="BM362">
        <v>6.2468388754511803</v>
      </c>
      <c r="BN362">
        <v>3.14674862013148</v>
      </c>
      <c r="BO362">
        <v>23.733668915272901</v>
      </c>
      <c r="BP362">
        <v>4.64710002717176</v>
      </c>
      <c r="BQ362">
        <v>19.086568888101102</v>
      </c>
      <c r="BR362">
        <v>2.1344383050851699</v>
      </c>
      <c r="BS362">
        <v>1.1015298106203699</v>
      </c>
      <c r="BT362">
        <v>1.9377036231848099</v>
      </c>
    </row>
    <row r="363" spans="1:72" x14ac:dyDescent="0.2">
      <c r="A363">
        <v>361</v>
      </c>
      <c r="B363" s="152">
        <v>44780.597222222219</v>
      </c>
      <c r="C363">
        <v>0</v>
      </c>
      <c r="D363">
        <v>1.89899999999999</v>
      </c>
      <c r="E363">
        <v>31.086666666666599</v>
      </c>
      <c r="F363">
        <v>44.838749999999898</v>
      </c>
      <c r="G363">
        <v>2.2000000000000002</v>
      </c>
      <c r="H363">
        <v>8.5479999999999894</v>
      </c>
      <c r="I363">
        <v>1.35</v>
      </c>
      <c r="J363">
        <v>32.8331034482758</v>
      </c>
      <c r="K363">
        <v>3.2410000000000001</v>
      </c>
      <c r="L363">
        <v>42.747812500000002</v>
      </c>
      <c r="M363">
        <v>10.555882352941101</v>
      </c>
      <c r="N363">
        <v>1600.0909090908999</v>
      </c>
      <c r="O363">
        <v>100.055555555555</v>
      </c>
      <c r="P363">
        <v>3.0056666666666598</v>
      </c>
      <c r="Q363">
        <v>81.118499999999997</v>
      </c>
      <c r="R363">
        <v>6.9394871794871804</v>
      </c>
      <c r="S363">
        <v>-0.81499999999999895</v>
      </c>
      <c r="T363">
        <v>7</v>
      </c>
      <c r="U363">
        <v>1.64519999999999</v>
      </c>
      <c r="V363">
        <v>0.19466</v>
      </c>
      <c r="W363">
        <v>2.72458</v>
      </c>
      <c r="X363">
        <v>3.3549999999999902</v>
      </c>
      <c r="Y363">
        <v>81.107299999999995</v>
      </c>
      <c r="Z363">
        <v>2.0385799999999898</v>
      </c>
      <c r="AA363">
        <v>0</v>
      </c>
      <c r="AB363">
        <v>1.13599999999999E-2</v>
      </c>
      <c r="AC363">
        <v>32.985666666666603</v>
      </c>
      <c r="AD363">
        <v>-11.8530833333333</v>
      </c>
      <c r="AE363">
        <v>39.507723768275802</v>
      </c>
      <c r="AF363">
        <v>1.79046407999999</v>
      </c>
      <c r="AG363">
        <v>1.353521776</v>
      </c>
      <c r="AH363">
        <v>7.9838319999999893E-2</v>
      </c>
      <c r="AI363">
        <v>44.931103448275799</v>
      </c>
      <c r="AJ363">
        <v>0.48710441314500402</v>
      </c>
      <c r="AK363">
        <v>0.87929564903200397</v>
      </c>
      <c r="AL363">
        <v>3.9849101014426597E-2</v>
      </c>
      <c r="AM363">
        <v>3.0124383158276001E-2</v>
      </c>
      <c r="AN363">
        <v>4.8963854238136199E-2</v>
      </c>
      <c r="AO363">
        <v>1.77690539231712E-3</v>
      </c>
      <c r="AP363">
        <v>39.507723768275802</v>
      </c>
      <c r="AQ363">
        <v>1.4911673956858</v>
      </c>
      <c r="AR363">
        <v>1.22561198033811</v>
      </c>
      <c r="AS363">
        <v>1.20654936625029</v>
      </c>
      <c r="AT363">
        <v>0.801384180506162</v>
      </c>
      <c r="AU363">
        <v>90.870660000000001</v>
      </c>
      <c r="AV363">
        <v>43.431052510550003</v>
      </c>
      <c r="AW363">
        <v>1.50005093772579</v>
      </c>
      <c r="AX363">
        <v>0.14697240974970399</v>
      </c>
      <c r="AY363">
        <v>0.29929668431419498</v>
      </c>
      <c r="AZ363">
        <v>0.97438801966188704</v>
      </c>
      <c r="BA363">
        <v>0.108585183006102</v>
      </c>
      <c r="BB363">
        <v>0.44290364530085702</v>
      </c>
      <c r="BC363">
        <v>0.16716151284877701</v>
      </c>
      <c r="BD363">
        <v>1.42065711372578</v>
      </c>
      <c r="BE363">
        <v>-7.9393824000008204E-2</v>
      </c>
      <c r="BF363">
        <v>0.185651861098386</v>
      </c>
      <c r="BG363">
        <v>0.37806406357583999</v>
      </c>
      <c r="BH363">
        <v>1.23082250328663</v>
      </c>
      <c r="BI363">
        <v>0.185651861098386</v>
      </c>
      <c r="BJ363">
        <v>1.1274318493484501</v>
      </c>
      <c r="BK363">
        <v>2.4616450065732698</v>
      </c>
      <c r="BL363">
        <v>2.0364140781518101</v>
      </c>
      <c r="BM363">
        <v>6.6297342563905701</v>
      </c>
      <c r="BN363">
        <v>3.2555924296140701</v>
      </c>
      <c r="BO363">
        <v>22.728376929329102</v>
      </c>
      <c r="BP363">
        <v>4.3628187358120902</v>
      </c>
      <c r="BQ363">
        <v>18.365558193517</v>
      </c>
      <c r="BR363">
        <v>2.1460368427060201</v>
      </c>
      <c r="BS363">
        <v>1.0531711049090899</v>
      </c>
      <c r="BT363">
        <v>2.03769058294781</v>
      </c>
    </row>
    <row r="364" spans="1:72" x14ac:dyDescent="0.2">
      <c r="A364">
        <v>362</v>
      </c>
      <c r="B364" s="152">
        <v>44780.611111111109</v>
      </c>
      <c r="C364">
        <v>0</v>
      </c>
      <c r="D364">
        <v>1.8267500000000001</v>
      </c>
      <c r="E364">
        <v>31.108749999999901</v>
      </c>
      <c r="F364">
        <v>44.877249999999997</v>
      </c>
      <c r="G364">
        <v>2.2000000000000002</v>
      </c>
      <c r="H364">
        <v>8.5549999999999997</v>
      </c>
      <c r="I364">
        <v>1.3460000000000001</v>
      </c>
      <c r="J364">
        <v>32.871666666666599</v>
      </c>
      <c r="K364">
        <v>3.18948717948718</v>
      </c>
      <c r="L364">
        <v>42.791785714285702</v>
      </c>
      <c r="M364">
        <v>10.096774193548301</v>
      </c>
      <c r="N364">
        <v>1600.25</v>
      </c>
      <c r="O364">
        <v>100.490909090909</v>
      </c>
      <c r="P364">
        <v>3.0059999999999998</v>
      </c>
      <c r="Q364">
        <v>81.189249999999902</v>
      </c>
      <c r="R364">
        <v>6.9308108108108097</v>
      </c>
      <c r="S364">
        <v>-0.94342857142857095</v>
      </c>
      <c r="T364">
        <v>7</v>
      </c>
      <c r="U364">
        <v>1.6218250000000001</v>
      </c>
      <c r="V364">
        <v>0.21684999999999999</v>
      </c>
      <c r="W364">
        <v>2.6951999999999998</v>
      </c>
      <c r="X364">
        <v>3.3617249999999999</v>
      </c>
      <c r="Y364">
        <v>80.611050000000006</v>
      </c>
      <c r="Z364">
        <v>2.0048499999999998</v>
      </c>
      <c r="AA364">
        <v>0</v>
      </c>
      <c r="AB364">
        <v>2.2499999999999999E-2</v>
      </c>
      <c r="AC364">
        <v>32.935499999999998</v>
      </c>
      <c r="AD364">
        <v>-11.941750000000001</v>
      </c>
      <c r="AE364">
        <v>39.551752866666597</v>
      </c>
      <c r="AF364">
        <v>1.7919303</v>
      </c>
      <c r="AG364">
        <v>1.3495246599999999</v>
      </c>
      <c r="AH364">
        <v>7.9903699999999994E-2</v>
      </c>
      <c r="AI364">
        <v>44.972666666666598</v>
      </c>
      <c r="AJ364">
        <v>0.49064927037504902</v>
      </c>
      <c r="AK364">
        <v>0.87946203323500105</v>
      </c>
      <c r="AL364">
        <v>3.9844875405801998E-2</v>
      </c>
      <c r="AM364">
        <v>3.0007663766139399E-2</v>
      </c>
      <c r="AN364">
        <v>4.8918602410352903E-2</v>
      </c>
      <c r="AO364">
        <v>1.7767169688255001E-3</v>
      </c>
      <c r="AP364">
        <v>39.551752866666597</v>
      </c>
      <c r="AQ364">
        <v>1.4941563973954799</v>
      </c>
      <c r="AR364">
        <v>1.2123958222578399</v>
      </c>
      <c r="AS364">
        <v>1.18658600443784</v>
      </c>
      <c r="AT364">
        <v>0.795747252926015</v>
      </c>
      <c r="AU364">
        <v>90.294650000000004</v>
      </c>
      <c r="AV364">
        <v>43.4448910907578</v>
      </c>
      <c r="AW364">
        <v>1.5277755759088201</v>
      </c>
      <c r="AX364">
        <v>0.16293865556215301</v>
      </c>
      <c r="AY364">
        <v>0.29777390260451198</v>
      </c>
      <c r="AZ364">
        <v>0.98760417774215403</v>
      </c>
      <c r="BA364">
        <v>0.12073781264742001</v>
      </c>
      <c r="BB364">
        <v>0.44891098988279698</v>
      </c>
      <c r="BC364">
        <v>0.166174935824519</v>
      </c>
      <c r="BD364">
        <v>1.44831673590882</v>
      </c>
      <c r="BE364">
        <v>-7.94588400000064E-2</v>
      </c>
      <c r="BF364">
        <v>0.206133523050297</v>
      </c>
      <c r="BG364">
        <v>0.37671345332102601</v>
      </c>
      <c r="BH364">
        <v>1.2494170142426699</v>
      </c>
      <c r="BI364">
        <v>0.206133523050297</v>
      </c>
      <c r="BJ364">
        <v>1.16569395274264</v>
      </c>
      <c r="BK364">
        <v>2.4988340284853501</v>
      </c>
      <c r="BL364">
        <v>1.8275215391778199</v>
      </c>
      <c r="BM364">
        <v>6.0612024466191103</v>
      </c>
      <c r="BN364">
        <v>3.3166243552707702</v>
      </c>
      <c r="BO364">
        <v>23.623539548971198</v>
      </c>
      <c r="BP364">
        <v>4.8441377916819803</v>
      </c>
      <c r="BQ364">
        <v>18.7794017572893</v>
      </c>
      <c r="BR364">
        <v>2.1484070392998502</v>
      </c>
      <c r="BS364">
        <v>1.0832405435225201</v>
      </c>
      <c r="BT364">
        <v>1.98331483449979</v>
      </c>
    </row>
    <row r="365" spans="1:72" x14ac:dyDescent="0.2">
      <c r="A365">
        <v>363</v>
      </c>
      <c r="B365" s="152">
        <v>44780.625</v>
      </c>
      <c r="C365">
        <v>0</v>
      </c>
      <c r="D365">
        <v>1.927</v>
      </c>
      <c r="E365">
        <v>31.09375</v>
      </c>
      <c r="F365">
        <v>44.923749999999998</v>
      </c>
      <c r="G365">
        <v>2.2000000000000002</v>
      </c>
      <c r="H365">
        <v>8.5659999999999901</v>
      </c>
      <c r="I365">
        <v>1.35</v>
      </c>
      <c r="J365">
        <v>32.855294117646999</v>
      </c>
      <c r="K365">
        <v>3.1837499999999999</v>
      </c>
      <c r="L365">
        <v>42.76</v>
      </c>
      <c r="M365">
        <v>10.3939393939393</v>
      </c>
      <c r="N365">
        <v>1600.11538461538</v>
      </c>
      <c r="O365">
        <v>99.730555555555497</v>
      </c>
      <c r="P365">
        <v>3.0070000000000001</v>
      </c>
      <c r="Q365">
        <v>81.177499999999995</v>
      </c>
      <c r="R365">
        <v>6.93435897435897</v>
      </c>
      <c r="S365">
        <v>-1.0827272727272701</v>
      </c>
      <c r="T365">
        <v>7</v>
      </c>
      <c r="U365">
        <v>1.5975600000000001</v>
      </c>
      <c r="V365">
        <v>0.21393999999999899</v>
      </c>
      <c r="W365">
        <v>2.6874999999999898</v>
      </c>
      <c r="X365">
        <v>3.3785799999999999</v>
      </c>
      <c r="Y365">
        <v>80.684679999999901</v>
      </c>
      <c r="Z365">
        <v>1.98112</v>
      </c>
      <c r="AA365">
        <v>4.4000000000000002E-4</v>
      </c>
      <c r="AB365">
        <v>2.3979999999999901E-2</v>
      </c>
      <c r="AC365">
        <v>33.02075</v>
      </c>
      <c r="AD365">
        <v>-11.902999999999899</v>
      </c>
      <c r="AE365">
        <v>39.543969557647003</v>
      </c>
      <c r="AF365">
        <v>1.7942343599999999</v>
      </c>
      <c r="AG365">
        <v>1.3535291920000001</v>
      </c>
      <c r="AH365">
        <v>8.0006439999999901E-2</v>
      </c>
      <c r="AI365">
        <v>44.971294117646998</v>
      </c>
      <c r="AJ365">
        <v>0.49010505535433802</v>
      </c>
      <c r="AK365">
        <v>0.87931580208028104</v>
      </c>
      <c r="AL365">
        <v>3.9897325509606098E-2</v>
      </c>
      <c r="AM365">
        <v>3.0097626020258599E-2</v>
      </c>
      <c r="AN365">
        <v>4.8920095433426798E-2</v>
      </c>
      <c r="AO365">
        <v>1.7790557636766899E-3</v>
      </c>
      <c r="AP365">
        <v>39.543969557647003</v>
      </c>
      <c r="AQ365">
        <v>1.50164779127157</v>
      </c>
      <c r="AR365">
        <v>1.20893209124293</v>
      </c>
      <c r="AS365">
        <v>1.1725412200972101</v>
      </c>
      <c r="AT365">
        <v>0.78297223223187595</v>
      </c>
      <c r="AU365">
        <v>90.329439999999906</v>
      </c>
      <c r="AV365">
        <v>43.427090660258699</v>
      </c>
      <c r="AW365">
        <v>1.5442034573882699</v>
      </c>
      <c r="AX365">
        <v>0.18098797190278201</v>
      </c>
      <c r="AY365">
        <v>0.29258656872842098</v>
      </c>
      <c r="AZ365">
        <v>0.99106790875706396</v>
      </c>
      <c r="BA365">
        <v>0.13371560286435399</v>
      </c>
      <c r="BB365">
        <v>0.450485413071393</v>
      </c>
      <c r="BC365">
        <v>0.16307043006824401</v>
      </c>
      <c r="BD365">
        <v>1.4646424493882599</v>
      </c>
      <c r="BE365">
        <v>-7.9561008000002403E-2</v>
      </c>
      <c r="BF365">
        <v>0.22837656612733701</v>
      </c>
      <c r="BG365">
        <v>0.36919534021337702</v>
      </c>
      <c r="BH365">
        <v>1.25056203139574</v>
      </c>
      <c r="BI365">
        <v>0.22837656612733701</v>
      </c>
      <c r="BJ365">
        <v>1.19514381268142</v>
      </c>
      <c r="BK365">
        <v>2.5011240627914799</v>
      </c>
      <c r="BL365">
        <v>1.6166078090845899</v>
      </c>
      <c r="BM365">
        <v>5.4758771996705704</v>
      </c>
      <c r="BN365">
        <v>3.38726385515315</v>
      </c>
      <c r="BO365">
        <v>24.363943859222399</v>
      </c>
      <c r="BP365">
        <v>5.3668493039924199</v>
      </c>
      <c r="BQ365">
        <v>18.9970945552299</v>
      </c>
      <c r="BR365">
        <v>2.1128839003750102</v>
      </c>
      <c r="BS365">
        <v>1.1037931862304899</v>
      </c>
      <c r="BT365">
        <v>1.9142027027641</v>
      </c>
    </row>
    <row r="366" spans="1:72" x14ac:dyDescent="0.2">
      <c r="A366">
        <v>364</v>
      </c>
      <c r="B366" s="152">
        <v>44780.638888888891</v>
      </c>
      <c r="C366">
        <v>0</v>
      </c>
      <c r="D366">
        <v>1.7649999999999999</v>
      </c>
      <c r="E366">
        <v>31.069729729729701</v>
      </c>
      <c r="F366">
        <v>44.919749999999901</v>
      </c>
      <c r="G366">
        <v>2.2000000000000002</v>
      </c>
      <c r="H366">
        <v>8.5649999999999995</v>
      </c>
      <c r="I366">
        <v>1.3520000000000001</v>
      </c>
      <c r="J366">
        <v>32.869999999999997</v>
      </c>
      <c r="K366">
        <v>3.2484999999999999</v>
      </c>
      <c r="L366">
        <v>42.793333333333301</v>
      </c>
      <c r="M366">
        <v>10.1454545454545</v>
      </c>
      <c r="N366">
        <v>1599.8181818181799</v>
      </c>
      <c r="O366">
        <v>100.131578947368</v>
      </c>
      <c r="P366">
        <v>3.0068000000000001</v>
      </c>
      <c r="Q366">
        <v>81.214736842105197</v>
      </c>
      <c r="R366">
        <v>6.9438461538461498</v>
      </c>
      <c r="S366">
        <v>-1.18533333333333</v>
      </c>
      <c r="T366">
        <v>7</v>
      </c>
      <c r="U366">
        <v>1.6347499999999999</v>
      </c>
      <c r="V366">
        <v>0.21054999999999999</v>
      </c>
      <c r="W366">
        <v>2.6887999999999899</v>
      </c>
      <c r="X366">
        <v>3.4662500000000001</v>
      </c>
      <c r="Y366">
        <v>80.872124999999997</v>
      </c>
      <c r="Z366">
        <v>1.9267749999999999</v>
      </c>
      <c r="AA366">
        <v>6.9999999999999999E-4</v>
      </c>
      <c r="AB366">
        <v>1.7475000000000001E-2</v>
      </c>
      <c r="AC366">
        <v>32.834729729729702</v>
      </c>
      <c r="AD366">
        <v>-12.085020270270199</v>
      </c>
      <c r="AE366">
        <v>39.557894599999997</v>
      </c>
      <c r="AF366">
        <v>1.7940248999999999</v>
      </c>
      <c r="AG366">
        <v>1.35552878</v>
      </c>
      <c r="AH366">
        <v>7.9997100000000002E-2</v>
      </c>
      <c r="AI366">
        <v>44.987000000000002</v>
      </c>
      <c r="AJ366">
        <v>0.48914127828346299</v>
      </c>
      <c r="AK366">
        <v>0.87931834974548195</v>
      </c>
      <c r="AL366">
        <v>3.98787405250405E-2</v>
      </c>
      <c r="AM366">
        <v>3.0131566452530699E-2</v>
      </c>
      <c r="AN366">
        <v>4.8903016426967698E-2</v>
      </c>
      <c r="AO366">
        <v>1.77822704336808E-3</v>
      </c>
      <c r="AP366">
        <v>39.557894599999997</v>
      </c>
      <c r="AQ366">
        <v>1.5406137064965399</v>
      </c>
      <c r="AR366">
        <v>1.2095168769986899</v>
      </c>
      <c r="AS366">
        <v>1.1403767108266101</v>
      </c>
      <c r="AT366">
        <v>0.79962370467389099</v>
      </c>
      <c r="AU366">
        <v>90.588700000000003</v>
      </c>
      <c r="AV366">
        <v>43.448401894321798</v>
      </c>
      <c r="AW366">
        <v>1.5385981056781399</v>
      </c>
      <c r="AX366">
        <v>0.215152069173388</v>
      </c>
      <c r="AY366">
        <v>0.25341119350345098</v>
      </c>
      <c r="AZ366">
        <v>0.99048312300130004</v>
      </c>
      <c r="BA366">
        <v>0.15872187470146401</v>
      </c>
      <c r="BB366">
        <v>0.45021960136422701</v>
      </c>
      <c r="BC366">
        <v>0.141252885343704</v>
      </c>
      <c r="BD366">
        <v>1.4590463856781399</v>
      </c>
      <c r="BE366">
        <v>-7.9551720000006404E-2</v>
      </c>
      <c r="BF366">
        <v>0.27302400911112901</v>
      </c>
      <c r="BG366">
        <v>0.32157413251829398</v>
      </c>
      <c r="BH366">
        <v>1.2569048219601</v>
      </c>
      <c r="BI366">
        <v>0.27302400911112901</v>
      </c>
      <c r="BJ366">
        <v>1.1891962832588401</v>
      </c>
      <c r="BK366">
        <v>2.5138096439202098</v>
      </c>
      <c r="BL366">
        <v>1.1778236410974501</v>
      </c>
      <c r="BM366">
        <v>4.6036420974556398</v>
      </c>
      <c r="BN366">
        <v>3.9086005211833998</v>
      </c>
      <c r="BO366">
        <v>24.817238285395302</v>
      </c>
      <c r="BP366">
        <v>6.4160642141115298</v>
      </c>
      <c r="BQ366">
        <v>18.401174071283702</v>
      </c>
      <c r="BR366">
        <v>2.0496688284312898</v>
      </c>
      <c r="BS366">
        <v>1.07998667961439</v>
      </c>
      <c r="BT366">
        <v>1.89786491548499</v>
      </c>
    </row>
    <row r="367" spans="1:72" x14ac:dyDescent="0.2">
      <c r="A367">
        <v>365</v>
      </c>
      <c r="B367" s="152">
        <v>44780.652777777781</v>
      </c>
      <c r="C367">
        <v>0</v>
      </c>
      <c r="D367">
        <v>1.8614999999999999</v>
      </c>
      <c r="E367">
        <v>31.105526315789401</v>
      </c>
      <c r="F367">
        <v>44.908250000000002</v>
      </c>
      <c r="G367">
        <v>2.2000000000000002</v>
      </c>
      <c r="H367">
        <v>8.57</v>
      </c>
      <c r="I367">
        <v>1.3474999999999999</v>
      </c>
      <c r="J367">
        <v>32.872799999999998</v>
      </c>
      <c r="K367">
        <v>3.2472500000000002</v>
      </c>
      <c r="L367">
        <v>42.787857142857099</v>
      </c>
      <c r="M367">
        <v>10.341666666666599</v>
      </c>
      <c r="N367">
        <v>1600.5428571428499</v>
      </c>
      <c r="O367">
        <v>99.397058823529406</v>
      </c>
      <c r="P367">
        <v>3.00725</v>
      </c>
      <c r="Q367">
        <v>81.1897435897435</v>
      </c>
      <c r="R367">
        <v>6.9381081081081</v>
      </c>
      <c r="S367">
        <v>-0.91055555555555501</v>
      </c>
      <c r="T367">
        <v>7</v>
      </c>
      <c r="U367">
        <v>1.6076599999999901</v>
      </c>
      <c r="V367">
        <v>0.22667999999999999</v>
      </c>
      <c r="W367">
        <v>2.6861000000000002</v>
      </c>
      <c r="X367">
        <v>3.4950199999999998</v>
      </c>
      <c r="Y367">
        <v>80.531599999999997</v>
      </c>
      <c r="Z367">
        <v>1.9160599999999901</v>
      </c>
      <c r="AA367">
        <v>6.9599999999999896E-3</v>
      </c>
      <c r="AB367">
        <v>1.1820000000000001E-2</v>
      </c>
      <c r="AC367">
        <v>32.967026315789397</v>
      </c>
      <c r="AD367">
        <v>-11.941223684210501</v>
      </c>
      <c r="AE367">
        <v>39.564598799999999</v>
      </c>
      <c r="AF367">
        <v>1.7950721999999999</v>
      </c>
      <c r="AG367">
        <v>1.35103084</v>
      </c>
      <c r="AH367">
        <v>8.0043799999999998E-2</v>
      </c>
      <c r="AI367">
        <v>44.990299999999998</v>
      </c>
      <c r="AJ367">
        <v>0.49129284405127899</v>
      </c>
      <c r="AK367">
        <v>0.87940286684018498</v>
      </c>
      <c r="AL367">
        <v>3.9899093804664498E-2</v>
      </c>
      <c r="AM367">
        <v>3.00293805553641E-2</v>
      </c>
      <c r="AN367">
        <v>4.8899429432566498E-2</v>
      </c>
      <c r="AO367">
        <v>1.7791346134611199E-3</v>
      </c>
      <c r="AP367">
        <v>39.564598799999999</v>
      </c>
      <c r="AQ367">
        <v>1.55340085581812</v>
      </c>
      <c r="AR367">
        <v>1.20830232196749</v>
      </c>
      <c r="AS367">
        <v>1.13403495506555</v>
      </c>
      <c r="AT367">
        <v>0.78983185366747899</v>
      </c>
      <c r="AU367">
        <v>90.236439999999902</v>
      </c>
      <c r="AV367">
        <v>43.460336932851099</v>
      </c>
      <c r="AW367">
        <v>1.52996306714881</v>
      </c>
      <c r="AX367">
        <v>0.21699588493444399</v>
      </c>
      <c r="AY367">
        <v>0.241671344181877</v>
      </c>
      <c r="AZ367">
        <v>0.99169767803250197</v>
      </c>
      <c r="BA367">
        <v>0.16061504927188999</v>
      </c>
      <c r="BB367">
        <v>0.45077167183295502</v>
      </c>
      <c r="BC367">
        <v>0.13463043112242301</v>
      </c>
      <c r="BD367">
        <v>1.45036490714882</v>
      </c>
      <c r="BE367">
        <v>-7.9598159999989093E-2</v>
      </c>
      <c r="BF367">
        <v>0.27425874323615901</v>
      </c>
      <c r="BG367">
        <v>0.30544578829934399</v>
      </c>
      <c r="BH367">
        <v>1.2533959292803101</v>
      </c>
      <c r="BI367">
        <v>0.27425874323615901</v>
      </c>
      <c r="BJ367">
        <v>1.1594090630709999</v>
      </c>
      <c r="BK367">
        <v>2.5067918585606299</v>
      </c>
      <c r="BL367">
        <v>1.11371395017416</v>
      </c>
      <c r="BM367">
        <v>4.5701220478540403</v>
      </c>
      <c r="BN367">
        <v>4.1034971746015803</v>
      </c>
      <c r="BO367">
        <v>24.348441786530699</v>
      </c>
      <c r="BP367">
        <v>6.4450804660497498</v>
      </c>
      <c r="BQ367">
        <v>17.903361320480901</v>
      </c>
      <c r="BR367">
        <v>2.0405519950591602</v>
      </c>
      <c r="BS367">
        <v>1.04970556577654</v>
      </c>
      <c r="BT367">
        <v>1.94392795616894</v>
      </c>
    </row>
    <row r="368" spans="1:72" x14ac:dyDescent="0.2">
      <c r="A368">
        <v>366</v>
      </c>
      <c r="B368" s="152">
        <v>44780.666666666664</v>
      </c>
      <c r="C368">
        <v>0</v>
      </c>
      <c r="D368">
        <v>1.8362499999999999</v>
      </c>
      <c r="E368">
        <v>31.077567567567499</v>
      </c>
      <c r="F368">
        <v>44.793750000000003</v>
      </c>
      <c r="G368">
        <v>2.2000000000000002</v>
      </c>
      <c r="H368">
        <v>8.5640000000000001</v>
      </c>
      <c r="I368">
        <v>1.35</v>
      </c>
      <c r="J368">
        <v>32.855882352941101</v>
      </c>
      <c r="K368">
        <v>3.2137499999999899</v>
      </c>
      <c r="L368">
        <v>42.755769230769197</v>
      </c>
      <c r="M368">
        <v>10.318181818181801</v>
      </c>
      <c r="N368">
        <v>1600</v>
      </c>
      <c r="O368">
        <v>99.033333333333303</v>
      </c>
      <c r="P368">
        <v>3.0077999999999898</v>
      </c>
      <c r="Q368">
        <v>81.221794871794799</v>
      </c>
      <c r="R368">
        <v>6.9335897435897396</v>
      </c>
      <c r="S368">
        <v>-0.99272727272727201</v>
      </c>
      <c r="T368">
        <v>7</v>
      </c>
      <c r="U368">
        <v>1.5926199999999999</v>
      </c>
      <c r="V368">
        <v>0.21415999999999999</v>
      </c>
      <c r="W368">
        <v>2.6825000000000001</v>
      </c>
      <c r="X368">
        <v>3.45501999999999</v>
      </c>
      <c r="Y368">
        <v>80.868939999999995</v>
      </c>
      <c r="Z368">
        <v>1.9803200000000001</v>
      </c>
      <c r="AA368">
        <v>6.0800000000000003E-3</v>
      </c>
      <c r="AB368">
        <v>8.0400000000000003E-3</v>
      </c>
      <c r="AC368">
        <v>32.913817567567499</v>
      </c>
      <c r="AD368">
        <v>-11.879932432432399</v>
      </c>
      <c r="AE368">
        <v>39.542996112941097</v>
      </c>
      <c r="AF368">
        <v>1.7938154399999999</v>
      </c>
      <c r="AG368">
        <v>1.3535283680000001</v>
      </c>
      <c r="AH368">
        <v>7.9987760000000005E-2</v>
      </c>
      <c r="AI368">
        <v>44.969882352941099</v>
      </c>
      <c r="AJ368">
        <v>0.488976312944638</v>
      </c>
      <c r="AK368">
        <v>0.87932176034156095</v>
      </c>
      <c r="AL368">
        <v>3.9889262460627198E-2</v>
      </c>
      <c r="AM368">
        <v>3.0098552568516401E-2</v>
      </c>
      <c r="AN368">
        <v>4.8921631209384503E-2</v>
      </c>
      <c r="AO368">
        <v>1.77869622544762E-3</v>
      </c>
      <c r="AP368">
        <v>39.542996112941097</v>
      </c>
      <c r="AQ368">
        <v>1.5356224069872899</v>
      </c>
      <c r="AR368">
        <v>1.20668291525922</v>
      </c>
      <c r="AS368">
        <v>1.1720677338994701</v>
      </c>
      <c r="AT368">
        <v>0.77875345552188902</v>
      </c>
      <c r="AU368">
        <v>90.579400000000007</v>
      </c>
      <c r="AV368">
        <v>43.457369169087102</v>
      </c>
      <c r="AW368">
        <v>1.512513183854</v>
      </c>
      <c r="AX368">
        <v>0.18146063410052701</v>
      </c>
      <c r="AY368">
        <v>0.25819303301270702</v>
      </c>
      <c r="AZ368">
        <v>0.99331708474077196</v>
      </c>
      <c r="BA368">
        <v>0.13406489172344199</v>
      </c>
      <c r="BB368">
        <v>0.45150776579126001</v>
      </c>
      <c r="BC368">
        <v>0.14393511576235901</v>
      </c>
      <c r="BD368">
        <v>1.432970751854</v>
      </c>
      <c r="BE368">
        <v>-7.9542431999996804E-2</v>
      </c>
      <c r="BF368">
        <v>0.22971688831498299</v>
      </c>
      <c r="BG368">
        <v>0.32685491496425001</v>
      </c>
      <c r="BH368">
        <v>1.2574722388016599</v>
      </c>
      <c r="BI368">
        <v>0.22971688831498299</v>
      </c>
      <c r="BJ368">
        <v>1.1131436065584599</v>
      </c>
      <c r="BK368">
        <v>2.5149444776033301</v>
      </c>
      <c r="BL368">
        <v>1.4228597529846001</v>
      </c>
      <c r="BM368">
        <v>5.4740086722637704</v>
      </c>
      <c r="BN368">
        <v>3.8471877925996698</v>
      </c>
      <c r="BO368">
        <v>23.081844842318599</v>
      </c>
      <c r="BP368">
        <v>5.39834687540211</v>
      </c>
      <c r="BQ368">
        <v>17.683497966916502</v>
      </c>
      <c r="BR368">
        <v>2.1244257674678599</v>
      </c>
      <c r="BS368">
        <v>1.02125685123247</v>
      </c>
      <c r="BT368">
        <v>2.0802071143063201</v>
      </c>
    </row>
    <row r="369" spans="1:72" x14ac:dyDescent="0.2">
      <c r="A369">
        <v>367</v>
      </c>
      <c r="B369" s="152">
        <v>44780.680555555555</v>
      </c>
      <c r="C369">
        <v>0</v>
      </c>
      <c r="D369">
        <v>1.8885000000000001</v>
      </c>
      <c r="E369">
        <v>31.1129411764705</v>
      </c>
      <c r="F369">
        <v>44.877000000000002</v>
      </c>
      <c r="G369">
        <v>2.2000000000000002</v>
      </c>
      <c r="H369">
        <v>8.5574999999999992</v>
      </c>
      <c r="I369">
        <v>1.3474999999999999</v>
      </c>
      <c r="J369">
        <v>32.8321052631578</v>
      </c>
      <c r="K369">
        <v>3.2362500000000001</v>
      </c>
      <c r="L369">
        <v>42.761212121212097</v>
      </c>
      <c r="M369">
        <v>10.2189189189189</v>
      </c>
      <c r="N369">
        <v>1599.8709677419299</v>
      </c>
      <c r="O369">
        <v>98.841666666666598</v>
      </c>
      <c r="P369">
        <v>3.0089999999999999</v>
      </c>
      <c r="Q369">
        <v>81.220499999999902</v>
      </c>
      <c r="R369">
        <v>6.9341025641025604</v>
      </c>
      <c r="S369">
        <v>-1.0204347826086899</v>
      </c>
      <c r="T369">
        <v>7</v>
      </c>
      <c r="U369">
        <v>1.6394</v>
      </c>
      <c r="V369">
        <v>0.19409999999999999</v>
      </c>
      <c r="W369">
        <v>2.7155499999999999</v>
      </c>
      <c r="X369">
        <v>3.4722499999999998</v>
      </c>
      <c r="Y369">
        <v>80.794349999999994</v>
      </c>
      <c r="Z369">
        <v>1.99295</v>
      </c>
      <c r="AA369">
        <v>2.5000000000000001E-4</v>
      </c>
      <c r="AB369">
        <v>7.9500000000000005E-3</v>
      </c>
      <c r="AC369">
        <v>33.0014411764705</v>
      </c>
      <c r="AD369">
        <v>-11.875558823529399</v>
      </c>
      <c r="AE369">
        <v>39.514143563157802</v>
      </c>
      <c r="AF369">
        <v>1.7924539500000001</v>
      </c>
      <c r="AG369">
        <v>1.3510256899999999</v>
      </c>
      <c r="AH369">
        <v>7.9927049999999999E-2</v>
      </c>
      <c r="AI369">
        <v>44.937105263157797</v>
      </c>
      <c r="AJ369">
        <v>0.48907062886399699</v>
      </c>
      <c r="AK369">
        <v>0.87932107179039698</v>
      </c>
      <c r="AL369">
        <v>3.9888059978566502E-2</v>
      </c>
      <c r="AM369">
        <v>3.0064813522994099E-2</v>
      </c>
      <c r="AN369">
        <v>4.8957314609307703E-2</v>
      </c>
      <c r="AO369">
        <v>1.77864260574721E-3</v>
      </c>
      <c r="AP369">
        <v>39.514143563157802</v>
      </c>
      <c r="AQ369">
        <v>1.5432804738211701</v>
      </c>
      <c r="AR369">
        <v>1.2215499685115301</v>
      </c>
      <c r="AS369">
        <v>1.17954289724638</v>
      </c>
      <c r="AT369">
        <v>0.80178238895963605</v>
      </c>
      <c r="AU369">
        <v>90.614500000000007</v>
      </c>
      <c r="AV369">
        <v>43.458516902736903</v>
      </c>
      <c r="AW369">
        <v>1.47858836042091</v>
      </c>
      <c r="AX369">
        <v>0.171482792753619</v>
      </c>
      <c r="AY369">
        <v>0.24917347617882701</v>
      </c>
      <c r="AZ369">
        <v>0.97845003148846299</v>
      </c>
      <c r="BA369">
        <v>0.126927854905275</v>
      </c>
      <c r="BB369">
        <v>0.44475001431293798</v>
      </c>
      <c r="BC369">
        <v>0.13901248407459901</v>
      </c>
      <c r="BD369">
        <v>1.3991063004209101</v>
      </c>
      <c r="BE369">
        <v>-7.9482060000004295E-2</v>
      </c>
      <c r="BF369">
        <v>0.21650922232537101</v>
      </c>
      <c r="BG369">
        <v>0.314599235790955</v>
      </c>
      <c r="BH369">
        <v>1.23536275564494</v>
      </c>
      <c r="BI369">
        <v>0.21650922232537101</v>
      </c>
      <c r="BJ369">
        <v>1.06221691623265</v>
      </c>
      <c r="BK369">
        <v>2.4707255112898898</v>
      </c>
      <c r="BL369">
        <v>1.45305235690225</v>
      </c>
      <c r="BM369">
        <v>5.7058204836578996</v>
      </c>
      <c r="BN369">
        <v>3.92678244287224</v>
      </c>
      <c r="BO369">
        <v>22.064306838916799</v>
      </c>
      <c r="BP369">
        <v>5.0879667246462299</v>
      </c>
      <c r="BQ369">
        <v>16.976340114270499</v>
      </c>
      <c r="BR369">
        <v>2.1026598333367601</v>
      </c>
      <c r="BS369">
        <v>0.97561322730250399</v>
      </c>
      <c r="BT369">
        <v>2.1552186609343602</v>
      </c>
    </row>
    <row r="370" spans="1:72" x14ac:dyDescent="0.2">
      <c r="A370">
        <v>368</v>
      </c>
      <c r="B370" s="152">
        <v>44780.694444444445</v>
      </c>
      <c r="C370">
        <v>0</v>
      </c>
      <c r="D370">
        <v>1.9212499999999999</v>
      </c>
      <c r="E370">
        <v>31.032222222222199</v>
      </c>
      <c r="F370">
        <v>44.8079999999999</v>
      </c>
      <c r="G370">
        <v>2.2000000000000002</v>
      </c>
      <c r="H370">
        <v>8.5679999999999996</v>
      </c>
      <c r="I370">
        <v>1.35</v>
      </c>
      <c r="J370">
        <v>32.865199999999902</v>
      </c>
      <c r="K370">
        <v>3.3130000000000002</v>
      </c>
      <c r="L370">
        <v>42.777575757575697</v>
      </c>
      <c r="M370">
        <v>10.107142857142801</v>
      </c>
      <c r="N370">
        <v>1599.44444444444</v>
      </c>
      <c r="O370">
        <v>98.855555555555497</v>
      </c>
      <c r="P370">
        <v>3.00571428571428</v>
      </c>
      <c r="Q370">
        <v>81.169499999999999</v>
      </c>
      <c r="R370">
        <v>6.9371794871794803</v>
      </c>
      <c r="S370">
        <v>-1.1627777777777699</v>
      </c>
      <c r="T370">
        <v>7</v>
      </c>
      <c r="U370">
        <v>1.62574</v>
      </c>
      <c r="V370">
        <v>0.217</v>
      </c>
      <c r="W370">
        <v>2.6782599999999999</v>
      </c>
      <c r="X370">
        <v>3.4319999999999999</v>
      </c>
      <c r="Y370">
        <v>80.602379999999997</v>
      </c>
      <c r="Z370">
        <v>1.96867999999999</v>
      </c>
      <c r="AA370">
        <v>0</v>
      </c>
      <c r="AB370">
        <v>3.5680000000000003E-2</v>
      </c>
      <c r="AC370">
        <v>32.953472222222203</v>
      </c>
      <c r="AD370">
        <v>-11.854527777777699</v>
      </c>
      <c r="AE370">
        <v>39.555437119999901</v>
      </c>
      <c r="AF370">
        <v>1.7946532799999999</v>
      </c>
      <c r="AG370">
        <v>1.3535300159999999</v>
      </c>
      <c r="AH370">
        <v>8.0025120000000005E-2</v>
      </c>
      <c r="AI370">
        <v>44.983199999999997</v>
      </c>
      <c r="AJ370">
        <v>0.49074775608362903</v>
      </c>
      <c r="AK370">
        <v>0.87933799996443096</v>
      </c>
      <c r="AL370">
        <v>3.9896078535986701E-2</v>
      </c>
      <c r="AM370">
        <v>3.0089678279891102E-2</v>
      </c>
      <c r="AN370">
        <v>4.8907147557310203E-2</v>
      </c>
      <c r="AO370">
        <v>1.7790001600597499E-3</v>
      </c>
      <c r="AP370">
        <v>39.555437119999901</v>
      </c>
      <c r="AQ370">
        <v>1.5253909096851499</v>
      </c>
      <c r="AR370">
        <v>1.2047756140250401</v>
      </c>
      <c r="AS370">
        <v>1.16517850972227</v>
      </c>
      <c r="AT370">
        <v>0.79782825697539905</v>
      </c>
      <c r="AU370">
        <v>90.307060000000007</v>
      </c>
      <c r="AV370">
        <v>43.450782153432399</v>
      </c>
      <c r="AW370">
        <v>1.53241784656754</v>
      </c>
      <c r="AX370">
        <v>0.18835150627772601</v>
      </c>
      <c r="AY370">
        <v>0.26926237031484901</v>
      </c>
      <c r="AZ370">
        <v>0.99522438597495599</v>
      </c>
      <c r="BA370">
        <v>0.13915576607185201</v>
      </c>
      <c r="BB370">
        <v>0.45237472089770697</v>
      </c>
      <c r="BC370">
        <v>0.15003587228550799</v>
      </c>
      <c r="BD370">
        <v>1.45283826256753</v>
      </c>
      <c r="BE370">
        <v>-7.9579584000007503E-2</v>
      </c>
      <c r="BF370">
        <v>0.23815333860163901</v>
      </c>
      <c r="BG370">
        <v>0.34045776281564799</v>
      </c>
      <c r="BH370">
        <v>1.2583706648367301</v>
      </c>
      <c r="BI370">
        <v>0.23815333860163901</v>
      </c>
      <c r="BJ370">
        <v>1.15722220283457</v>
      </c>
      <c r="BK370">
        <v>2.5167413296734602</v>
      </c>
      <c r="BL370">
        <v>1.42957375619719</v>
      </c>
      <c r="BM370">
        <v>5.2838674117502604</v>
      </c>
      <c r="BN370">
        <v>3.6961138862858398</v>
      </c>
      <c r="BO370">
        <v>23.8901366382463</v>
      </c>
      <c r="BP370">
        <v>5.5966034571385297</v>
      </c>
      <c r="BQ370">
        <v>18.293533181107801</v>
      </c>
      <c r="BR370">
        <v>2.1118806540506698</v>
      </c>
      <c r="BS370">
        <v>1.06196086739392</v>
      </c>
      <c r="BT370">
        <v>1.9886614647423699</v>
      </c>
    </row>
    <row r="371" spans="1:72" x14ac:dyDescent="0.2">
      <c r="A371">
        <v>369</v>
      </c>
      <c r="B371" s="152">
        <v>44780.708333333336</v>
      </c>
      <c r="C371">
        <v>0</v>
      </c>
      <c r="D371">
        <v>1.952</v>
      </c>
      <c r="E371">
        <v>31.1211428571428</v>
      </c>
      <c r="F371">
        <v>44.849499999999999</v>
      </c>
      <c r="G371">
        <v>2.2000000000000002</v>
      </c>
      <c r="H371">
        <v>8.5625</v>
      </c>
      <c r="I371">
        <v>1.3474999999999999</v>
      </c>
      <c r="J371">
        <v>32.813636363636299</v>
      </c>
      <c r="K371">
        <v>3.2774999999999999</v>
      </c>
      <c r="L371">
        <v>42.736060606060597</v>
      </c>
      <c r="M371">
        <v>10.164516129032201</v>
      </c>
      <c r="N371">
        <v>1599.6666666666599</v>
      </c>
      <c r="O371">
        <v>99.123529411764693</v>
      </c>
      <c r="P371">
        <v>3.0057499999999999</v>
      </c>
      <c r="Q371">
        <v>81.121749999999906</v>
      </c>
      <c r="R371">
        <v>6.9312820512820501</v>
      </c>
      <c r="S371">
        <v>-0.94652173913043403</v>
      </c>
      <c r="T371">
        <v>7</v>
      </c>
      <c r="U371">
        <v>1.63005</v>
      </c>
      <c r="V371">
        <v>0.23777499999999999</v>
      </c>
      <c r="W371">
        <v>2.7067999999999999</v>
      </c>
      <c r="X371">
        <v>3.3532999999999999</v>
      </c>
      <c r="Y371">
        <v>80.490449999999996</v>
      </c>
      <c r="Z371">
        <v>1.9883500000000001</v>
      </c>
      <c r="AA371">
        <v>0</v>
      </c>
      <c r="AB371">
        <v>4.7399999999999998E-2</v>
      </c>
      <c r="AC371">
        <v>33.073142857142798</v>
      </c>
      <c r="AD371">
        <v>-11.776357142857099</v>
      </c>
      <c r="AE371">
        <v>39.499578863636302</v>
      </c>
      <c r="AF371">
        <v>1.79350125</v>
      </c>
      <c r="AG371">
        <v>1.3510277500000001</v>
      </c>
      <c r="AH371">
        <v>7.9973749999999996E-2</v>
      </c>
      <c r="AI371">
        <v>44.923636363636298</v>
      </c>
      <c r="AJ371">
        <v>0.49073621608074403</v>
      </c>
      <c r="AK371">
        <v>0.879260497612109</v>
      </c>
      <c r="AL371">
        <v>3.9923332017969798E-2</v>
      </c>
      <c r="AM371">
        <v>3.0073873340618399E-2</v>
      </c>
      <c r="AN371">
        <v>4.8971992876800999E-2</v>
      </c>
      <c r="AO371">
        <v>1.78021541605957E-3</v>
      </c>
      <c r="AP371">
        <v>39.499578863636302</v>
      </c>
      <c r="AQ371">
        <v>1.4904118116104901</v>
      </c>
      <c r="AR371">
        <v>1.2176139105400401</v>
      </c>
      <c r="AS371">
        <v>1.1768203516093401</v>
      </c>
      <c r="AT371">
        <v>0.79992456902241704</v>
      </c>
      <c r="AU371">
        <v>90.168949999999995</v>
      </c>
      <c r="AV371">
        <v>43.384424937396197</v>
      </c>
      <c r="AW371">
        <v>1.53921142624012</v>
      </c>
      <c r="AX371">
        <v>0.17420739839065599</v>
      </c>
      <c r="AY371">
        <v>0.30308943838950497</v>
      </c>
      <c r="AZ371">
        <v>0.98238608945995198</v>
      </c>
      <c r="BA371">
        <v>0.12894435246844899</v>
      </c>
      <c r="BB371">
        <v>0.44653913157270497</v>
      </c>
      <c r="BC371">
        <v>0.16899315703822601</v>
      </c>
      <c r="BD371">
        <v>1.4596829262401101</v>
      </c>
      <c r="BE371">
        <v>-7.9528500000007593E-2</v>
      </c>
      <c r="BF371">
        <v>0.21947238673276001</v>
      </c>
      <c r="BG371">
        <v>0.38184235027531599</v>
      </c>
      <c r="BH371">
        <v>1.23764330182662</v>
      </c>
      <c r="BI371">
        <v>0.21947238673276001</v>
      </c>
      <c r="BJ371">
        <v>1.2026294740161501</v>
      </c>
      <c r="BK371">
        <v>2.4752866036532502</v>
      </c>
      <c r="BL371">
        <v>1.7398195552512199</v>
      </c>
      <c r="BM371">
        <v>5.6391754801192304</v>
      </c>
      <c r="BN371">
        <v>3.2412415776674801</v>
      </c>
      <c r="BO371">
        <v>24.3510268287048</v>
      </c>
      <c r="BP371">
        <v>5.1576010882198604</v>
      </c>
      <c r="BQ371">
        <v>19.193425740484901</v>
      </c>
      <c r="BR371">
        <v>2.1021835462075602</v>
      </c>
      <c r="BS371">
        <v>1.11484051932304</v>
      </c>
      <c r="BT371">
        <v>1.8856361154544701</v>
      </c>
    </row>
    <row r="372" spans="1:72" x14ac:dyDescent="0.2">
      <c r="A372">
        <v>370</v>
      </c>
      <c r="B372" s="152">
        <v>44780.722222222219</v>
      </c>
      <c r="C372">
        <v>0</v>
      </c>
      <c r="D372">
        <v>1.80125</v>
      </c>
      <c r="E372">
        <v>31.0610526315789</v>
      </c>
      <c r="F372">
        <v>44.967948717948701</v>
      </c>
      <c r="G372">
        <v>2.2000000000000002</v>
      </c>
      <c r="H372">
        <v>8.5640000000000001</v>
      </c>
      <c r="I372">
        <v>1.35</v>
      </c>
      <c r="J372">
        <v>32.854761904761901</v>
      </c>
      <c r="K372">
        <v>3.3122499999999899</v>
      </c>
      <c r="L372">
        <v>42.756785714285698</v>
      </c>
      <c r="M372">
        <v>10.123333333333299</v>
      </c>
      <c r="N372">
        <v>1600.51724137931</v>
      </c>
      <c r="O372">
        <v>98.411428571428502</v>
      </c>
      <c r="P372">
        <v>3.00366666666666</v>
      </c>
      <c r="Q372">
        <v>81.116</v>
      </c>
      <c r="R372">
        <v>6.9323076923076901</v>
      </c>
      <c r="S372">
        <v>-1.1088888888888799</v>
      </c>
      <c r="T372">
        <v>7</v>
      </c>
      <c r="U372">
        <v>1.6529</v>
      </c>
      <c r="V372">
        <v>6.5119999999999997E-2</v>
      </c>
      <c r="W372">
        <v>2.6850000000000001</v>
      </c>
      <c r="X372">
        <v>3.37387999999999</v>
      </c>
      <c r="Y372">
        <v>80.632499999999993</v>
      </c>
      <c r="Z372">
        <v>1.9747600000000001</v>
      </c>
      <c r="AA372">
        <v>0</v>
      </c>
      <c r="AB372">
        <v>2.6839999999999999E-2</v>
      </c>
      <c r="AC372">
        <v>32.862302631578899</v>
      </c>
      <c r="AD372">
        <v>-12.105646086369701</v>
      </c>
      <c r="AE372">
        <v>39.541875664761903</v>
      </c>
      <c r="AF372">
        <v>1.7938154399999999</v>
      </c>
      <c r="AG372">
        <v>1.3535283680000001</v>
      </c>
      <c r="AH372">
        <v>7.9987760000000005E-2</v>
      </c>
      <c r="AI372">
        <v>44.968761904761898</v>
      </c>
      <c r="AJ372">
        <v>0.49039625045436902</v>
      </c>
      <c r="AK372">
        <v>0.87931875350507804</v>
      </c>
      <c r="AL372">
        <v>3.9890256347263203E-2</v>
      </c>
      <c r="AM372">
        <v>3.0099302508407901E-2</v>
      </c>
      <c r="AN372">
        <v>4.89228501478274E-2</v>
      </c>
      <c r="AO372">
        <v>1.77874054370017E-3</v>
      </c>
      <c r="AP372">
        <v>39.541875664761903</v>
      </c>
      <c r="AQ372">
        <v>1.4995588235339501</v>
      </c>
      <c r="AR372">
        <v>1.20780750325108</v>
      </c>
      <c r="AS372">
        <v>1.16877700482514</v>
      </c>
      <c r="AT372">
        <v>0.81057596237602603</v>
      </c>
      <c r="AU372">
        <v>90.319040000000001</v>
      </c>
      <c r="AV372">
        <v>43.418018996371998</v>
      </c>
      <c r="AW372">
        <v>1.5507429083898201</v>
      </c>
      <c r="AX372">
        <v>0.18475136317485899</v>
      </c>
      <c r="AY372">
        <v>0.29425661646604401</v>
      </c>
      <c r="AZ372">
        <v>0.99219249674891796</v>
      </c>
      <c r="BA372">
        <v>0.13649611455713401</v>
      </c>
      <c r="BB372">
        <v>0.45099658943132598</v>
      </c>
      <c r="BC372">
        <v>0.16403951594153099</v>
      </c>
      <c r="BD372">
        <v>1.4712004763898201</v>
      </c>
      <c r="BE372">
        <v>-7.9542432000005894E-2</v>
      </c>
      <c r="BF372">
        <v>0.23424936322696399</v>
      </c>
      <c r="BG372">
        <v>0.37309291713995602</v>
      </c>
      <c r="BH372">
        <v>1.2580175678705501</v>
      </c>
      <c r="BI372">
        <v>0.23424936322696399</v>
      </c>
      <c r="BJ372">
        <v>1.2146845607338399</v>
      </c>
      <c r="BK372">
        <v>2.5160351357411002</v>
      </c>
      <c r="BL372">
        <v>1.59271688938794</v>
      </c>
      <c r="BM372">
        <v>5.3704204380340403</v>
      </c>
      <c r="BN372">
        <v>3.37186129802254</v>
      </c>
      <c r="BO372">
        <v>24.761980466206101</v>
      </c>
      <c r="BP372">
        <v>5.5048600358336603</v>
      </c>
      <c r="BQ372">
        <v>19.2571204303724</v>
      </c>
      <c r="BR372">
        <v>2.1178112182552602</v>
      </c>
      <c r="BS372">
        <v>1.12098481544305</v>
      </c>
      <c r="BT372">
        <v>1.8892416641863401</v>
      </c>
    </row>
    <row r="373" spans="1:72" x14ac:dyDescent="0.2">
      <c r="A373">
        <v>371</v>
      </c>
      <c r="B373" s="152">
        <v>44780.736111111109</v>
      </c>
      <c r="C373">
        <v>0</v>
      </c>
      <c r="D373">
        <v>1.7645</v>
      </c>
      <c r="E373">
        <v>31.1227027027027</v>
      </c>
      <c r="F373">
        <v>44.805128205128199</v>
      </c>
      <c r="G373">
        <v>2.19999999999999</v>
      </c>
      <c r="H373">
        <v>8.5625</v>
      </c>
      <c r="I373">
        <v>1.35</v>
      </c>
      <c r="J373">
        <v>32.853888888888797</v>
      </c>
      <c r="K373">
        <v>3.3252499999999898</v>
      </c>
      <c r="L373">
        <v>42.777500000000003</v>
      </c>
      <c r="M373">
        <v>10.0969696969696</v>
      </c>
      <c r="N373">
        <v>1599.9166666666599</v>
      </c>
      <c r="O373">
        <v>98.187878787878702</v>
      </c>
      <c r="P373">
        <v>3.0047499999999898</v>
      </c>
      <c r="Q373">
        <v>81.116749999999996</v>
      </c>
      <c r="R373">
        <v>6.9320512820512796</v>
      </c>
      <c r="S373">
        <v>-0.89363636363636301</v>
      </c>
      <c r="T373">
        <v>7</v>
      </c>
      <c r="U373">
        <v>1.6722999999999999</v>
      </c>
      <c r="V373">
        <v>4.6249999999999999E-2</v>
      </c>
      <c r="W373">
        <v>2.6764250000000001</v>
      </c>
      <c r="X373">
        <v>3.4083999999999999</v>
      </c>
      <c r="Y373">
        <v>80.719250000000002</v>
      </c>
      <c r="Z373">
        <v>1.981425</v>
      </c>
      <c r="AA373">
        <v>0</v>
      </c>
      <c r="AB373">
        <v>2.5524999999999999E-2</v>
      </c>
      <c r="AC373">
        <v>32.887202702702702</v>
      </c>
      <c r="AD373">
        <v>-11.917925502425501</v>
      </c>
      <c r="AE373">
        <v>39.539831388888899</v>
      </c>
      <c r="AF373">
        <v>1.79350125</v>
      </c>
      <c r="AG373">
        <v>1.35352775</v>
      </c>
      <c r="AH373">
        <v>7.9973749999999996E-2</v>
      </c>
      <c r="AI373">
        <v>44.966388888888901</v>
      </c>
      <c r="AJ373">
        <v>0.48984388964080899</v>
      </c>
      <c r="AK373">
        <v>0.87931969557509004</v>
      </c>
      <c r="AL373">
        <v>3.9885374261022101E-2</v>
      </c>
      <c r="AM373">
        <v>3.01008771984012E-2</v>
      </c>
      <c r="AN373">
        <v>4.8925431958438001E-2</v>
      </c>
      <c r="AO373">
        <v>1.77852284731188E-3</v>
      </c>
      <c r="AP373">
        <v>39.539831388888899</v>
      </c>
      <c r="AQ373">
        <v>1.5149016248749601</v>
      </c>
      <c r="AR373">
        <v>1.20395016643902</v>
      </c>
      <c r="AS373">
        <v>1.1727217367100999</v>
      </c>
      <c r="AT373">
        <v>0.81916593664632498</v>
      </c>
      <c r="AU373">
        <v>90.457800000000006</v>
      </c>
      <c r="AV373">
        <v>43.431404916912904</v>
      </c>
      <c r="AW373">
        <v>1.53498397197591</v>
      </c>
      <c r="AX373">
        <v>0.18080601328989099</v>
      </c>
      <c r="AY373">
        <v>0.278599625125038</v>
      </c>
      <c r="AZ373">
        <v>0.99604983356097598</v>
      </c>
      <c r="BA373">
        <v>0.13358131245546401</v>
      </c>
      <c r="BB373">
        <v>0.452749924345898</v>
      </c>
      <c r="BC373">
        <v>0.15533840588348499</v>
      </c>
      <c r="BD373">
        <v>1.4554554719759001</v>
      </c>
      <c r="BE373">
        <v>-7.9528500000004998E-2</v>
      </c>
      <c r="BF373">
        <v>0.229073416647251</v>
      </c>
      <c r="BG373">
        <v>0.35297370282542301</v>
      </c>
      <c r="BH373">
        <v>1.2619521573041299</v>
      </c>
      <c r="BI373">
        <v>0.229073416647251</v>
      </c>
      <c r="BJ373">
        <v>1.1640942389453499</v>
      </c>
      <c r="BK373">
        <v>2.5239043146082598</v>
      </c>
      <c r="BL373">
        <v>1.5408758815911201</v>
      </c>
      <c r="BM373">
        <v>5.5089419618139503</v>
      </c>
      <c r="BN373">
        <v>3.5752016289108002</v>
      </c>
      <c r="BO373">
        <v>23.898293137500801</v>
      </c>
      <c r="BP373">
        <v>5.3832252912104002</v>
      </c>
      <c r="BQ373">
        <v>18.5150678462904</v>
      </c>
      <c r="BR373">
        <v>2.1344795063079398</v>
      </c>
      <c r="BS373">
        <v>1.0724648722864401</v>
      </c>
      <c r="BT373">
        <v>1.99025586894731</v>
      </c>
    </row>
    <row r="374" spans="1:72" x14ac:dyDescent="0.2">
      <c r="A374">
        <v>372</v>
      </c>
      <c r="B374" s="152">
        <v>44780.75</v>
      </c>
      <c r="C374">
        <v>0</v>
      </c>
      <c r="D374">
        <v>1.78</v>
      </c>
      <c r="E374">
        <v>31.084210526315701</v>
      </c>
      <c r="F374">
        <v>44.888205128205101</v>
      </c>
      <c r="G374">
        <v>2.2000000000000002</v>
      </c>
      <c r="H374">
        <v>8.5739999999999998</v>
      </c>
      <c r="I374">
        <v>1.35</v>
      </c>
      <c r="J374">
        <v>32.848695652173902</v>
      </c>
      <c r="K374">
        <v>3.3250000000000002</v>
      </c>
      <c r="L374">
        <v>42.753636363636303</v>
      </c>
      <c r="M374">
        <v>10.4628571428571</v>
      </c>
      <c r="N374">
        <v>1600.03125</v>
      </c>
      <c r="O374">
        <v>97.125714285714196</v>
      </c>
      <c r="P374">
        <v>3.0034000000000001</v>
      </c>
      <c r="Q374">
        <v>81.102749999999901</v>
      </c>
      <c r="R374">
        <v>6.9284615384615398</v>
      </c>
      <c r="S374">
        <v>-1.18875</v>
      </c>
      <c r="T374">
        <v>7</v>
      </c>
      <c r="U374">
        <v>1.68058</v>
      </c>
      <c r="V374">
        <v>0.19769999999999999</v>
      </c>
      <c r="W374">
        <v>2.67164</v>
      </c>
      <c r="X374">
        <v>3.3233000000000001</v>
      </c>
      <c r="Y374">
        <v>80.814459999999997</v>
      </c>
      <c r="Z374">
        <v>1.9273800000000001</v>
      </c>
      <c r="AA374">
        <v>0</v>
      </c>
      <c r="AB374">
        <v>2.418E-2</v>
      </c>
      <c r="AC374">
        <v>32.864210526315702</v>
      </c>
      <c r="AD374">
        <v>-12.023994601889299</v>
      </c>
      <c r="AE374">
        <v>39.543617812173899</v>
      </c>
      <c r="AF374">
        <v>1.7959100400000001</v>
      </c>
      <c r="AG374">
        <v>1.3535324879999999</v>
      </c>
      <c r="AH374">
        <v>8.0081159999999998E-2</v>
      </c>
      <c r="AI374">
        <v>44.972695652173897</v>
      </c>
      <c r="AJ374">
        <v>0.489313642783406</v>
      </c>
      <c r="AK374">
        <v>0.87928057766451495</v>
      </c>
      <c r="AL374">
        <v>3.9933342085825899E-2</v>
      </c>
      <c r="AM374">
        <v>3.0096761343114401E-2</v>
      </c>
      <c r="AN374">
        <v>4.8918570881655701E-2</v>
      </c>
      <c r="AO374">
        <v>1.7806617735205499E-3</v>
      </c>
      <c r="AP374">
        <v>39.543617812173899</v>
      </c>
      <c r="AQ374">
        <v>1.4770779749873699</v>
      </c>
      <c r="AR374">
        <v>1.2017977050226101</v>
      </c>
      <c r="AS374">
        <v>1.14073478476365</v>
      </c>
      <c r="AT374">
        <v>0.82233072178893696</v>
      </c>
      <c r="AU374">
        <v>90.417360000000002</v>
      </c>
      <c r="AV374">
        <v>43.363228276947503</v>
      </c>
      <c r="AW374">
        <v>1.60946737522635</v>
      </c>
      <c r="AX374">
        <v>0.21279770323634301</v>
      </c>
      <c r="AY374">
        <v>0.31883206501262701</v>
      </c>
      <c r="AZ374">
        <v>0.998202294977385</v>
      </c>
      <c r="BA374">
        <v>0.157216546424221</v>
      </c>
      <c r="BB374">
        <v>0.45372831589881102</v>
      </c>
      <c r="BC374">
        <v>0.17753231393072799</v>
      </c>
      <c r="BD374">
        <v>1.52983206322635</v>
      </c>
      <c r="BE374">
        <v>-7.9635312000002401E-2</v>
      </c>
      <c r="BF374">
        <v>0.26979412638198402</v>
      </c>
      <c r="BG374">
        <v>0.40422907359629101</v>
      </c>
      <c r="BH374">
        <v>1.26556401704584</v>
      </c>
      <c r="BI374">
        <v>0.26979412638198402</v>
      </c>
      <c r="BJ374">
        <v>1.34804639995655</v>
      </c>
      <c r="BK374">
        <v>2.53112803409168</v>
      </c>
      <c r="BL374">
        <v>1.49828715330877</v>
      </c>
      <c r="BM374">
        <v>4.6908508869982102</v>
      </c>
      <c r="BN374">
        <v>3.1308089885433898</v>
      </c>
      <c r="BO374">
        <v>27.337399949980298</v>
      </c>
      <c r="BP374">
        <v>6.3401619699766201</v>
      </c>
      <c r="BQ374">
        <v>20.9972379800036</v>
      </c>
      <c r="BR374">
        <v>2.0724780192423</v>
      </c>
      <c r="BS374">
        <v>1.2401287494037501</v>
      </c>
      <c r="BT374">
        <v>1.67117972245924</v>
      </c>
    </row>
    <row r="375" spans="1:72" x14ac:dyDescent="0.2">
      <c r="A375">
        <v>373</v>
      </c>
      <c r="B375" s="152">
        <v>44780.763888888891</v>
      </c>
      <c r="C375">
        <v>0</v>
      </c>
      <c r="D375">
        <v>1.9417500000000001</v>
      </c>
      <c r="E375">
        <v>31.050749999999901</v>
      </c>
      <c r="F375">
        <v>44.787999999999997</v>
      </c>
      <c r="G375">
        <v>2.2000000000000002</v>
      </c>
      <c r="H375">
        <v>8.5674999999999901</v>
      </c>
      <c r="I375">
        <v>1.35</v>
      </c>
      <c r="J375">
        <v>32.8610526315789</v>
      </c>
      <c r="K375">
        <v>3.3544999999999998</v>
      </c>
      <c r="L375">
        <v>42.760967741935403</v>
      </c>
      <c r="M375">
        <v>10.3645161290322</v>
      </c>
      <c r="N375">
        <v>1600.48275862068</v>
      </c>
      <c r="O375">
        <v>96.224242424242405</v>
      </c>
      <c r="P375">
        <v>3.00475</v>
      </c>
      <c r="Q375">
        <v>81.116153846153793</v>
      </c>
      <c r="R375">
        <v>6.9394736842105198</v>
      </c>
      <c r="S375">
        <v>-0.96299999999999897</v>
      </c>
      <c r="T375">
        <v>7</v>
      </c>
      <c r="U375">
        <v>1.677</v>
      </c>
      <c r="V375">
        <v>0.2014</v>
      </c>
      <c r="W375">
        <v>2.7137500000000001</v>
      </c>
      <c r="X375">
        <v>3.4004500000000002</v>
      </c>
      <c r="Y375">
        <v>80.654750000000007</v>
      </c>
      <c r="Z375">
        <v>1.963025</v>
      </c>
      <c r="AA375">
        <v>0</v>
      </c>
      <c r="AB375">
        <v>2.77499999999999E-2</v>
      </c>
      <c r="AC375">
        <v>32.9924999999999</v>
      </c>
      <c r="AD375">
        <v>-11.795500000000001</v>
      </c>
      <c r="AE375">
        <v>39.550899331578897</v>
      </c>
      <c r="AF375">
        <v>1.79454854999999</v>
      </c>
      <c r="AG375">
        <v>1.3535298099999999</v>
      </c>
      <c r="AH375">
        <v>8.0020449999999896E-2</v>
      </c>
      <c r="AI375">
        <v>44.9785526315789</v>
      </c>
      <c r="AJ375">
        <v>0.490372846380144</v>
      </c>
      <c r="AK375">
        <v>0.87932796894426202</v>
      </c>
      <c r="AL375">
        <v>3.98978723192632E-2</v>
      </c>
      <c r="AM375">
        <v>3.0092782688825301E-2</v>
      </c>
      <c r="AN375">
        <v>4.8912200844261997E-2</v>
      </c>
      <c r="AO375">
        <v>1.7790801463855501E-3</v>
      </c>
      <c r="AP375">
        <v>39.550899331578897</v>
      </c>
      <c r="AQ375">
        <v>1.5113681581698299</v>
      </c>
      <c r="AR375">
        <v>1.2207402651574</v>
      </c>
      <c r="AS375">
        <v>1.1618315541619499</v>
      </c>
      <c r="AT375">
        <v>0.82235526337950104</v>
      </c>
      <c r="AU375">
        <v>90.408974999999998</v>
      </c>
      <c r="AV375">
        <v>43.444839309068101</v>
      </c>
      <c r="AW375">
        <v>1.5337133225108099</v>
      </c>
      <c r="AX375">
        <v>0.19169825583804001</v>
      </c>
      <c r="AY375">
        <v>0.28318039183016502</v>
      </c>
      <c r="AZ375">
        <v>0.97925973484259798</v>
      </c>
      <c r="BA375">
        <v>0.141628395933179</v>
      </c>
      <c r="BB375">
        <v>0.44511806129208997</v>
      </c>
      <c r="BC375">
        <v>0.157800351419952</v>
      </c>
      <c r="BD375">
        <v>1.4541383825108001</v>
      </c>
      <c r="BE375">
        <v>-7.9574940000008504E-2</v>
      </c>
      <c r="BF375">
        <v>0.242098274655907</v>
      </c>
      <c r="BG375">
        <v>0.35763227984916401</v>
      </c>
      <c r="BH375">
        <v>1.2367201319019401</v>
      </c>
      <c r="BI375">
        <v>0.242098274655907</v>
      </c>
      <c r="BJ375">
        <v>1.1994611090101399</v>
      </c>
      <c r="BK375">
        <v>2.4734402638038899</v>
      </c>
      <c r="BL375">
        <v>1.4772194488269801</v>
      </c>
      <c r="BM375">
        <v>5.1083393041924197</v>
      </c>
      <c r="BN375">
        <v>3.4580774767410398</v>
      </c>
      <c r="BO375">
        <v>24.569997303837098</v>
      </c>
      <c r="BP375">
        <v>5.6893094544138298</v>
      </c>
      <c r="BQ375">
        <v>18.8806878494232</v>
      </c>
      <c r="BR375">
        <v>2.0618731968888402</v>
      </c>
      <c r="BS375">
        <v>1.10262179914778</v>
      </c>
      <c r="BT375">
        <v>1.8699731843524801</v>
      </c>
    </row>
    <row r="376" spans="1:72" x14ac:dyDescent="0.2">
      <c r="A376">
        <v>374</v>
      </c>
      <c r="B376" s="152">
        <v>44780.777777777781</v>
      </c>
      <c r="C376">
        <v>0</v>
      </c>
      <c r="D376">
        <v>1.9285000000000001</v>
      </c>
      <c r="E376">
        <v>31.113636363636299</v>
      </c>
      <c r="F376">
        <v>44.927500000000002</v>
      </c>
      <c r="G376">
        <v>2.2000000000000002</v>
      </c>
      <c r="H376">
        <v>8.5674999999999901</v>
      </c>
      <c r="I376">
        <v>1.35</v>
      </c>
      <c r="J376">
        <v>32.867222222222203</v>
      </c>
      <c r="K376">
        <v>3.2847499999999998</v>
      </c>
      <c r="L376">
        <v>42.786190476190399</v>
      </c>
      <c r="M376">
        <v>10.1945945945945</v>
      </c>
      <c r="N376">
        <v>1600.1428571428501</v>
      </c>
      <c r="O376">
        <v>96.448484848484796</v>
      </c>
      <c r="P376">
        <v>3.0049999999999901</v>
      </c>
      <c r="Q376">
        <v>81.113249999999994</v>
      </c>
      <c r="R376">
        <v>6.9369999999999896</v>
      </c>
      <c r="S376">
        <v>-0.95956521739130396</v>
      </c>
      <c r="T376">
        <v>7</v>
      </c>
      <c r="U376">
        <v>1.6489400000000001</v>
      </c>
      <c r="V376">
        <v>0.19977999999999899</v>
      </c>
      <c r="W376">
        <v>2.7071800000000001</v>
      </c>
      <c r="X376">
        <v>3.3902000000000001</v>
      </c>
      <c r="Y376">
        <v>80.899060000000006</v>
      </c>
      <c r="Z376">
        <v>1.9905999999999999</v>
      </c>
      <c r="AA376">
        <v>0</v>
      </c>
      <c r="AB376">
        <v>8.3479999999999999E-2</v>
      </c>
      <c r="AC376">
        <v>33.042136363636303</v>
      </c>
      <c r="AD376">
        <v>-11.8853636363636</v>
      </c>
      <c r="AE376">
        <v>39.5570689222222</v>
      </c>
      <c r="AF376">
        <v>1.79454854999999</v>
      </c>
      <c r="AG376">
        <v>1.3535298099999999</v>
      </c>
      <c r="AH376">
        <v>8.0020449999999896E-2</v>
      </c>
      <c r="AI376">
        <v>44.984722222222203</v>
      </c>
      <c r="AJ376">
        <v>0.48896821449127098</v>
      </c>
      <c r="AK376">
        <v>0.87934451894161503</v>
      </c>
      <c r="AL376">
        <v>3.9892400382845999E-2</v>
      </c>
      <c r="AM376">
        <v>3.0088655506499098E-2</v>
      </c>
      <c r="AN376">
        <v>4.8905492605514203E-2</v>
      </c>
      <c r="AO376">
        <v>1.7788361480749601E-3</v>
      </c>
      <c r="AP376">
        <v>39.5570689222222</v>
      </c>
      <c r="AQ376">
        <v>1.5068124306569299</v>
      </c>
      <c r="AR376">
        <v>1.2177848479147999</v>
      </c>
      <c r="AS376">
        <v>1.1781520315405001</v>
      </c>
      <c r="AT376">
        <v>0.80627924760323599</v>
      </c>
      <c r="AU376">
        <v>90.635979999999904</v>
      </c>
      <c r="AV376">
        <v>43.459818232334399</v>
      </c>
      <c r="AW376">
        <v>1.5249039898877501</v>
      </c>
      <c r="AX376">
        <v>0.17537777845949601</v>
      </c>
      <c r="AY376">
        <v>0.28773611934306498</v>
      </c>
      <c r="AZ376">
        <v>0.98221515208518995</v>
      </c>
      <c r="BA376">
        <v>0.12957068042668099</v>
      </c>
      <c r="BB376">
        <v>0.44646143276599498</v>
      </c>
      <c r="BC376">
        <v>0.16033899965708101</v>
      </c>
      <c r="BD376">
        <v>1.44532904988775</v>
      </c>
      <c r="BE376">
        <v>-7.9574940000001204E-2</v>
      </c>
      <c r="BF376">
        <v>0.22115420611405501</v>
      </c>
      <c r="BG376">
        <v>0.36283988543252599</v>
      </c>
      <c r="BH376">
        <v>1.2385891422541999</v>
      </c>
      <c r="BI376">
        <v>0.22115420611405501</v>
      </c>
      <c r="BJ376">
        <v>1.16798818309316</v>
      </c>
      <c r="BK376">
        <v>2.47717828450841</v>
      </c>
      <c r="BL376">
        <v>1.6406646376212199</v>
      </c>
      <c r="BM376">
        <v>5.6005678753196797</v>
      </c>
      <c r="BN376">
        <v>3.4135969941059199</v>
      </c>
      <c r="BO376">
        <v>23.818839687367699</v>
      </c>
      <c r="BP376">
        <v>5.19712384368031</v>
      </c>
      <c r="BQ376">
        <v>18.621715843687301</v>
      </c>
      <c r="BR376">
        <v>2.1012161341145199</v>
      </c>
      <c r="BS376">
        <v>1.0795265006475401</v>
      </c>
      <c r="BT376">
        <v>1.94642385606479</v>
      </c>
    </row>
    <row r="377" spans="1:72" x14ac:dyDescent="0.2">
      <c r="A377">
        <v>375</v>
      </c>
      <c r="B377" s="152">
        <v>44780.791666666664</v>
      </c>
      <c r="C377">
        <v>0</v>
      </c>
      <c r="D377">
        <v>1.7947499999999901</v>
      </c>
      <c r="E377">
        <v>31.0320588235294</v>
      </c>
      <c r="F377">
        <v>44.765500000000003</v>
      </c>
      <c r="G377">
        <v>2.2000000000000002</v>
      </c>
      <c r="H377">
        <v>8.5419999999999998</v>
      </c>
      <c r="I377">
        <v>1.35</v>
      </c>
      <c r="J377">
        <v>32.824444444444403</v>
      </c>
      <c r="K377">
        <v>3.2810000000000001</v>
      </c>
      <c r="L377">
        <v>42.737499999999997</v>
      </c>
      <c r="M377">
        <v>10.112500000000001</v>
      </c>
      <c r="N377">
        <v>1600.4814814814799</v>
      </c>
      <c r="O377">
        <v>96.087878787878694</v>
      </c>
      <c r="P377">
        <v>3.004</v>
      </c>
      <c r="Q377">
        <v>81.122051282051203</v>
      </c>
      <c r="R377">
        <v>6.93394736842105</v>
      </c>
      <c r="S377">
        <v>-1.179</v>
      </c>
      <c r="T377">
        <v>7</v>
      </c>
      <c r="U377">
        <v>1.6373</v>
      </c>
      <c r="V377">
        <v>0.24737999999999999</v>
      </c>
      <c r="W377">
        <v>2.6764999999999999</v>
      </c>
      <c r="X377">
        <v>3.3659999999999899</v>
      </c>
      <c r="Y377">
        <v>80.745099999999994</v>
      </c>
      <c r="Z377">
        <v>1.9855</v>
      </c>
      <c r="AA377">
        <v>0</v>
      </c>
      <c r="AB377">
        <v>2.4320000000000001E-2</v>
      </c>
      <c r="AC377">
        <v>32.826808823529397</v>
      </c>
      <c r="AD377">
        <v>-11.9386911764706</v>
      </c>
      <c r="AE377">
        <v>39.4943797244444</v>
      </c>
      <c r="AF377">
        <v>1.78920732</v>
      </c>
      <c r="AG377">
        <v>1.353519304</v>
      </c>
      <c r="AH377">
        <v>7.9782279999999997E-2</v>
      </c>
      <c r="AI377">
        <v>44.916444444444402</v>
      </c>
      <c r="AJ377">
        <v>0.48912416635120198</v>
      </c>
      <c r="AK377">
        <v>0.87928553145593702</v>
      </c>
      <c r="AL377">
        <v>3.9834126278917803E-2</v>
      </c>
      <c r="AM377">
        <v>3.0134159565415201E-2</v>
      </c>
      <c r="AN377">
        <v>4.8979834161207901E-2</v>
      </c>
      <c r="AO377">
        <v>1.77623765609229E-3</v>
      </c>
      <c r="AP377">
        <v>39.4943797244444</v>
      </c>
      <c r="AQ377">
        <v>1.4960564691142799</v>
      </c>
      <c r="AR377">
        <v>1.2039839040787701</v>
      </c>
      <c r="AS377">
        <v>1.17513355702987</v>
      </c>
      <c r="AT377">
        <v>0.80084299756682298</v>
      </c>
      <c r="AU377">
        <v>90.410399999999996</v>
      </c>
      <c r="AV377">
        <v>43.3695536546673</v>
      </c>
      <c r="AW377">
        <v>1.5468907897770801</v>
      </c>
      <c r="AX377">
        <v>0.17838574697012499</v>
      </c>
      <c r="AY377">
        <v>0.29315085088571702</v>
      </c>
      <c r="AZ377">
        <v>0.99601609592122098</v>
      </c>
      <c r="BA377">
        <v>0.131794017597642</v>
      </c>
      <c r="BB377">
        <v>0.4527345890551</v>
      </c>
      <c r="BC377">
        <v>0.16384398141503101</v>
      </c>
      <c r="BD377">
        <v>1.46755269377706</v>
      </c>
      <c r="BE377">
        <v>-7.9338096000016206E-2</v>
      </c>
      <c r="BF377">
        <v>0.226422845334906</v>
      </c>
      <c r="BG377">
        <v>0.372092787104842</v>
      </c>
      <c r="BH377">
        <v>1.2642310401380701</v>
      </c>
      <c r="BI377">
        <v>0.226422845334906</v>
      </c>
      <c r="BJ377">
        <v>1.1970312648794901</v>
      </c>
      <c r="BK377">
        <v>2.5284620802761402</v>
      </c>
      <c r="BL377">
        <v>1.6433535518665201</v>
      </c>
      <c r="BM377">
        <v>5.5834959509855198</v>
      </c>
      <c r="BN377">
        <v>3.3976230766920401</v>
      </c>
      <c r="BO377">
        <v>24.398036462366999</v>
      </c>
      <c r="BP377">
        <v>5.3209368653703004</v>
      </c>
      <c r="BQ377">
        <v>19.0770995969966</v>
      </c>
      <c r="BR377">
        <v>2.1435432432067998</v>
      </c>
      <c r="BS377">
        <v>1.1064621267455299</v>
      </c>
      <c r="BT377">
        <v>1.9372947264915901</v>
      </c>
    </row>
    <row r="378" spans="1:72" x14ac:dyDescent="0.2">
      <c r="A378">
        <v>376</v>
      </c>
      <c r="B378" s="152">
        <v>44780.805555555555</v>
      </c>
      <c r="C378">
        <v>0</v>
      </c>
      <c r="D378">
        <v>1.9390000000000001</v>
      </c>
      <c r="E378">
        <v>31.093611111111102</v>
      </c>
      <c r="F378">
        <v>44.897750000000002</v>
      </c>
      <c r="G378">
        <v>2.2000000000000002</v>
      </c>
      <c r="H378">
        <v>8.5625</v>
      </c>
      <c r="I378">
        <v>1.3474999999999999</v>
      </c>
      <c r="J378">
        <v>32.877272727272697</v>
      </c>
      <c r="K378">
        <v>3.2787500000000001</v>
      </c>
      <c r="L378">
        <v>42.8049999999999</v>
      </c>
      <c r="M378">
        <v>10.176923076923</v>
      </c>
      <c r="N378">
        <v>1600.3428571428501</v>
      </c>
      <c r="O378">
        <v>95.880555555555503</v>
      </c>
      <c r="P378">
        <v>3.0054999999999898</v>
      </c>
      <c r="Q378">
        <v>81.159999999999897</v>
      </c>
      <c r="R378">
        <v>6.9317499999999903</v>
      </c>
      <c r="S378">
        <v>-0.97032258064516097</v>
      </c>
      <c r="T378">
        <v>7</v>
      </c>
      <c r="U378">
        <v>1.643775</v>
      </c>
      <c r="V378">
        <v>0.25319999999999998</v>
      </c>
      <c r="W378">
        <v>2.6856499999999999</v>
      </c>
      <c r="X378">
        <v>3.4185749999999899</v>
      </c>
      <c r="Y378">
        <v>80.572175000000001</v>
      </c>
      <c r="Z378">
        <v>1.97492499999999</v>
      </c>
      <c r="AA378">
        <v>1E-3</v>
      </c>
      <c r="AB378">
        <v>1.54E-2</v>
      </c>
      <c r="AC378">
        <v>33.032611111111102</v>
      </c>
      <c r="AD378">
        <v>-11.8651388888889</v>
      </c>
      <c r="AE378">
        <v>39.5632152272727</v>
      </c>
      <c r="AF378">
        <v>1.79350125</v>
      </c>
      <c r="AG378">
        <v>1.3510277500000001</v>
      </c>
      <c r="AH378">
        <v>7.9973749999999996E-2</v>
      </c>
      <c r="AI378">
        <v>44.987272727272703</v>
      </c>
      <c r="AJ378">
        <v>0.491028264128065</v>
      </c>
      <c r="AK378">
        <v>0.87943128864729403</v>
      </c>
      <c r="AL378">
        <v>3.9866858808551897E-2</v>
      </c>
      <c r="AM378">
        <v>3.0031332599118901E-2</v>
      </c>
      <c r="AN378">
        <v>4.8902719961201102E-2</v>
      </c>
      <c r="AO378">
        <v>1.77769722749868E-3</v>
      </c>
      <c r="AP378">
        <v>39.5632152272727</v>
      </c>
      <c r="AQ378">
        <v>1.5194240177963001</v>
      </c>
      <c r="AR378">
        <v>1.20809989612896</v>
      </c>
      <c r="AS378">
        <v>1.16887466135342</v>
      </c>
      <c r="AT378">
        <v>0.80713998486711103</v>
      </c>
      <c r="AU378">
        <v>90.295100000000005</v>
      </c>
      <c r="AV378">
        <v>43.459613802551402</v>
      </c>
      <c r="AW378">
        <v>1.5276589247212999</v>
      </c>
      <c r="AX378">
        <v>0.18215308864657401</v>
      </c>
      <c r="AY378">
        <v>0.27407723220369601</v>
      </c>
      <c r="AZ378">
        <v>0.991900103871036</v>
      </c>
      <c r="BA378">
        <v>0.13482557160396899</v>
      </c>
      <c r="BB378">
        <v>0.45086368357774298</v>
      </c>
      <c r="BC378">
        <v>0.152816861545926</v>
      </c>
      <c r="BD378">
        <v>1.4481304247213</v>
      </c>
      <c r="BE378">
        <v>-7.9528500000000502E-2</v>
      </c>
      <c r="BF378">
        <v>0.229764216985792</v>
      </c>
      <c r="BG378">
        <v>0.345715469986347</v>
      </c>
      <c r="BH378">
        <v>1.2511627026882099</v>
      </c>
      <c r="BI378">
        <v>0.229764216985792</v>
      </c>
      <c r="BJ378">
        <v>1.1509593739442701</v>
      </c>
      <c r="BK378">
        <v>2.5023254053764199</v>
      </c>
      <c r="BL378">
        <v>1.5046532246042601</v>
      </c>
      <c r="BM378">
        <v>5.4454201750901001</v>
      </c>
      <c r="BN378">
        <v>3.6190532715750998</v>
      </c>
      <c r="BO378">
        <v>23.6748459923143</v>
      </c>
      <c r="BP378">
        <v>5.3994590991661102</v>
      </c>
      <c r="BQ378">
        <v>18.275386893148202</v>
      </c>
      <c r="BR378">
        <v>2.11172623650058</v>
      </c>
      <c r="BS378">
        <v>1.0590536871499601</v>
      </c>
      <c r="BT378">
        <v>1.9939746795872799</v>
      </c>
    </row>
    <row r="379" spans="1:72" x14ac:dyDescent="0.2">
      <c r="A379">
        <v>377</v>
      </c>
      <c r="B379" s="152">
        <v>44780.819444444445</v>
      </c>
      <c r="C379">
        <v>0</v>
      </c>
      <c r="D379">
        <v>1.73</v>
      </c>
      <c r="E379">
        <v>31.074166666666599</v>
      </c>
      <c r="F379">
        <v>44.8528205128205</v>
      </c>
      <c r="G379">
        <v>2.2000000000000002</v>
      </c>
      <c r="H379">
        <v>8.5659999999999901</v>
      </c>
      <c r="I379">
        <v>1.3474999999999999</v>
      </c>
      <c r="J379">
        <v>32.854444444444397</v>
      </c>
      <c r="K379">
        <v>3.2976923076923002</v>
      </c>
      <c r="L379">
        <v>42.756999999999998</v>
      </c>
      <c r="M379">
        <v>10.072413793103401</v>
      </c>
      <c r="N379">
        <v>1600.4642857142801</v>
      </c>
      <c r="O379">
        <v>95.2451612903225</v>
      </c>
      <c r="P379">
        <v>3.0086666666666599</v>
      </c>
      <c r="Q379">
        <v>81.189230769230704</v>
      </c>
      <c r="R379">
        <v>6.9417948717948699</v>
      </c>
      <c r="S379">
        <v>-1.05318181818181</v>
      </c>
      <c r="T379">
        <v>7</v>
      </c>
      <c r="U379">
        <v>1.63154</v>
      </c>
      <c r="V379">
        <v>0.20945999999999901</v>
      </c>
      <c r="W379">
        <v>2.6741199999999998</v>
      </c>
      <c r="X379">
        <v>3.4111799999999999</v>
      </c>
      <c r="Y379">
        <v>80.919639999999902</v>
      </c>
      <c r="Z379">
        <v>2.01419999999999</v>
      </c>
      <c r="AA379">
        <v>5.5999999999999995E-4</v>
      </c>
      <c r="AB379">
        <v>1.0859999999999899E-2</v>
      </c>
      <c r="AC379">
        <v>32.804166666666603</v>
      </c>
      <c r="AD379">
        <v>-12.048653846153799</v>
      </c>
      <c r="AE379">
        <v>39.543119884444401</v>
      </c>
      <c r="AF379">
        <v>1.7942343599999999</v>
      </c>
      <c r="AG379">
        <v>1.3510291919999999</v>
      </c>
      <c r="AH379">
        <v>8.0006439999999901E-2</v>
      </c>
      <c r="AI379">
        <v>44.967944444444399</v>
      </c>
      <c r="AJ379">
        <v>0.48867147560770702</v>
      </c>
      <c r="AK379">
        <v>0.87936240744332606</v>
      </c>
      <c r="AL379">
        <v>3.99002974711615E-2</v>
      </c>
      <c r="AM379">
        <v>3.00442728412708E-2</v>
      </c>
      <c r="AN379">
        <v>4.8923739503325202E-2</v>
      </c>
      <c r="AO379">
        <v>1.7791882859765501E-3</v>
      </c>
      <c r="AP379">
        <v>39.543119884444401</v>
      </c>
      <c r="AQ379">
        <v>1.5161372270686999</v>
      </c>
      <c r="AR379">
        <v>1.20291329631053</v>
      </c>
      <c r="AS379">
        <v>1.19211987437399</v>
      </c>
      <c r="AT379">
        <v>0.79728705931299804</v>
      </c>
      <c r="AU379">
        <v>90.650679999999994</v>
      </c>
      <c r="AV379">
        <v>43.454290282197597</v>
      </c>
      <c r="AW379">
        <v>1.5136541622467501</v>
      </c>
      <c r="AX379">
        <v>0.158909317626001</v>
      </c>
      <c r="AY379">
        <v>0.27809713293129501</v>
      </c>
      <c r="AZ379">
        <v>0.99708670368946595</v>
      </c>
      <c r="BA379">
        <v>0.117620935629643</v>
      </c>
      <c r="BB379">
        <v>0.45322122894975703</v>
      </c>
      <c r="BC379">
        <v>0.15499487643927101</v>
      </c>
      <c r="BD379">
        <v>1.4340931542467601</v>
      </c>
      <c r="BE379">
        <v>-7.9561007999995298E-2</v>
      </c>
      <c r="BF379">
        <v>0.20184087085736199</v>
      </c>
      <c r="BG379">
        <v>0.35322892535411499</v>
      </c>
      <c r="BH379">
        <v>1.2664634874755001</v>
      </c>
      <c r="BI379">
        <v>0.20184087085736199</v>
      </c>
      <c r="BJ379">
        <v>1.11013959242295</v>
      </c>
      <c r="BK379">
        <v>2.5329269749510099</v>
      </c>
      <c r="BL379">
        <v>1.7500366692518601</v>
      </c>
      <c r="BM379">
        <v>6.2745641261649796</v>
      </c>
      <c r="BN379">
        <v>3.5853900871958899</v>
      </c>
      <c r="BO379">
        <v>22.717250904006601</v>
      </c>
      <c r="BP379">
        <v>4.7432604651480199</v>
      </c>
      <c r="BQ379">
        <v>17.9739904388586</v>
      </c>
      <c r="BR379">
        <v>2.1897974944934901</v>
      </c>
      <c r="BS379">
        <v>1.02940324408001</v>
      </c>
      <c r="BT379">
        <v>2.12724945941912</v>
      </c>
    </row>
    <row r="380" spans="1:72" x14ac:dyDescent="0.2">
      <c r="A380">
        <v>378</v>
      </c>
      <c r="B380" s="152">
        <v>44780.833333333336</v>
      </c>
      <c r="C380">
        <v>0</v>
      </c>
      <c r="D380">
        <v>1.7434999999999901</v>
      </c>
      <c r="E380">
        <v>31.109189189189099</v>
      </c>
      <c r="F380">
        <v>44.900750000000002</v>
      </c>
      <c r="G380">
        <v>2.2000000000000002</v>
      </c>
      <c r="H380">
        <v>8.56</v>
      </c>
      <c r="I380">
        <v>1.35</v>
      </c>
      <c r="J380">
        <v>32.853157894736803</v>
      </c>
      <c r="K380">
        <v>3.30375</v>
      </c>
      <c r="L380">
        <v>42.752222222222201</v>
      </c>
      <c r="M380">
        <v>10.2357142857142</v>
      </c>
      <c r="N380">
        <v>1600.4347826086901</v>
      </c>
      <c r="O380">
        <v>95.6</v>
      </c>
      <c r="P380">
        <v>3.00766666666666</v>
      </c>
      <c r="Q380">
        <v>81.198999999999998</v>
      </c>
      <c r="R380">
        <v>6.9344736842105199</v>
      </c>
      <c r="S380">
        <v>-0.97263157894736796</v>
      </c>
      <c r="T380">
        <v>7</v>
      </c>
      <c r="U380">
        <v>1.6081749999999999</v>
      </c>
      <c r="V380">
        <v>0.213175</v>
      </c>
      <c r="W380">
        <v>2.6738749999999998</v>
      </c>
      <c r="X380">
        <v>3.3610500000000001</v>
      </c>
      <c r="Y380">
        <v>80.759799999999998</v>
      </c>
      <c r="Z380">
        <v>2.0617000000000001</v>
      </c>
      <c r="AA380">
        <v>3.4250000000000001E-3</v>
      </c>
      <c r="AB380">
        <v>1.7950000000000001E-2</v>
      </c>
      <c r="AC380">
        <v>32.8526891891891</v>
      </c>
      <c r="AD380">
        <v>-12.048060810810799</v>
      </c>
      <c r="AE380">
        <v>39.537148294736802</v>
      </c>
      <c r="AF380">
        <v>1.7929775999999999</v>
      </c>
      <c r="AG380">
        <v>1.3535267200000001</v>
      </c>
      <c r="AH380">
        <v>7.9950400000000005E-2</v>
      </c>
      <c r="AI380">
        <v>44.963157894736803</v>
      </c>
      <c r="AJ380">
        <v>0.48956471282416197</v>
      </c>
      <c r="AK380">
        <v>0.87932320917710305</v>
      </c>
      <c r="AL380">
        <v>3.9876594170665997E-2</v>
      </c>
      <c r="AM380">
        <v>3.0103017300714002E-2</v>
      </c>
      <c r="AN380">
        <v>4.8928947676460201E-2</v>
      </c>
      <c r="AO380">
        <v>1.7781313355963899E-3</v>
      </c>
      <c r="AP380">
        <v>39.537148294736802</v>
      </c>
      <c r="AQ380">
        <v>1.49385638607146</v>
      </c>
      <c r="AR380">
        <v>1.20280308668733</v>
      </c>
      <c r="AS380">
        <v>1.22023311736514</v>
      </c>
      <c r="AT380">
        <v>0.78730573204599796</v>
      </c>
      <c r="AU380">
        <v>90.464600000000004</v>
      </c>
      <c r="AV380">
        <v>43.454040884860703</v>
      </c>
      <c r="AW380">
        <v>1.50911700987605</v>
      </c>
      <c r="AX380">
        <v>0.13329360263485601</v>
      </c>
      <c r="AY380">
        <v>0.29912121392853203</v>
      </c>
      <c r="AZ380">
        <v>0.99719691331266802</v>
      </c>
      <c r="BA380">
        <v>9.8478737556696394E-2</v>
      </c>
      <c r="BB380">
        <v>0.45327132423303101</v>
      </c>
      <c r="BC380">
        <v>0.16682930892640899</v>
      </c>
      <c r="BD380">
        <v>1.42961172987605</v>
      </c>
      <c r="BE380">
        <v>-7.9505279999999998E-2</v>
      </c>
      <c r="BF380">
        <v>0.16905465722462901</v>
      </c>
      <c r="BG380">
        <v>0.37937180246998398</v>
      </c>
      <c r="BH380">
        <v>1.26473273310303</v>
      </c>
      <c r="BI380">
        <v>0.16905465722462901</v>
      </c>
      <c r="BJ380">
        <v>1.09685291938922</v>
      </c>
      <c r="BK380">
        <v>2.5294654662060698</v>
      </c>
      <c r="BL380">
        <v>2.2440777953008202</v>
      </c>
      <c r="BM380">
        <v>7.4812061014239699</v>
      </c>
      <c r="BN380">
        <v>3.33375523660091</v>
      </c>
      <c r="BO380">
        <v>22.1077680631292</v>
      </c>
      <c r="BP380">
        <v>3.9727844447787901</v>
      </c>
      <c r="BQ380">
        <v>18.1349836183504</v>
      </c>
      <c r="BR380">
        <v>2.2420725489242002</v>
      </c>
      <c r="BS380">
        <v>1.0292310564993701</v>
      </c>
      <c r="BT380">
        <v>2.1783957399711098</v>
      </c>
    </row>
    <row r="381" spans="1:72" x14ac:dyDescent="0.2">
      <c r="A381">
        <v>379</v>
      </c>
      <c r="B381" s="152">
        <v>44780.847222222219</v>
      </c>
      <c r="C381">
        <v>0</v>
      </c>
      <c r="D381">
        <v>2.07724999999999</v>
      </c>
      <c r="E381">
        <v>31.0826315789473</v>
      </c>
      <c r="F381">
        <v>44.916499999999999</v>
      </c>
      <c r="G381">
        <v>2.2000000000000002</v>
      </c>
      <c r="H381">
        <v>8.5674999999999901</v>
      </c>
      <c r="I381">
        <v>1.35</v>
      </c>
      <c r="J381">
        <v>32.848333333333301</v>
      </c>
      <c r="K381">
        <v>3.2477499999999999</v>
      </c>
      <c r="L381">
        <v>42.742068965517198</v>
      </c>
      <c r="M381">
        <v>9.92</v>
      </c>
      <c r="N381">
        <v>1600.6071428571399</v>
      </c>
      <c r="O381">
        <v>95.651282051281996</v>
      </c>
      <c r="P381">
        <v>3.0094999999999898</v>
      </c>
      <c r="Q381">
        <v>81.179500000000004</v>
      </c>
      <c r="R381">
        <v>6.9315384615384597</v>
      </c>
      <c r="S381">
        <v>-0.82437499999999997</v>
      </c>
      <c r="T381">
        <v>7</v>
      </c>
      <c r="U381">
        <v>1.5773600000000001</v>
      </c>
      <c r="V381">
        <v>0.18112</v>
      </c>
      <c r="W381">
        <v>2.6876199999999999</v>
      </c>
      <c r="X381">
        <v>3.3693</v>
      </c>
      <c r="Y381">
        <v>81.023719999999997</v>
      </c>
      <c r="Z381">
        <v>2.0614999999999899</v>
      </c>
      <c r="AA381">
        <v>1.24E-3</v>
      </c>
      <c r="AB381">
        <v>1.8919999999999999E-2</v>
      </c>
      <c r="AC381">
        <v>33.159881578947299</v>
      </c>
      <c r="AD381">
        <v>-11.7566184210526</v>
      </c>
      <c r="AE381">
        <v>39.538180033333298</v>
      </c>
      <c r="AF381">
        <v>1.79454854999999</v>
      </c>
      <c r="AG381">
        <v>1.3535298099999999</v>
      </c>
      <c r="AH381">
        <v>8.0020449999999896E-2</v>
      </c>
      <c r="AI381">
        <v>44.9658333333333</v>
      </c>
      <c r="AJ381">
        <v>0.48798277878790702</v>
      </c>
      <c r="AK381">
        <v>0.87929383494875701</v>
      </c>
      <c r="AL381">
        <v>3.9909158064456302E-2</v>
      </c>
      <c r="AM381">
        <v>3.01012949090976E-2</v>
      </c>
      <c r="AN381">
        <v>4.8926036435070999E-2</v>
      </c>
      <c r="AO381">
        <v>1.7795833873867099E-3</v>
      </c>
      <c r="AP381">
        <v>39.538180033333298</v>
      </c>
      <c r="AQ381">
        <v>1.49752319114282</v>
      </c>
      <c r="AR381">
        <v>1.2089860714665399</v>
      </c>
      <c r="AS381">
        <v>1.2201147458157</v>
      </c>
      <c r="AT381">
        <v>0.76972451594889302</v>
      </c>
      <c r="AU381">
        <v>90.719499999999897</v>
      </c>
      <c r="AV381">
        <v>43.464804041758399</v>
      </c>
      <c r="AW381">
        <v>1.5010292915749199</v>
      </c>
      <c r="AX381">
        <v>0.133415064184292</v>
      </c>
      <c r="AY381">
        <v>0.29702535885717302</v>
      </c>
      <c r="AZ381">
        <v>0.99101392853345505</v>
      </c>
      <c r="BA381">
        <v>9.8568249623030305E-2</v>
      </c>
      <c r="BB381">
        <v>0.450460876606116</v>
      </c>
      <c r="BC381">
        <v>0.165515365330836</v>
      </c>
      <c r="BD381">
        <v>1.4214543515749201</v>
      </c>
      <c r="BE381">
        <v>-7.9574940000001204E-2</v>
      </c>
      <c r="BF381">
        <v>0.16764115982875299</v>
      </c>
      <c r="BG381">
        <v>0.37322378819670499</v>
      </c>
      <c r="BH381">
        <v>1.24524711959294</v>
      </c>
      <c r="BI381">
        <v>0.16764115982875299</v>
      </c>
      <c r="BJ381">
        <v>1.0817298960509101</v>
      </c>
      <c r="BK381">
        <v>2.49049423918588</v>
      </c>
      <c r="BL381">
        <v>2.2263254953494398</v>
      </c>
      <c r="BM381">
        <v>7.4280512069050797</v>
      </c>
      <c r="BN381">
        <v>3.3364623557613098</v>
      </c>
      <c r="BO381">
        <v>21.809866493945599</v>
      </c>
      <c r="BP381">
        <v>3.9395672559757098</v>
      </c>
      <c r="BQ381">
        <v>17.870299237969899</v>
      </c>
      <c r="BR381">
        <v>2.205504267477</v>
      </c>
      <c r="BS381">
        <v>1.01467343211941</v>
      </c>
      <c r="BT381">
        <v>2.1736099494299501</v>
      </c>
    </row>
    <row r="382" spans="1:72" x14ac:dyDescent="0.2">
      <c r="A382">
        <v>380</v>
      </c>
      <c r="B382" s="152">
        <v>44780.861111111109</v>
      </c>
      <c r="C382">
        <v>0</v>
      </c>
      <c r="D382">
        <v>1.93875</v>
      </c>
      <c r="E382">
        <v>31.1192307692307</v>
      </c>
      <c r="F382">
        <v>44.917749999999998</v>
      </c>
      <c r="G382">
        <v>2.2000000000000002</v>
      </c>
      <c r="H382">
        <v>8.5659999999999901</v>
      </c>
      <c r="I382">
        <v>1.3480000000000001</v>
      </c>
      <c r="J382">
        <v>32.836399999999998</v>
      </c>
      <c r="K382">
        <v>3.274</v>
      </c>
      <c r="L382">
        <v>42.763571428571403</v>
      </c>
      <c r="M382">
        <v>10.2210526315789</v>
      </c>
      <c r="N382">
        <v>1600.1379310344801</v>
      </c>
      <c r="O382">
        <v>95.658333333333303</v>
      </c>
      <c r="P382">
        <v>3.0082499999999999</v>
      </c>
      <c r="Q382">
        <v>81.211282051281998</v>
      </c>
      <c r="R382">
        <v>6.9336842105263097</v>
      </c>
      <c r="S382">
        <v>-0.88578947368421002</v>
      </c>
      <c r="T382">
        <v>7</v>
      </c>
      <c r="U382">
        <v>1.5766749999999901</v>
      </c>
      <c r="V382">
        <v>0.124349999999999</v>
      </c>
      <c r="W382">
        <v>2.6909000000000001</v>
      </c>
      <c r="X382">
        <v>3.4342250000000001</v>
      </c>
      <c r="Y382">
        <v>80.978499999999997</v>
      </c>
      <c r="Z382">
        <v>2.0254500000000002</v>
      </c>
      <c r="AA382">
        <v>0</v>
      </c>
      <c r="AB382">
        <v>3.1600000000000003E-2</v>
      </c>
      <c r="AC382">
        <v>33.057980769230703</v>
      </c>
      <c r="AD382">
        <v>-11.859769230769199</v>
      </c>
      <c r="AE382">
        <v>39.525075439999902</v>
      </c>
      <c r="AF382">
        <v>1.7942343599999999</v>
      </c>
      <c r="AG382">
        <v>1.3515291920000001</v>
      </c>
      <c r="AH382">
        <v>8.0006439999999901E-2</v>
      </c>
      <c r="AI382">
        <v>44.950400000000002</v>
      </c>
      <c r="AJ382">
        <v>0.48809344998981202</v>
      </c>
      <c r="AK382">
        <v>0.87930419840535301</v>
      </c>
      <c r="AL382">
        <v>3.9915870826510998E-2</v>
      </c>
      <c r="AM382">
        <v>3.0067122695237401E-2</v>
      </c>
      <c r="AN382">
        <v>4.89428347689898E-2</v>
      </c>
      <c r="AO382">
        <v>1.7798827151704901E-3</v>
      </c>
      <c r="AP382">
        <v>39.525075439999902</v>
      </c>
      <c r="AQ382">
        <v>1.5263798359013601</v>
      </c>
      <c r="AR382">
        <v>1.21046153091185</v>
      </c>
      <c r="AS382">
        <v>1.1987782740297901</v>
      </c>
      <c r="AT382">
        <v>0.76956474026268595</v>
      </c>
      <c r="AU382">
        <v>90.705749999999995</v>
      </c>
      <c r="AV382">
        <v>43.460695080843003</v>
      </c>
      <c r="AW382">
        <v>1.48970491915698</v>
      </c>
      <c r="AX382">
        <v>0.15275091797020299</v>
      </c>
      <c r="AY382">
        <v>0.26785452409863397</v>
      </c>
      <c r="AZ382">
        <v>0.98953846908814302</v>
      </c>
      <c r="BA382">
        <v>0.11302080552486</v>
      </c>
      <c r="BB382">
        <v>0.44979021322188301</v>
      </c>
      <c r="BC382">
        <v>0.14928625271596799</v>
      </c>
      <c r="BD382">
        <v>1.41014391115698</v>
      </c>
      <c r="BE382">
        <v>-7.9561008000003694E-2</v>
      </c>
      <c r="BF382">
        <v>0.192529048477631</v>
      </c>
      <c r="BG382">
        <v>0.33760698358093</v>
      </c>
      <c r="BH382">
        <v>1.2472258917796699</v>
      </c>
      <c r="BI382">
        <v>0.192529048477631</v>
      </c>
      <c r="BJ382">
        <v>1.0602720641171199</v>
      </c>
      <c r="BK382">
        <v>2.49445178355935</v>
      </c>
      <c r="BL382">
        <v>1.75353790116588</v>
      </c>
      <c r="BM382">
        <v>6.4781179860481499</v>
      </c>
      <c r="BN382">
        <v>3.69431306944719</v>
      </c>
      <c r="BO382">
        <v>21.769153391164899</v>
      </c>
      <c r="BP382">
        <v>4.5244326392243197</v>
      </c>
      <c r="BQ382">
        <v>17.244720751940498</v>
      </c>
      <c r="BR382">
        <v>2.1671524011473799</v>
      </c>
      <c r="BS382">
        <v>0.98326044472607099</v>
      </c>
      <c r="BT382">
        <v>2.2040471705857398</v>
      </c>
    </row>
    <row r="383" spans="1:72" x14ac:dyDescent="0.2">
      <c r="A383">
        <v>381</v>
      </c>
      <c r="B383" s="152">
        <v>44780.875</v>
      </c>
      <c r="C383">
        <v>0</v>
      </c>
      <c r="D383">
        <v>1.8042499999999999</v>
      </c>
      <c r="E383">
        <v>31.095714285714202</v>
      </c>
      <c r="F383">
        <v>44.9902564102564</v>
      </c>
      <c r="G383">
        <v>2.2000000000000002</v>
      </c>
      <c r="H383">
        <v>8.58</v>
      </c>
      <c r="I383">
        <v>1.3474999999999999</v>
      </c>
      <c r="J383">
        <v>32.870952380952303</v>
      </c>
      <c r="K383">
        <v>3.2394999999999898</v>
      </c>
      <c r="L383">
        <v>42.778260869565202</v>
      </c>
      <c r="M383">
        <v>10.0111111111111</v>
      </c>
      <c r="N383">
        <v>1600.23076923076</v>
      </c>
      <c r="O383">
        <v>95.451282051282007</v>
      </c>
      <c r="P383">
        <v>3.0083999999999902</v>
      </c>
      <c r="Q383">
        <v>81.208500000000001</v>
      </c>
      <c r="R383">
        <v>6.9330769230769196</v>
      </c>
      <c r="S383">
        <v>-1.19625</v>
      </c>
      <c r="T383">
        <v>7</v>
      </c>
      <c r="U383">
        <v>1.6472599999999999</v>
      </c>
      <c r="V383">
        <v>0.12071999999999899</v>
      </c>
      <c r="W383">
        <v>2.68452</v>
      </c>
      <c r="X383">
        <v>3.4769399999999999</v>
      </c>
      <c r="Y383">
        <v>81.067499999999995</v>
      </c>
      <c r="Z383">
        <v>2.0150199999999998</v>
      </c>
      <c r="AA383">
        <v>0</v>
      </c>
      <c r="AB383">
        <v>4.4639999999999999E-2</v>
      </c>
      <c r="AC383">
        <v>32.899964285714198</v>
      </c>
      <c r="AD383">
        <v>-12.090292124542099</v>
      </c>
      <c r="AE383">
        <v>39.570559580952299</v>
      </c>
      <c r="AF383">
        <v>1.7971668000000001</v>
      </c>
      <c r="AG383">
        <v>1.35103496</v>
      </c>
      <c r="AH383">
        <v>8.0137199999999895E-2</v>
      </c>
      <c r="AI383">
        <v>44.998452380952301</v>
      </c>
      <c r="AJ383">
        <v>0.48811866137419202</v>
      </c>
      <c r="AK383">
        <v>0.87937601155595202</v>
      </c>
      <c r="AL383">
        <v>3.99384135433229E-2</v>
      </c>
      <c r="AM383">
        <v>3.0024031683629299E-2</v>
      </c>
      <c r="AN383">
        <v>4.8890570310619101E-2</v>
      </c>
      <c r="AO383">
        <v>1.7808879141346099E-3</v>
      </c>
      <c r="AP383">
        <v>39.570559580952299</v>
      </c>
      <c r="AQ383">
        <v>1.5453649969465799</v>
      </c>
      <c r="AR383">
        <v>1.2075915823566401</v>
      </c>
      <c r="AS383">
        <v>1.1926051977266801</v>
      </c>
      <c r="AT383">
        <v>0.80405834613525295</v>
      </c>
      <c r="AU383">
        <v>90.891239999999996</v>
      </c>
      <c r="AV383">
        <v>43.5161213579823</v>
      </c>
      <c r="AW383">
        <v>1.4823310229700699</v>
      </c>
      <c r="AX383">
        <v>0.15842976227331201</v>
      </c>
      <c r="AY383">
        <v>0.25180180305341199</v>
      </c>
      <c r="AZ383">
        <v>0.99240841764335397</v>
      </c>
      <c r="BA383">
        <v>0.11726547940203701</v>
      </c>
      <c r="BB383">
        <v>0.45109473529243299</v>
      </c>
      <c r="BC383">
        <v>0.14011042439322399</v>
      </c>
      <c r="BD383">
        <v>1.40263998297007</v>
      </c>
      <c r="BE383">
        <v>-7.9691040000000296E-2</v>
      </c>
      <c r="BF383">
        <v>0.200645813393412</v>
      </c>
      <c r="BG383">
        <v>0.31889827304304602</v>
      </c>
      <c r="BH383">
        <v>1.2568509307803299</v>
      </c>
      <c r="BI383">
        <v>0.200645813393412</v>
      </c>
      <c r="BJ383">
        <v>1.03908817287291</v>
      </c>
      <c r="BK383">
        <v>2.5137018615606599</v>
      </c>
      <c r="BL383">
        <v>1.5893592178660201</v>
      </c>
      <c r="BM383">
        <v>6.2640276890103301</v>
      </c>
      <c r="BN383">
        <v>3.94122840110419</v>
      </c>
      <c r="BO383">
        <v>21.546862388248201</v>
      </c>
      <c r="BP383">
        <v>4.7151766147451797</v>
      </c>
      <c r="BQ383">
        <v>16.831685773503001</v>
      </c>
      <c r="BR383">
        <v>2.1726039787918601</v>
      </c>
      <c r="BS383">
        <v>0.958829847515551</v>
      </c>
      <c r="BT383">
        <v>2.2658910592127999</v>
      </c>
    </row>
    <row r="384" spans="1:72" x14ac:dyDescent="0.2">
      <c r="A384">
        <v>382</v>
      </c>
      <c r="B384" s="152">
        <v>44780.888888888891</v>
      </c>
      <c r="C384">
        <v>0</v>
      </c>
      <c r="D384">
        <v>2.0274999999999901</v>
      </c>
      <c r="E384">
        <v>31.0963888888888</v>
      </c>
      <c r="F384">
        <v>44.807631578947301</v>
      </c>
      <c r="G384">
        <v>2.2000000000000002</v>
      </c>
      <c r="H384">
        <v>8.59</v>
      </c>
      <c r="I384">
        <v>1.35</v>
      </c>
      <c r="J384">
        <v>32.866071428571402</v>
      </c>
      <c r="K384">
        <v>3.2755000000000001</v>
      </c>
      <c r="L384">
        <v>42.773142857142801</v>
      </c>
      <c r="M384">
        <v>10.434374999999999</v>
      </c>
      <c r="N384">
        <v>1600.52</v>
      </c>
      <c r="O384">
        <v>96.075000000000003</v>
      </c>
      <c r="P384">
        <v>3.0079999999999898</v>
      </c>
      <c r="Q384">
        <v>81.224102564102495</v>
      </c>
      <c r="R384">
        <v>6.9397435897435802</v>
      </c>
      <c r="S384">
        <v>-1.0303125</v>
      </c>
      <c r="T384">
        <v>7</v>
      </c>
      <c r="U384">
        <v>1.6787749999999999</v>
      </c>
      <c r="V384">
        <v>0.15317500000000001</v>
      </c>
      <c r="W384">
        <v>2.6963999999999899</v>
      </c>
      <c r="X384">
        <v>3.510475</v>
      </c>
      <c r="Y384">
        <v>81.014224999999996</v>
      </c>
      <c r="Z384">
        <v>1.908625</v>
      </c>
      <c r="AA384">
        <v>0</v>
      </c>
      <c r="AB384">
        <v>1.7674999999999899E-2</v>
      </c>
      <c r="AC384">
        <v>33.1238888888888</v>
      </c>
      <c r="AD384">
        <v>-11.6837426900584</v>
      </c>
      <c r="AE384">
        <v>39.5734870285714</v>
      </c>
      <c r="AF384">
        <v>1.7992614</v>
      </c>
      <c r="AG384">
        <v>1.35353908</v>
      </c>
      <c r="AH384">
        <v>8.0230599999999999E-2</v>
      </c>
      <c r="AI384">
        <v>45.006071428571403</v>
      </c>
      <c r="AJ384">
        <v>0.48847578346359999</v>
      </c>
      <c r="AK384">
        <v>0.87929218819682997</v>
      </c>
      <c r="AL384">
        <v>3.9978192783513299E-2</v>
      </c>
      <c r="AM384">
        <v>3.00745885396414E-2</v>
      </c>
      <c r="AN384">
        <v>4.8882293658792E-2</v>
      </c>
      <c r="AO384">
        <v>1.78266170437321E-3</v>
      </c>
      <c r="AP384">
        <v>39.5734870285714</v>
      </c>
      <c r="AQ384">
        <v>1.56027000398513</v>
      </c>
      <c r="AR384">
        <v>1.21293562449393</v>
      </c>
      <c r="AS384">
        <v>1.12963449271525</v>
      </c>
      <c r="AT384">
        <v>0.820040933384106</v>
      </c>
      <c r="AU384">
        <v>90.808499999999995</v>
      </c>
      <c r="AV384">
        <v>43.476327149765702</v>
      </c>
      <c r="AW384">
        <v>1.5297442788056801</v>
      </c>
      <c r="AX384">
        <v>0.223904587284741</v>
      </c>
      <c r="AY384">
        <v>0.23899139601486499</v>
      </c>
      <c r="AZ384">
        <v>0.98706437550606396</v>
      </c>
      <c r="BA384">
        <v>0.16542159040191201</v>
      </c>
      <c r="BB384">
        <v>0.44866562523002901</v>
      </c>
      <c r="BC384">
        <v>0.132827501337418</v>
      </c>
      <c r="BD384">
        <v>1.44996035880567</v>
      </c>
      <c r="BE384">
        <v>-7.9783920000014302E-2</v>
      </c>
      <c r="BF384">
        <v>0.28165043768940901</v>
      </c>
      <c r="BG384">
        <v>0.30062819215931602</v>
      </c>
      <c r="BH384">
        <v>1.2416320574770601</v>
      </c>
      <c r="BI384">
        <v>0.28165043768940901</v>
      </c>
      <c r="BJ384">
        <v>1.1645572596974501</v>
      </c>
      <c r="BK384">
        <v>2.4832641149541201</v>
      </c>
      <c r="BL384">
        <v>1.0673805253973501</v>
      </c>
      <c r="BM384">
        <v>4.4084151534189102</v>
      </c>
      <c r="BN384">
        <v>4.1301251508011001</v>
      </c>
      <c r="BO384">
        <v>24.495985522386199</v>
      </c>
      <c r="BP384">
        <v>6.6187852857011098</v>
      </c>
      <c r="BQ384">
        <v>17.877200236685098</v>
      </c>
      <c r="BR384">
        <v>2.0044583708821202</v>
      </c>
      <c r="BS384">
        <v>1.05189708462168</v>
      </c>
      <c r="BT384">
        <v>1.90556509775195</v>
      </c>
    </row>
    <row r="385" spans="1:72" x14ac:dyDescent="0.2">
      <c r="A385">
        <v>383</v>
      </c>
      <c r="B385" s="152">
        <v>44780.902777777781</v>
      </c>
      <c r="C385">
        <v>0</v>
      </c>
      <c r="D385">
        <v>1.823</v>
      </c>
      <c r="E385">
        <v>31.0528571428571</v>
      </c>
      <c r="F385">
        <v>44.845384615384603</v>
      </c>
      <c r="G385">
        <v>2.2000000000000002</v>
      </c>
      <c r="H385">
        <v>8.5525000000000002</v>
      </c>
      <c r="I385">
        <v>1.35</v>
      </c>
      <c r="J385">
        <v>32.863913043478199</v>
      </c>
      <c r="K385">
        <v>3.22275</v>
      </c>
      <c r="L385">
        <v>42.784230769230703</v>
      </c>
      <c r="M385">
        <v>10.0838709677419</v>
      </c>
      <c r="N385">
        <v>1600</v>
      </c>
      <c r="O385">
        <v>96.690624999999898</v>
      </c>
      <c r="P385">
        <v>3.0084</v>
      </c>
      <c r="Q385">
        <v>81.202500000000001</v>
      </c>
      <c r="R385">
        <v>6.9337499999999901</v>
      </c>
      <c r="S385">
        <v>-0.89</v>
      </c>
      <c r="T385">
        <v>7</v>
      </c>
      <c r="U385">
        <v>1.6344000000000001</v>
      </c>
      <c r="V385">
        <v>0.14430000000000001</v>
      </c>
      <c r="W385">
        <v>2.70058</v>
      </c>
      <c r="X385">
        <v>3.4553600000000002</v>
      </c>
      <c r="Y385">
        <v>81.013840000000002</v>
      </c>
      <c r="Z385">
        <v>2.0320799999999899</v>
      </c>
      <c r="AA385">
        <v>0</v>
      </c>
      <c r="AB385">
        <v>3.7199999999999898E-3</v>
      </c>
      <c r="AC385">
        <v>32.8758571428571</v>
      </c>
      <c r="AD385">
        <v>-11.9695274725274</v>
      </c>
      <c r="AE385">
        <v>39.5420471434782</v>
      </c>
      <c r="AF385">
        <v>1.7914066500000001</v>
      </c>
      <c r="AG385">
        <v>1.35352363</v>
      </c>
      <c r="AH385">
        <v>7.9880350000000003E-2</v>
      </c>
      <c r="AI385">
        <v>44.966413043478198</v>
      </c>
      <c r="AJ385">
        <v>0.48809002441407801</v>
      </c>
      <c r="AK385">
        <v>0.87936849900046099</v>
      </c>
      <c r="AL385">
        <v>3.9838771401843401E-2</v>
      </c>
      <c r="AM385">
        <v>3.0100769405184E-2</v>
      </c>
      <c r="AN385">
        <v>4.8925405677184099E-2</v>
      </c>
      <c r="AO385">
        <v>1.77644478608429E-3</v>
      </c>
      <c r="AP385">
        <v>39.5420471434782</v>
      </c>
      <c r="AQ385">
        <v>1.53577352380235</v>
      </c>
      <c r="AR385">
        <v>1.21481593561631</v>
      </c>
      <c r="AS385">
        <v>1.20270229089361</v>
      </c>
      <c r="AT385">
        <v>0.79773433590236997</v>
      </c>
      <c r="AU385">
        <v>90.836259999999996</v>
      </c>
      <c r="AV385">
        <v>43.495338893790503</v>
      </c>
      <c r="AW385">
        <v>1.47107414968772</v>
      </c>
      <c r="AX385">
        <v>0.15082133910638701</v>
      </c>
      <c r="AY385">
        <v>0.255633126197644</v>
      </c>
      <c r="AZ385">
        <v>0.985184064383684</v>
      </c>
      <c r="BA385">
        <v>0.111428670887989</v>
      </c>
      <c r="BB385">
        <v>0.44781093835621999</v>
      </c>
      <c r="BC385">
        <v>0.142699663528459</v>
      </c>
      <c r="BD385">
        <v>1.3916385296877101</v>
      </c>
      <c r="BE385">
        <v>-7.9435620000006105E-2</v>
      </c>
      <c r="BF385">
        <v>0.191150072086607</v>
      </c>
      <c r="BG385">
        <v>0.323987910397323</v>
      </c>
      <c r="BH385">
        <v>1.24861644937843</v>
      </c>
      <c r="BI385">
        <v>0.191150072086607</v>
      </c>
      <c r="BJ385">
        <v>1.0302759649678599</v>
      </c>
      <c r="BK385">
        <v>2.4972328987568599</v>
      </c>
      <c r="BL385">
        <v>1.6949400377444199</v>
      </c>
      <c r="BM385">
        <v>6.5321264896656803</v>
      </c>
      <c r="BN385">
        <v>3.8538982761646499</v>
      </c>
      <c r="BO385">
        <v>21.275449203281902</v>
      </c>
      <c r="BP385">
        <v>4.4920266940352702</v>
      </c>
      <c r="BQ385">
        <v>16.783422509246599</v>
      </c>
      <c r="BR385">
        <v>2.1722777762096301</v>
      </c>
      <c r="BS385">
        <v>0.95381593613321702</v>
      </c>
      <c r="BT385">
        <v>2.2774601408066899</v>
      </c>
    </row>
    <row r="386" spans="1:72" x14ac:dyDescent="0.2">
      <c r="A386">
        <v>384</v>
      </c>
      <c r="B386" s="152">
        <v>44780.916666666664</v>
      </c>
      <c r="C386">
        <v>0</v>
      </c>
      <c r="D386">
        <v>1.827</v>
      </c>
      <c r="E386">
        <v>31.056153846153801</v>
      </c>
      <c r="F386">
        <v>44.854102564102497</v>
      </c>
      <c r="G386">
        <v>2.2000000000000002</v>
      </c>
      <c r="H386">
        <v>8.5659999999999901</v>
      </c>
      <c r="I386">
        <v>1.35</v>
      </c>
      <c r="J386">
        <v>32.830476190476098</v>
      </c>
      <c r="K386">
        <v>3.18275</v>
      </c>
      <c r="L386">
        <v>42.757058823529398</v>
      </c>
      <c r="M386">
        <v>10.244444444444399</v>
      </c>
      <c r="N386">
        <v>1600.5</v>
      </c>
      <c r="O386">
        <v>96.563888888888798</v>
      </c>
      <c r="P386">
        <v>3.0035999999999898</v>
      </c>
      <c r="Q386">
        <v>81.197999999999993</v>
      </c>
      <c r="R386">
        <v>6.9381578947368396</v>
      </c>
      <c r="S386">
        <v>-1.11777777777777</v>
      </c>
      <c r="T386">
        <v>7</v>
      </c>
      <c r="U386">
        <v>1.6762250000000001</v>
      </c>
      <c r="V386">
        <v>0.14344999999999999</v>
      </c>
      <c r="W386">
        <v>2.6831499999999902</v>
      </c>
      <c r="X386">
        <v>3.4618500000000001</v>
      </c>
      <c r="Y386">
        <v>81.150724999999994</v>
      </c>
      <c r="Z386">
        <v>2.0090499999999998</v>
      </c>
      <c r="AA386">
        <v>9.2500000000000004E-4</v>
      </c>
      <c r="AB386">
        <v>1.825E-3</v>
      </c>
      <c r="AC386">
        <v>32.883153846153803</v>
      </c>
      <c r="AD386">
        <v>-11.9709487179487</v>
      </c>
      <c r="AE386">
        <v>39.519151630476102</v>
      </c>
      <c r="AF386">
        <v>1.7942343599999999</v>
      </c>
      <c r="AG386">
        <v>1.3535291920000001</v>
      </c>
      <c r="AH386">
        <v>8.0006439999999901E-2</v>
      </c>
      <c r="AI386">
        <v>44.946476190476197</v>
      </c>
      <c r="AJ386">
        <v>0.486984578763482</v>
      </c>
      <c r="AK386">
        <v>0.87924916433938305</v>
      </c>
      <c r="AL386">
        <v>3.9919355466184102E-2</v>
      </c>
      <c r="AM386">
        <v>3.0114244913526701E-2</v>
      </c>
      <c r="AN386">
        <v>4.8947107459030602E-2</v>
      </c>
      <c r="AO386">
        <v>1.78003809822476E-3</v>
      </c>
      <c r="AP386">
        <v>39.519151630476102</v>
      </c>
      <c r="AQ386">
        <v>1.5386580771251499</v>
      </c>
      <c r="AR386">
        <v>1.2069753081371</v>
      </c>
      <c r="AS386">
        <v>1.18907180697601</v>
      </c>
      <c r="AT386">
        <v>0.81629572553781704</v>
      </c>
      <c r="AU386">
        <v>90.980999999999995</v>
      </c>
      <c r="AV386">
        <v>43.4538568227144</v>
      </c>
      <c r="AW386">
        <v>1.4926193677617301</v>
      </c>
      <c r="AX386">
        <v>0.16445738502398799</v>
      </c>
      <c r="AY386">
        <v>0.25557628287484202</v>
      </c>
      <c r="AZ386">
        <v>0.99302469186289</v>
      </c>
      <c r="BA386">
        <v>0.12150265099268601</v>
      </c>
      <c r="BB386">
        <v>0.45137485993767701</v>
      </c>
      <c r="BC386">
        <v>0.142443088022705</v>
      </c>
      <c r="BD386">
        <v>1.4130583597617199</v>
      </c>
      <c r="BE386">
        <v>-7.9561008000011701E-2</v>
      </c>
      <c r="BF386">
        <v>0.20838606523953199</v>
      </c>
      <c r="BG386">
        <v>0.32384399125077601</v>
      </c>
      <c r="BH386">
        <v>1.25827434379321</v>
      </c>
      <c r="BI386">
        <v>0.20838606523953199</v>
      </c>
      <c r="BJ386">
        <v>1.0644601129806099</v>
      </c>
      <c r="BK386">
        <v>2.51654868758642</v>
      </c>
      <c r="BL386">
        <v>1.5540578055376599</v>
      </c>
      <c r="BM386">
        <v>6.0381885052960103</v>
      </c>
      <c r="BN386">
        <v>3.88543365876082</v>
      </c>
      <c r="BO386">
        <v>22.0485432781506</v>
      </c>
      <c r="BP386">
        <v>4.8970725331290099</v>
      </c>
      <c r="BQ386">
        <v>17.151470745021602</v>
      </c>
      <c r="BR386">
        <v>2.1622923766792099</v>
      </c>
      <c r="BS386">
        <v>0.98110568688480404</v>
      </c>
      <c r="BT386">
        <v>2.2039341995304298</v>
      </c>
    </row>
    <row r="387" spans="1:72" x14ac:dyDescent="0.2">
      <c r="A387">
        <v>385</v>
      </c>
      <c r="B387" s="152">
        <v>44780.930555555555</v>
      </c>
      <c r="C387">
        <v>0</v>
      </c>
      <c r="D387">
        <v>1.8095000000000001</v>
      </c>
      <c r="E387">
        <v>31.077750000000002</v>
      </c>
      <c r="F387">
        <v>44.823999999999998</v>
      </c>
      <c r="G387">
        <v>2.2000000000000002</v>
      </c>
      <c r="H387">
        <v>8.5625</v>
      </c>
      <c r="I387">
        <v>1.35</v>
      </c>
      <c r="J387">
        <v>32.856206896551697</v>
      </c>
      <c r="K387">
        <v>3.1944999999999899</v>
      </c>
      <c r="L387">
        <v>42.7613793103448</v>
      </c>
      <c r="M387">
        <v>10.1833333333333</v>
      </c>
      <c r="N387">
        <v>1599.88235294117</v>
      </c>
      <c r="O387">
        <v>97.243750000000006</v>
      </c>
      <c r="P387">
        <v>3.0084</v>
      </c>
      <c r="Q387">
        <v>81.222499999999997</v>
      </c>
      <c r="R387">
        <v>6.9367499999999902</v>
      </c>
      <c r="S387">
        <v>-1.0003124999999999</v>
      </c>
      <c r="T387">
        <v>7</v>
      </c>
      <c r="U387">
        <v>1.6505799999999899</v>
      </c>
      <c r="V387">
        <v>0.14960000000000001</v>
      </c>
      <c r="W387">
        <v>2.6621599999999899</v>
      </c>
      <c r="X387">
        <v>3.4503200000000001</v>
      </c>
      <c r="Y387">
        <v>81.030640000000005</v>
      </c>
      <c r="Z387">
        <v>2.0212999999999899</v>
      </c>
      <c r="AA387">
        <v>0</v>
      </c>
      <c r="AB387">
        <v>6.8799999999999998E-3</v>
      </c>
      <c r="AC387">
        <v>32.887250000000002</v>
      </c>
      <c r="AD387">
        <v>-11.93675</v>
      </c>
      <c r="AE387">
        <v>39.5421493965517</v>
      </c>
      <c r="AF387">
        <v>1.79350125</v>
      </c>
      <c r="AG387">
        <v>1.35352775</v>
      </c>
      <c r="AH387">
        <v>7.9973749999999996E-2</v>
      </c>
      <c r="AI387">
        <v>44.968706896551701</v>
      </c>
      <c r="AJ387">
        <v>0.487990091113086</v>
      </c>
      <c r="AK387">
        <v>0.87932591629811496</v>
      </c>
      <c r="AL387">
        <v>3.9883318284554103E-2</v>
      </c>
      <c r="AM387">
        <v>3.00993255846498E-2</v>
      </c>
      <c r="AN387">
        <v>4.8922909992964399E-2</v>
      </c>
      <c r="AO387">
        <v>1.7784311695681E-3</v>
      </c>
      <c r="AP387">
        <v>39.5421493965517</v>
      </c>
      <c r="AQ387">
        <v>1.53353343924967</v>
      </c>
      <c r="AR387">
        <v>1.1975332673575001</v>
      </c>
      <c r="AS387">
        <v>1.19632206437899</v>
      </c>
      <c r="AT387">
        <v>0.80546668458943804</v>
      </c>
      <c r="AU387">
        <v>90.814999999999998</v>
      </c>
      <c r="AV387">
        <v>43.469538167537898</v>
      </c>
      <c r="AW387">
        <v>1.49916872901383</v>
      </c>
      <c r="AX387">
        <v>0.15720568562100901</v>
      </c>
      <c r="AY387">
        <v>0.25996781075032899</v>
      </c>
      <c r="AZ387">
        <v>1.0024667326424901</v>
      </c>
      <c r="BA387">
        <v>0.11614515152793101</v>
      </c>
      <c r="BB387">
        <v>0.45566669665567899</v>
      </c>
      <c r="BC387">
        <v>0.14494989103036801</v>
      </c>
      <c r="BD387">
        <v>1.4196402290138299</v>
      </c>
      <c r="BE387">
        <v>-7.9528499999997199E-2</v>
      </c>
      <c r="BF387">
        <v>0.19917253345522601</v>
      </c>
      <c r="BG387">
        <v>0.329367524332288</v>
      </c>
      <c r="BH387">
        <v>1.2700802649487899</v>
      </c>
      <c r="BI387">
        <v>0.19917253345522601</v>
      </c>
      <c r="BJ387">
        <v>1.05708011557502</v>
      </c>
      <c r="BK387">
        <v>2.54016052989759</v>
      </c>
      <c r="BL387">
        <v>1.6536794437388</v>
      </c>
      <c r="BM387">
        <v>6.3767842026988504</v>
      </c>
      <c r="BN387">
        <v>3.8561186854216101</v>
      </c>
      <c r="BO387">
        <v>21.843512780560701</v>
      </c>
      <c r="BP387">
        <v>4.6805545361978202</v>
      </c>
      <c r="BQ387">
        <v>17.162958244362901</v>
      </c>
      <c r="BR387">
        <v>2.2015672230236998</v>
      </c>
      <c r="BS387">
        <v>0.97741110219293803</v>
      </c>
      <c r="BT387">
        <v>2.2524475300968301</v>
      </c>
    </row>
    <row r="388" spans="1:72" x14ac:dyDescent="0.2">
      <c r="A388">
        <v>386</v>
      </c>
      <c r="B388" s="152">
        <v>44780.944444444445</v>
      </c>
      <c r="C388">
        <v>0</v>
      </c>
      <c r="D388">
        <v>1.857</v>
      </c>
      <c r="E388">
        <v>31.077692307692299</v>
      </c>
      <c r="F388">
        <v>44.861282051281997</v>
      </c>
      <c r="G388">
        <v>2.2000000000000002</v>
      </c>
      <c r="H388">
        <v>8.5574999999999992</v>
      </c>
      <c r="I388">
        <v>1.3474999999999999</v>
      </c>
      <c r="J388">
        <v>32.866666666666603</v>
      </c>
      <c r="K388">
        <v>3.2254999999999998</v>
      </c>
      <c r="L388">
        <v>42.796666666666603</v>
      </c>
      <c r="M388">
        <v>10.247999999999999</v>
      </c>
      <c r="N388">
        <v>1600.2</v>
      </c>
      <c r="O388">
        <v>96.924999999999997</v>
      </c>
      <c r="P388">
        <v>3.0072857142857101</v>
      </c>
      <c r="Q388">
        <v>81.226500000000001</v>
      </c>
      <c r="R388">
        <v>6.9349999999999996</v>
      </c>
      <c r="S388">
        <v>-0.75310344827586195</v>
      </c>
      <c r="T388">
        <v>7</v>
      </c>
      <c r="U388">
        <v>1.64344</v>
      </c>
      <c r="V388">
        <v>0.15473999999999999</v>
      </c>
      <c r="W388">
        <v>2.6537999999999999</v>
      </c>
      <c r="X388">
        <v>3.4462799999999998</v>
      </c>
      <c r="Y388">
        <v>80.993579999999994</v>
      </c>
      <c r="Z388">
        <v>2.0673199999999898</v>
      </c>
      <c r="AA388">
        <v>0</v>
      </c>
      <c r="AB388">
        <v>1.7559999999999999E-2</v>
      </c>
      <c r="AC388">
        <v>32.934692307692302</v>
      </c>
      <c r="AD388">
        <v>-11.9265897435897</v>
      </c>
      <c r="AE388">
        <v>39.548704966666598</v>
      </c>
      <c r="AF388">
        <v>1.7924539500000001</v>
      </c>
      <c r="AG388">
        <v>1.3510256899999999</v>
      </c>
      <c r="AH388">
        <v>7.9927049999999999E-2</v>
      </c>
      <c r="AI388">
        <v>44.9716666666666</v>
      </c>
      <c r="AJ388">
        <v>0.48829431871842999</v>
      </c>
      <c r="AK388">
        <v>0.87941381536523</v>
      </c>
      <c r="AL388">
        <v>3.9857405403402102E-2</v>
      </c>
      <c r="AM388">
        <v>3.0041708260756701E-2</v>
      </c>
      <c r="AN388">
        <v>4.8919690175295502E-2</v>
      </c>
      <c r="AO388">
        <v>1.7772756921024301E-3</v>
      </c>
      <c r="AP388">
        <v>39.548704966666598</v>
      </c>
      <c r="AQ388">
        <v>1.5317378159177499</v>
      </c>
      <c r="AR388">
        <v>1.1937726451127399</v>
      </c>
      <c r="AS388">
        <v>1.2235593579043</v>
      </c>
      <c r="AT388">
        <v>0.80248241515461605</v>
      </c>
      <c r="AU388">
        <v>90.804419999999993</v>
      </c>
      <c r="AV388">
        <v>43.497774785601401</v>
      </c>
      <c r="AW388">
        <v>1.47389188106518</v>
      </c>
      <c r="AX388">
        <v>0.127466332095693</v>
      </c>
      <c r="AY388">
        <v>0.26071613408224298</v>
      </c>
      <c r="AZ388">
        <v>1.00622735488725</v>
      </c>
      <c r="BA388">
        <v>9.4347822575967202E-2</v>
      </c>
      <c r="BB388">
        <v>0.45737607040329697</v>
      </c>
      <c r="BC388">
        <v>0.145452068145038</v>
      </c>
      <c r="BD388">
        <v>1.3944098210651901</v>
      </c>
      <c r="BE388">
        <v>-7.9482059999993401E-2</v>
      </c>
      <c r="BF388">
        <v>0.16126147835343299</v>
      </c>
      <c r="BG388">
        <v>0.32983979786231499</v>
      </c>
      <c r="BH388">
        <v>1.2730083947733299</v>
      </c>
      <c r="BI388">
        <v>0.16126147835343299</v>
      </c>
      <c r="BJ388">
        <v>0.98220255243149701</v>
      </c>
      <c r="BK388">
        <v>2.5460167895466599</v>
      </c>
      <c r="BL388">
        <v>2.04537252932416</v>
      </c>
      <c r="BM388">
        <v>7.8940637762436099</v>
      </c>
      <c r="BN388">
        <v>3.8594748208787002</v>
      </c>
      <c r="BO388">
        <v>20.1963953686918</v>
      </c>
      <c r="BP388">
        <v>3.7896447413056702</v>
      </c>
      <c r="BQ388">
        <v>16.406750627386099</v>
      </c>
      <c r="BR388">
        <v>2.2718722763458201</v>
      </c>
      <c r="BS388">
        <v>0.91769796109012403</v>
      </c>
      <c r="BT388">
        <v>2.4756209261346598</v>
      </c>
    </row>
    <row r="389" spans="1:72" x14ac:dyDescent="0.2">
      <c r="A389">
        <v>387</v>
      </c>
      <c r="B389" s="152">
        <v>44780.958333333336</v>
      </c>
      <c r="C389">
        <v>0</v>
      </c>
      <c r="D389">
        <v>1.8085</v>
      </c>
      <c r="E389">
        <v>31.094857142857101</v>
      </c>
      <c r="F389">
        <v>44.913999999999902</v>
      </c>
      <c r="G389">
        <v>2.2000000000000002</v>
      </c>
      <c r="H389">
        <v>8.5579999999999998</v>
      </c>
      <c r="I389">
        <v>1.35</v>
      </c>
      <c r="J389">
        <v>32.856111111111098</v>
      </c>
      <c r="K389">
        <v>3.1677499999999901</v>
      </c>
      <c r="L389">
        <v>42.756666666666597</v>
      </c>
      <c r="M389">
        <v>10.4709677419354</v>
      </c>
      <c r="N389">
        <v>1600.10526315789</v>
      </c>
      <c r="O389">
        <v>97.677419354838705</v>
      </c>
      <c r="P389">
        <v>3.008</v>
      </c>
      <c r="Q389">
        <v>81.213249999999903</v>
      </c>
      <c r="R389">
        <v>6.9330769230769196</v>
      </c>
      <c r="S389">
        <v>-1.2064285714285701</v>
      </c>
      <c r="T389">
        <v>7</v>
      </c>
      <c r="U389">
        <v>1.6737500000000001</v>
      </c>
      <c r="V389">
        <v>0.21385000000000001</v>
      </c>
      <c r="W389">
        <v>2.67617499999999</v>
      </c>
      <c r="X389">
        <v>3.4843500000000001</v>
      </c>
      <c r="Y389">
        <v>81.075050000000005</v>
      </c>
      <c r="Z389">
        <v>2.0386500000000001</v>
      </c>
      <c r="AA389">
        <v>0</v>
      </c>
      <c r="AB389">
        <v>2.7349999999999999E-2</v>
      </c>
      <c r="AC389">
        <v>32.903357142857097</v>
      </c>
      <c r="AD389">
        <v>-12.0106428571428</v>
      </c>
      <c r="AE389">
        <v>39.538539831111102</v>
      </c>
      <c r="AF389">
        <v>1.79255868</v>
      </c>
      <c r="AG389">
        <v>1.3535258960000001</v>
      </c>
      <c r="AH389">
        <v>7.9931719999999998E-2</v>
      </c>
      <c r="AI389">
        <v>44.964111111111102</v>
      </c>
      <c r="AJ389">
        <v>0.487678266385418</v>
      </c>
      <c r="AK389">
        <v>0.87933551568287704</v>
      </c>
      <c r="AL389">
        <v>3.9866432043333302E-2</v>
      </c>
      <c r="AM389">
        <v>3.0102360806272599E-2</v>
      </c>
      <c r="AN389">
        <v>4.8927910407559602E-2</v>
      </c>
      <c r="AO389">
        <v>1.7776781976737001E-3</v>
      </c>
      <c r="AP389">
        <v>39.538539831111102</v>
      </c>
      <c r="AQ389">
        <v>1.54865845459249</v>
      </c>
      <c r="AR389">
        <v>1.2038377076398299</v>
      </c>
      <c r="AS389">
        <v>1.2065907962925899</v>
      </c>
      <c r="AT389">
        <v>0.81625149836259303</v>
      </c>
      <c r="AU389">
        <v>90.947975</v>
      </c>
      <c r="AV389">
        <v>43.497626789636001</v>
      </c>
      <c r="AW389">
        <v>1.46648432147507</v>
      </c>
      <c r="AX389">
        <v>0.14693509970740101</v>
      </c>
      <c r="AY389">
        <v>0.243900225407501</v>
      </c>
      <c r="AZ389">
        <v>0.99616229236016196</v>
      </c>
      <c r="BA389">
        <v>0.10855728740885601</v>
      </c>
      <c r="BB389">
        <v>0.45280104198189203</v>
      </c>
      <c r="BC389">
        <v>0.13606261715655599</v>
      </c>
      <c r="BD389">
        <v>1.38699761747506</v>
      </c>
      <c r="BE389">
        <v>-7.9486704000006E-2</v>
      </c>
      <c r="BF389">
        <v>0.18606903224374399</v>
      </c>
      <c r="BG389">
        <v>0.30885934671822302</v>
      </c>
      <c r="BH389">
        <v>1.26147499179073</v>
      </c>
      <c r="BI389">
        <v>0.18606903224374399</v>
      </c>
      <c r="BJ389">
        <v>0.98985675792393502</v>
      </c>
      <c r="BK389">
        <v>2.5229499835814702</v>
      </c>
      <c r="BL389">
        <v>1.6599180583345301</v>
      </c>
      <c r="BM389">
        <v>6.7796074208535897</v>
      </c>
      <c r="BN389">
        <v>4.0843024671084303</v>
      </c>
      <c r="BO389">
        <v>20.593486497289302</v>
      </c>
      <c r="BP389">
        <v>4.3726222577279898</v>
      </c>
      <c r="BQ389">
        <v>16.220864239561301</v>
      </c>
      <c r="BR389">
        <v>2.2066326287671099</v>
      </c>
      <c r="BS389">
        <v>0.91542914502643702</v>
      </c>
      <c r="BT389">
        <v>2.41048981317214</v>
      </c>
    </row>
    <row r="390" spans="1:72" x14ac:dyDescent="0.2">
      <c r="A390">
        <v>388</v>
      </c>
      <c r="B390" s="152">
        <v>44780.972222222219</v>
      </c>
      <c r="C390">
        <v>0</v>
      </c>
      <c r="D390">
        <v>2.0082499999999999</v>
      </c>
      <c r="E390">
        <v>31.104571428571401</v>
      </c>
      <c r="F390">
        <v>44.883499999999998</v>
      </c>
      <c r="G390">
        <v>2.2000000000000002</v>
      </c>
      <c r="H390">
        <v>8.5574999999999992</v>
      </c>
      <c r="I390">
        <v>1.35</v>
      </c>
      <c r="J390">
        <v>32.872105263157799</v>
      </c>
      <c r="K390">
        <v>3.2025000000000001</v>
      </c>
      <c r="L390">
        <v>42.767999999999901</v>
      </c>
      <c r="M390">
        <v>10.148571428571399</v>
      </c>
      <c r="N390">
        <v>1600.38709677419</v>
      </c>
      <c r="O390">
        <v>96.9583333333333</v>
      </c>
      <c r="P390">
        <v>3.0082499999999901</v>
      </c>
      <c r="Q390">
        <v>81.153947368421001</v>
      </c>
      <c r="R390">
        <v>6.9292499999999997</v>
      </c>
      <c r="S390">
        <v>-1.0035294117647</v>
      </c>
      <c r="T390">
        <v>7</v>
      </c>
      <c r="U390">
        <v>1.7021599999999999</v>
      </c>
      <c r="V390">
        <v>0.21284</v>
      </c>
      <c r="W390">
        <v>2.6988799999999999</v>
      </c>
      <c r="X390">
        <v>3.4808599999999998</v>
      </c>
      <c r="Y390">
        <v>81.03698</v>
      </c>
      <c r="Z390">
        <v>2.0523199999999999</v>
      </c>
      <c r="AA390">
        <v>0</v>
      </c>
      <c r="AB390">
        <v>2.9319999999999999E-2</v>
      </c>
      <c r="AC390">
        <v>33.112821428571401</v>
      </c>
      <c r="AD390">
        <v>-11.770678571428499</v>
      </c>
      <c r="AE390">
        <v>39.554143563157801</v>
      </c>
      <c r="AF390">
        <v>1.7924539500000001</v>
      </c>
      <c r="AG390">
        <v>1.3535256899999999</v>
      </c>
      <c r="AH390">
        <v>7.9927049999999999E-2</v>
      </c>
      <c r="AI390">
        <v>44.9796052631579</v>
      </c>
      <c r="AJ390">
        <v>0.48809992133415903</v>
      </c>
      <c r="AK390">
        <v>0.87937951726659702</v>
      </c>
      <c r="AL390">
        <v>3.9850370840585597E-2</v>
      </c>
      <c r="AM390">
        <v>3.0091986847840299E-2</v>
      </c>
      <c r="AN390">
        <v>4.8911056180432601E-2</v>
      </c>
      <c r="AO390">
        <v>1.77696201494829E-3</v>
      </c>
      <c r="AP390">
        <v>39.554143563157801</v>
      </c>
      <c r="AQ390">
        <v>1.547107284932</v>
      </c>
      <c r="AR390">
        <v>1.2140512157818499</v>
      </c>
      <c r="AS390">
        <v>1.21468149169657</v>
      </c>
      <c r="AT390">
        <v>0.83082416209815302</v>
      </c>
      <c r="AU390">
        <v>90.971199999999996</v>
      </c>
      <c r="AV390">
        <v>43.5299835555683</v>
      </c>
      <c r="AW390">
        <v>1.4496217075895601</v>
      </c>
      <c r="AX390">
        <v>0.13884419830342301</v>
      </c>
      <c r="AY390">
        <v>0.24534666506799099</v>
      </c>
      <c r="AZ390">
        <v>0.98594878421814502</v>
      </c>
      <c r="BA390">
        <v>0.10257965499230599</v>
      </c>
      <c r="BB390">
        <v>0.44815853828097502</v>
      </c>
      <c r="BC390">
        <v>0.13687752763076</v>
      </c>
      <c r="BD390">
        <v>1.37013964758956</v>
      </c>
      <c r="BE390">
        <v>-7.9482060000004295E-2</v>
      </c>
      <c r="BF390">
        <v>0.17471102369783401</v>
      </c>
      <c r="BG390">
        <v>0.30872566184727301</v>
      </c>
      <c r="BH390">
        <v>1.2406432786478201</v>
      </c>
      <c r="BI390">
        <v>0.17471102369783401</v>
      </c>
      <c r="BJ390">
        <v>0.96687337109021598</v>
      </c>
      <c r="BK390">
        <v>2.4812865572956402</v>
      </c>
      <c r="BL390">
        <v>1.7670645807743599</v>
      </c>
      <c r="BM390">
        <v>7.10111618825802</v>
      </c>
      <c r="BN390">
        <v>4.0185946034559503</v>
      </c>
      <c r="BO390">
        <v>20.047792779113099</v>
      </c>
      <c r="BP390">
        <v>4.1057090568990997</v>
      </c>
      <c r="BQ390">
        <v>15.942083722214001</v>
      </c>
      <c r="BR390">
        <v>2.18427781700932</v>
      </c>
      <c r="BS390">
        <v>0.89698896161108199</v>
      </c>
      <c r="BT390">
        <v>2.4351222930169998</v>
      </c>
    </row>
    <row r="391" spans="1:72" x14ac:dyDescent="0.2">
      <c r="A391">
        <v>389</v>
      </c>
      <c r="B391" s="152">
        <v>44780.986111111109</v>
      </c>
      <c r="C391">
        <v>0</v>
      </c>
      <c r="D391">
        <v>1.8507499999999999</v>
      </c>
      <c r="E391">
        <v>31.056842105263101</v>
      </c>
      <c r="F391">
        <v>44.890250000000002</v>
      </c>
      <c r="G391">
        <v>2.2000000000000002</v>
      </c>
      <c r="H391">
        <v>8.5819999999999901</v>
      </c>
      <c r="I391">
        <v>1.35</v>
      </c>
      <c r="J391">
        <v>32.858823529411701</v>
      </c>
      <c r="K391">
        <v>3.17274999999999</v>
      </c>
      <c r="L391">
        <v>42.782173913043401</v>
      </c>
      <c r="M391">
        <v>10.399999999999901</v>
      </c>
      <c r="N391">
        <v>1600.11428571428</v>
      </c>
      <c r="O391">
        <v>97.0416666666666</v>
      </c>
      <c r="P391">
        <v>3.0070000000000001</v>
      </c>
      <c r="Q391">
        <v>81.166749999999993</v>
      </c>
      <c r="R391">
        <v>6.9407692307692299</v>
      </c>
      <c r="S391">
        <v>-0.81320000000000003</v>
      </c>
      <c r="T391">
        <v>7</v>
      </c>
      <c r="U391">
        <v>1.710275</v>
      </c>
      <c r="V391">
        <v>0.24012500000000001</v>
      </c>
      <c r="W391">
        <v>2.6934499999999999</v>
      </c>
      <c r="X391">
        <v>3.4555499999999899</v>
      </c>
      <c r="Y391">
        <v>80.725750000000005</v>
      </c>
      <c r="Z391">
        <v>1.97267499999999</v>
      </c>
      <c r="AA391">
        <v>2.3999999999999998E-3</v>
      </c>
      <c r="AB391">
        <v>9.7999999999999997E-3</v>
      </c>
      <c r="AC391">
        <v>32.907592105263099</v>
      </c>
      <c r="AD391">
        <v>-11.9826578947368</v>
      </c>
      <c r="AE391">
        <v>39.559992409411699</v>
      </c>
      <c r="AF391">
        <v>1.7975857199999901</v>
      </c>
      <c r="AG391">
        <v>1.353535784</v>
      </c>
      <c r="AH391">
        <v>8.0155879999999902E-2</v>
      </c>
      <c r="AI391">
        <v>44.990823529411699</v>
      </c>
      <c r="AJ391">
        <v>0.49005419471992201</v>
      </c>
      <c r="AK391">
        <v>0.87929024867816097</v>
      </c>
      <c r="AL391">
        <v>3.9954496917018301E-2</v>
      </c>
      <c r="AM391">
        <v>3.00847078986041E-2</v>
      </c>
      <c r="AN391">
        <v>4.889886042121E-2</v>
      </c>
      <c r="AO391">
        <v>1.7816050854814801E-3</v>
      </c>
      <c r="AP391">
        <v>39.559992409411699</v>
      </c>
      <c r="AQ391">
        <v>1.5358579714342999</v>
      </c>
      <c r="AR391">
        <v>1.21160861066354</v>
      </c>
      <c r="AS391">
        <v>1.16754298142226</v>
      </c>
      <c r="AT391">
        <v>0.83812743787461397</v>
      </c>
      <c r="AU391">
        <v>90.557699999999997</v>
      </c>
      <c r="AV391">
        <v>43.4750019729318</v>
      </c>
      <c r="AW391">
        <v>1.51582155647989</v>
      </c>
      <c r="AX391">
        <v>0.18599280257773401</v>
      </c>
      <c r="AY391">
        <v>0.26172774856569803</v>
      </c>
      <c r="AZ391">
        <v>0.98839138933645199</v>
      </c>
      <c r="BA391">
        <v>0.13741254924792901</v>
      </c>
      <c r="BB391">
        <v>0.44926881333475099</v>
      </c>
      <c r="BC391">
        <v>0.14559959263900801</v>
      </c>
      <c r="BD391">
        <v>1.4361119404798799</v>
      </c>
      <c r="BE391">
        <v>-7.9709616000007005E-2</v>
      </c>
      <c r="BF391">
        <v>0.23549885031442699</v>
      </c>
      <c r="BG391">
        <v>0.33139230673641201</v>
      </c>
      <c r="BH391">
        <v>1.2514733507073801</v>
      </c>
      <c r="BI391">
        <v>0.23549885031442699</v>
      </c>
      <c r="BJ391">
        <v>1.1337823141016701</v>
      </c>
      <c r="BK391">
        <v>2.5029467014147602</v>
      </c>
      <c r="BL391">
        <v>1.4071928856295901</v>
      </c>
      <c r="BM391">
        <v>5.3141378356474798</v>
      </c>
      <c r="BN391">
        <v>3.7764103911525</v>
      </c>
      <c r="BO391">
        <v>23.469449930814701</v>
      </c>
      <c r="BP391">
        <v>5.5342229823890499</v>
      </c>
      <c r="BQ391">
        <v>17.935226948425701</v>
      </c>
      <c r="BR391">
        <v>2.1025986558802399</v>
      </c>
      <c r="BS391">
        <v>1.0395827739759</v>
      </c>
      <c r="BT391">
        <v>2.02254087747029</v>
      </c>
    </row>
    <row r="392" spans="1:72" x14ac:dyDescent="0.2">
      <c r="A392">
        <v>390</v>
      </c>
      <c r="B392" s="152">
        <v>44781</v>
      </c>
      <c r="C392">
        <v>0</v>
      </c>
      <c r="D392">
        <v>2.0077500000000001</v>
      </c>
      <c r="E392">
        <v>31.085428571428501</v>
      </c>
      <c r="F392">
        <v>44.934750000000001</v>
      </c>
      <c r="G392">
        <v>2.2000000000000002</v>
      </c>
      <c r="H392">
        <v>8.5540000000000003</v>
      </c>
      <c r="I392">
        <v>1.35</v>
      </c>
      <c r="J392">
        <v>32.853999999999999</v>
      </c>
      <c r="K392">
        <v>3.19674999999999</v>
      </c>
      <c r="L392">
        <v>42.782962962962898</v>
      </c>
      <c r="M392">
        <v>10</v>
      </c>
      <c r="N392">
        <v>1600.4571428571401</v>
      </c>
      <c r="O392">
        <v>96.032352941176399</v>
      </c>
      <c r="P392">
        <v>3.0074999999999901</v>
      </c>
      <c r="Q392">
        <v>81.182307692307702</v>
      </c>
      <c r="R392">
        <v>6.9324999999999903</v>
      </c>
      <c r="S392">
        <v>-1.20799999999999</v>
      </c>
      <c r="T392">
        <v>7</v>
      </c>
      <c r="U392">
        <v>1.6820200000000001</v>
      </c>
      <c r="V392">
        <v>0.22842000000000001</v>
      </c>
      <c r="W392">
        <v>2.66228</v>
      </c>
      <c r="X392">
        <v>3.4755600000000002</v>
      </c>
      <c r="Y392">
        <v>80.827299999999994</v>
      </c>
      <c r="Z392">
        <v>2.0718000000000001</v>
      </c>
      <c r="AA392">
        <v>0</v>
      </c>
      <c r="AB392">
        <v>1.26E-2</v>
      </c>
      <c r="AC392">
        <v>33.093178571428503</v>
      </c>
      <c r="AD392">
        <v>-11.841571428571401</v>
      </c>
      <c r="AE392">
        <v>39.53330536</v>
      </c>
      <c r="AF392">
        <v>1.79172084</v>
      </c>
      <c r="AG392">
        <v>1.353524248</v>
      </c>
      <c r="AH392">
        <v>7.9894359999999998E-2</v>
      </c>
      <c r="AI392">
        <v>44.957999999999998</v>
      </c>
      <c r="AJ392">
        <v>0.48910832552862699</v>
      </c>
      <c r="AK392">
        <v>0.87933861292762105</v>
      </c>
      <c r="AL392">
        <v>3.98532150006672E-2</v>
      </c>
      <c r="AM392">
        <v>3.0106415943769699E-2</v>
      </c>
      <c r="AN392">
        <v>4.89345611459584E-2</v>
      </c>
      <c r="AO392">
        <v>1.77708883847146E-3</v>
      </c>
      <c r="AP392">
        <v>39.53330536</v>
      </c>
      <c r="AQ392">
        <v>1.5447516404619199</v>
      </c>
      <c r="AR392">
        <v>1.19758724758111</v>
      </c>
      <c r="AS392">
        <v>1.22621088061168</v>
      </c>
      <c r="AT392">
        <v>0.82268998570566099</v>
      </c>
      <c r="AU392">
        <v>90.718959999999996</v>
      </c>
      <c r="AV392">
        <v>43.501855128654697</v>
      </c>
      <c r="AW392">
        <v>1.45614487134528</v>
      </c>
      <c r="AX392">
        <v>0.127313367388317</v>
      </c>
      <c r="AY392">
        <v>0.246969199538076</v>
      </c>
      <c r="AZ392">
        <v>1.0024127524188799</v>
      </c>
      <c r="BA392">
        <v>9.4060647658465502E-2</v>
      </c>
      <c r="BB392">
        <v>0.45564216019040299</v>
      </c>
      <c r="BC392">
        <v>0.137839106419098</v>
      </c>
      <c r="BD392">
        <v>1.37669531934528</v>
      </c>
      <c r="BE392">
        <v>-7.9449552000007306E-2</v>
      </c>
      <c r="BF392">
        <v>0.16029658890970899</v>
      </c>
      <c r="BG392">
        <v>0.31095179605898698</v>
      </c>
      <c r="BH392">
        <v>1.2621089850073699</v>
      </c>
      <c r="BI392">
        <v>0.16029658890970899</v>
      </c>
      <c r="BJ392">
        <v>0.94249676993739295</v>
      </c>
      <c r="BK392">
        <v>2.52421797001475</v>
      </c>
      <c r="BL392">
        <v>1.9398528575934699</v>
      </c>
      <c r="BM392">
        <v>7.8735860419231098</v>
      </c>
      <c r="BN392">
        <v>4.0588573566816004</v>
      </c>
      <c r="BO392">
        <v>19.527725355929501</v>
      </c>
      <c r="BP392">
        <v>3.7669698393781701</v>
      </c>
      <c r="BQ392">
        <v>15.760755516551299</v>
      </c>
      <c r="BR392">
        <v>2.2517137688682398</v>
      </c>
      <c r="BS392">
        <v>0.87837813437350898</v>
      </c>
      <c r="BT392">
        <v>2.56349023359313</v>
      </c>
    </row>
    <row r="393" spans="1:72" x14ac:dyDescent="0.2">
      <c r="A393">
        <v>391</v>
      </c>
      <c r="B393" s="152">
        <v>44781.013888888891</v>
      </c>
      <c r="C393">
        <v>0</v>
      </c>
      <c r="D393">
        <v>1.80918918918918</v>
      </c>
      <c r="E393">
        <v>31.098918918918901</v>
      </c>
      <c r="F393">
        <v>44.9194999999999</v>
      </c>
      <c r="G393">
        <v>2.2000000000000002</v>
      </c>
      <c r="H393">
        <v>8.57</v>
      </c>
      <c r="I393">
        <v>1.345</v>
      </c>
      <c r="J393">
        <v>32.835500000000003</v>
      </c>
      <c r="K393">
        <v>3.2207692307692302</v>
      </c>
      <c r="L393">
        <v>42.760312499999998</v>
      </c>
      <c r="M393">
        <v>10.3239999999999</v>
      </c>
      <c r="N393">
        <v>1600.3103448275799</v>
      </c>
      <c r="O393">
        <v>96.14</v>
      </c>
      <c r="P393">
        <v>3.00599999999999</v>
      </c>
      <c r="Q393">
        <v>81.161315789473605</v>
      </c>
      <c r="R393">
        <v>6.9422222222222203</v>
      </c>
      <c r="S393">
        <v>-0.93121212121212105</v>
      </c>
      <c r="T393">
        <v>7</v>
      </c>
      <c r="U393">
        <v>1.6193</v>
      </c>
      <c r="V393">
        <v>0.22009999999999999</v>
      </c>
      <c r="W393">
        <v>2.6638000000000002</v>
      </c>
      <c r="X393">
        <v>3.4549999999999899</v>
      </c>
      <c r="Y393">
        <v>81.153499999999994</v>
      </c>
      <c r="Z393">
        <v>2.0736999999999899</v>
      </c>
      <c r="AA393">
        <v>0</v>
      </c>
      <c r="AB393">
        <v>1.8474999999999998E-2</v>
      </c>
      <c r="AC393">
        <v>32.908108108108102</v>
      </c>
      <c r="AD393">
        <v>-12.011391891891799</v>
      </c>
      <c r="AE393">
        <v>39.527298799999997</v>
      </c>
      <c r="AF393">
        <v>1.7950721999999999</v>
      </c>
      <c r="AG393">
        <v>1.34853084</v>
      </c>
      <c r="AH393">
        <v>8.0043799999999998E-2</v>
      </c>
      <c r="AI393">
        <v>44.950499999999998</v>
      </c>
      <c r="AJ393">
        <v>0.48706831868003198</v>
      </c>
      <c r="AK393">
        <v>0.87935170465289503</v>
      </c>
      <c r="AL393">
        <v>3.9934421196649597E-2</v>
      </c>
      <c r="AM393">
        <v>3.00003523876263E-2</v>
      </c>
      <c r="AN393">
        <v>4.8942725887364903E-2</v>
      </c>
      <c r="AO393">
        <v>1.7807098919923E-3</v>
      </c>
      <c r="AP393">
        <v>39.527298799999997</v>
      </c>
      <c r="AQ393">
        <v>1.53561351776287</v>
      </c>
      <c r="AR393">
        <v>1.1982709970801599</v>
      </c>
      <c r="AS393">
        <v>1.2273354103313201</v>
      </c>
      <c r="AT393">
        <v>0.78870972843857601</v>
      </c>
      <c r="AU393">
        <v>90.9652999999999</v>
      </c>
      <c r="AV393">
        <v>43.488518725174302</v>
      </c>
      <c r="AW393">
        <v>1.46198127482563</v>
      </c>
      <c r="AX393">
        <v>0.121195429668672</v>
      </c>
      <c r="AY393">
        <v>0.25945868223712198</v>
      </c>
      <c r="AZ393">
        <v>1.00172900291983</v>
      </c>
      <c r="BA393">
        <v>8.9872197263706793E-2</v>
      </c>
      <c r="BB393">
        <v>0.45533136496356302</v>
      </c>
      <c r="BC393">
        <v>0.14453941308718499</v>
      </c>
      <c r="BD393">
        <v>1.38238311482563</v>
      </c>
      <c r="BE393">
        <v>-7.9598160000004997E-2</v>
      </c>
      <c r="BF393">
        <v>0.15345183481647201</v>
      </c>
      <c r="BG393">
        <v>0.328514127613527</v>
      </c>
      <c r="BH393">
        <v>1.26834117348452</v>
      </c>
      <c r="BI393">
        <v>0.15345183481647201</v>
      </c>
      <c r="BJ393">
        <v>0.96393192485999801</v>
      </c>
      <c r="BK393">
        <v>2.53668234696904</v>
      </c>
      <c r="BL393">
        <v>2.1408289318040898</v>
      </c>
      <c r="BM393">
        <v>8.2654024632644596</v>
      </c>
      <c r="BN393">
        <v>3.8608420974108899</v>
      </c>
      <c r="BO393">
        <v>19.8010151625266</v>
      </c>
      <c r="BP393">
        <v>3.6061181181870898</v>
      </c>
      <c r="BQ393">
        <v>16.194897044339498</v>
      </c>
      <c r="BR393">
        <v>2.27581422778103</v>
      </c>
      <c r="BS393">
        <v>0.90255119093340896</v>
      </c>
      <c r="BT393">
        <v>2.52153479009585</v>
      </c>
    </row>
    <row r="394" spans="1:72" x14ac:dyDescent="0.2">
      <c r="A394">
        <v>392</v>
      </c>
      <c r="B394" s="152">
        <v>44781.027777777781</v>
      </c>
      <c r="C394">
        <v>0</v>
      </c>
      <c r="D394">
        <v>1.8222499999999999</v>
      </c>
      <c r="E394">
        <v>31.0697222222222</v>
      </c>
      <c r="F394">
        <v>44.924750000000003</v>
      </c>
      <c r="G394">
        <v>2.2000000000000002</v>
      </c>
      <c r="H394">
        <v>8.5849999999999902</v>
      </c>
      <c r="I394">
        <v>1.35</v>
      </c>
      <c r="J394">
        <v>32.891249999999999</v>
      </c>
      <c r="K394">
        <v>3.1552499999999899</v>
      </c>
      <c r="L394">
        <v>42.804137931034397</v>
      </c>
      <c r="M394">
        <v>10.1758620689655</v>
      </c>
      <c r="N394">
        <v>1600.09375</v>
      </c>
      <c r="O394">
        <v>96.436842105263096</v>
      </c>
      <c r="P394">
        <v>3.0062500000000001</v>
      </c>
      <c r="Q394">
        <v>81.142162162162094</v>
      </c>
      <c r="R394">
        <v>6.9341025641025604</v>
      </c>
      <c r="S394">
        <v>-0.89959999999999996</v>
      </c>
      <c r="T394">
        <v>7</v>
      </c>
      <c r="U394">
        <v>1.7276799999999899</v>
      </c>
      <c r="V394">
        <v>0.20271999999999901</v>
      </c>
      <c r="W394">
        <v>2.6863000000000001</v>
      </c>
      <c r="X394">
        <v>3.4612400000000001</v>
      </c>
      <c r="Y394">
        <v>81.223460000000003</v>
      </c>
      <c r="Z394">
        <v>2.0245999999999902</v>
      </c>
      <c r="AA394">
        <v>0</v>
      </c>
      <c r="AB394">
        <v>1.11E-2</v>
      </c>
      <c r="AC394">
        <v>32.891972222222201</v>
      </c>
      <c r="AD394">
        <v>-12.032777777777699</v>
      </c>
      <c r="AE394">
        <v>39.594761400000003</v>
      </c>
      <c r="AF394">
        <v>1.79821409999999</v>
      </c>
      <c r="AG394">
        <v>1.3535370200000001</v>
      </c>
      <c r="AH394">
        <v>8.0183899999999905E-2</v>
      </c>
      <c r="AI394">
        <v>45.026249999999997</v>
      </c>
      <c r="AJ394">
        <v>0.48747937357014798</v>
      </c>
      <c r="AK394">
        <v>0.87937062047139103</v>
      </c>
      <c r="AL394">
        <v>3.9937016740234803E-2</v>
      </c>
      <c r="AM394">
        <v>3.0061064823297502E-2</v>
      </c>
      <c r="AN394">
        <v>4.88603869964742E-2</v>
      </c>
      <c r="AO394">
        <v>1.7808256294938999E-3</v>
      </c>
      <c r="AP394">
        <v>39.594761400000003</v>
      </c>
      <c r="AQ394">
        <v>1.5383869557804799</v>
      </c>
      <c r="AR394">
        <v>1.2083922890068399</v>
      </c>
      <c r="AS394">
        <v>1.1982751949446899</v>
      </c>
      <c r="AT394">
        <v>0.84220836412967304</v>
      </c>
      <c r="AU394">
        <v>91.123279999999994</v>
      </c>
      <c r="AV394">
        <v>43.539815839732</v>
      </c>
      <c r="AW394">
        <v>1.48643416026798</v>
      </c>
      <c r="AX394">
        <v>0.155261825055309</v>
      </c>
      <c r="AY394">
        <v>0.25982714421951197</v>
      </c>
      <c r="AZ394">
        <v>0.99160771099315403</v>
      </c>
      <c r="BA394">
        <v>0.114708222059053</v>
      </c>
      <c r="BB394">
        <v>0.45073077772416098</v>
      </c>
      <c r="BC394">
        <v>0.14449177337643601</v>
      </c>
      <c r="BD394">
        <v>1.4066966802679699</v>
      </c>
      <c r="BE394">
        <v>-7.9737480000006994E-2</v>
      </c>
      <c r="BF394">
        <v>0.19668150839149601</v>
      </c>
      <c r="BG394">
        <v>0.32914204523838397</v>
      </c>
      <c r="BH394">
        <v>1.2561420056816699</v>
      </c>
      <c r="BI394">
        <v>0.19668150839149601</v>
      </c>
      <c r="BJ394">
        <v>1.05164710725976</v>
      </c>
      <c r="BK394">
        <v>2.5122840113633398</v>
      </c>
      <c r="BL394">
        <v>1.6734773285510001</v>
      </c>
      <c r="BM394">
        <v>6.3866807609656302</v>
      </c>
      <c r="BN394">
        <v>3.8164130771317799</v>
      </c>
      <c r="BO394">
        <v>21.698815828217501</v>
      </c>
      <c r="BP394">
        <v>4.6220154472001704</v>
      </c>
      <c r="BQ394">
        <v>17.0768003810173</v>
      </c>
      <c r="BR394">
        <v>2.1779254470977998</v>
      </c>
      <c r="BS394">
        <v>0.97297450390316398</v>
      </c>
      <c r="BT394">
        <v>2.23841985412863</v>
      </c>
    </row>
    <row r="395" spans="1:72" x14ac:dyDescent="0.2">
      <c r="A395">
        <v>393</v>
      </c>
      <c r="B395" s="152">
        <v>44781.041666666664</v>
      </c>
      <c r="C395">
        <v>0</v>
      </c>
      <c r="D395">
        <v>1.7695000000000001</v>
      </c>
      <c r="E395">
        <v>31.052564102564101</v>
      </c>
      <c r="F395">
        <v>45.157297297297298</v>
      </c>
      <c r="G395">
        <v>2.2000000000000002</v>
      </c>
      <c r="H395">
        <v>8.5679999999999996</v>
      </c>
      <c r="I395">
        <v>1.3525</v>
      </c>
      <c r="J395">
        <v>32.835882352941098</v>
      </c>
      <c r="K395">
        <v>3.1399999999999899</v>
      </c>
      <c r="L395">
        <v>42.758260869565198</v>
      </c>
      <c r="M395">
        <v>10.2685714285714</v>
      </c>
      <c r="N395">
        <v>1600.2857142857099</v>
      </c>
      <c r="O395">
        <v>96.099999999999895</v>
      </c>
      <c r="P395">
        <v>3.0049999999999999</v>
      </c>
      <c r="Q395">
        <v>81.123500000000007</v>
      </c>
      <c r="R395">
        <v>6.9294594594594603</v>
      </c>
      <c r="S395">
        <v>-1.1528</v>
      </c>
      <c r="T395">
        <v>7</v>
      </c>
      <c r="U395">
        <v>1.687225</v>
      </c>
      <c r="V395">
        <v>0.20877499999999999</v>
      </c>
      <c r="W395">
        <v>2.7099000000000002</v>
      </c>
      <c r="X395">
        <v>3.4555750000000001</v>
      </c>
      <c r="Y395">
        <v>81.271625</v>
      </c>
      <c r="Z395">
        <v>2.0429249999999999</v>
      </c>
      <c r="AA395">
        <v>0</v>
      </c>
      <c r="AB395">
        <v>1.20749999999999E-2</v>
      </c>
      <c r="AC395">
        <v>32.822064102564099</v>
      </c>
      <c r="AD395">
        <v>-12.3352331947331</v>
      </c>
      <c r="AE395">
        <v>39.526119472941097</v>
      </c>
      <c r="AF395">
        <v>1.7946532799999999</v>
      </c>
      <c r="AG395">
        <v>1.3560300160000001</v>
      </c>
      <c r="AH395">
        <v>8.0025120000000005E-2</v>
      </c>
      <c r="AI395">
        <v>44.956382352941098</v>
      </c>
      <c r="AJ395">
        <v>0.48634587376518101</v>
      </c>
      <c r="AK395">
        <v>0.87921041249786502</v>
      </c>
      <c r="AL395">
        <v>3.9919877580687602E-2</v>
      </c>
      <c r="AM395">
        <v>3.0163237009467301E-2</v>
      </c>
      <c r="AN395">
        <v>4.89363219381923E-2</v>
      </c>
      <c r="AO395">
        <v>1.7800613797556699E-3</v>
      </c>
      <c r="AP395">
        <v>39.526119472941097</v>
      </c>
      <c r="AQ395">
        <v>1.5358690829648201</v>
      </c>
      <c r="AR395">
        <v>1.2190083996499399</v>
      </c>
      <c r="AS395">
        <v>1.2091209881617999</v>
      </c>
      <c r="AT395">
        <v>0.82057491686345796</v>
      </c>
      <c r="AU395">
        <v>91.167249999999996</v>
      </c>
      <c r="AV395">
        <v>43.490117943717699</v>
      </c>
      <c r="AW395">
        <v>1.46626440922344</v>
      </c>
      <c r="AX395">
        <v>0.14690902783819801</v>
      </c>
      <c r="AY395">
        <v>0.25878419703517902</v>
      </c>
      <c r="AZ395">
        <v>0.98099160035005295</v>
      </c>
      <c r="BA395">
        <v>0.108337592903399</v>
      </c>
      <c r="BB395">
        <v>0.44590527288638698</v>
      </c>
      <c r="BC395">
        <v>0.14419732207837899</v>
      </c>
      <c r="BD395">
        <v>1.3866848252234301</v>
      </c>
      <c r="BE395">
        <v>-7.9579584000010403E-2</v>
      </c>
      <c r="BF395">
        <v>0.18649678686052101</v>
      </c>
      <c r="BG395">
        <v>0.32851909748184999</v>
      </c>
      <c r="BH395">
        <v>1.2453406308286401</v>
      </c>
      <c r="BI395">
        <v>0.18649678686052101</v>
      </c>
      <c r="BJ395">
        <v>1.03003176868474</v>
      </c>
      <c r="BK395">
        <v>2.49068126165729</v>
      </c>
      <c r="BL395">
        <v>1.76152684993734</v>
      </c>
      <c r="BM395">
        <v>6.6775447008640603</v>
      </c>
      <c r="BN395">
        <v>3.7907708878247099</v>
      </c>
      <c r="BO395">
        <v>21.2091510029394</v>
      </c>
      <c r="BP395">
        <v>4.3826744912222502</v>
      </c>
      <c r="BQ395">
        <v>16.8264765117172</v>
      </c>
      <c r="BR395">
        <v>2.1736367239944099</v>
      </c>
      <c r="BS395">
        <v>0.95543305394053502</v>
      </c>
      <c r="BT395">
        <v>2.2750277636194198</v>
      </c>
    </row>
    <row r="396" spans="1:72" x14ac:dyDescent="0.2">
      <c r="A396">
        <v>394</v>
      </c>
      <c r="B396" s="152">
        <v>44781.055555555555</v>
      </c>
      <c r="C396">
        <v>0</v>
      </c>
      <c r="D396">
        <v>1.81325</v>
      </c>
      <c r="E396">
        <v>31.0619444444444</v>
      </c>
      <c r="F396">
        <v>44.996749999999999</v>
      </c>
      <c r="G396">
        <v>2.2000000000000002</v>
      </c>
      <c r="H396">
        <v>8.56</v>
      </c>
      <c r="I396">
        <v>1.3519999999999901</v>
      </c>
      <c r="J396">
        <v>32.847272727272703</v>
      </c>
      <c r="K396">
        <v>3.1512499999999899</v>
      </c>
      <c r="L396">
        <v>42.764333333333298</v>
      </c>
      <c r="M396">
        <v>10.4028571428571</v>
      </c>
      <c r="N396">
        <v>1600.36</v>
      </c>
      <c r="O396">
        <v>95.618750000000006</v>
      </c>
      <c r="P396">
        <v>3.0026666666666602</v>
      </c>
      <c r="Q396">
        <v>81.099249999999998</v>
      </c>
      <c r="R396">
        <v>6.9352499999999999</v>
      </c>
      <c r="S396">
        <v>-0.94117647058823495</v>
      </c>
      <c r="T396">
        <v>7</v>
      </c>
      <c r="U396">
        <v>1.68536</v>
      </c>
      <c r="V396">
        <v>0.20709999999999901</v>
      </c>
      <c r="W396">
        <v>2.7001199999999899</v>
      </c>
      <c r="X396">
        <v>3.4448400000000001</v>
      </c>
      <c r="Y396">
        <v>81.182760000000002</v>
      </c>
      <c r="Z396">
        <v>1.9921800000000001</v>
      </c>
      <c r="AA396">
        <v>0</v>
      </c>
      <c r="AB396">
        <v>8.3999999999999995E-3</v>
      </c>
      <c r="AC396">
        <v>32.875194444444404</v>
      </c>
      <c r="AD396">
        <v>-12.121555555555499</v>
      </c>
      <c r="AE396">
        <v>39.531263127272702</v>
      </c>
      <c r="AF396">
        <v>1.7929775999999999</v>
      </c>
      <c r="AG396">
        <v>1.3555267199999901</v>
      </c>
      <c r="AH396">
        <v>7.9950400000000005E-2</v>
      </c>
      <c r="AI396">
        <v>44.959272727272698</v>
      </c>
      <c r="AJ396">
        <v>0.48694160099105599</v>
      </c>
      <c r="AK396">
        <v>0.87926829615490298</v>
      </c>
      <c r="AL396">
        <v>3.98800401171161E-2</v>
      </c>
      <c r="AM396">
        <v>3.0150103366278901E-2</v>
      </c>
      <c r="AN396">
        <v>4.8933175884436797E-2</v>
      </c>
      <c r="AO396">
        <v>1.7782849932868501E-3</v>
      </c>
      <c r="AP396">
        <v>39.531263127272702</v>
      </c>
      <c r="AQ396">
        <v>1.5310977917598401</v>
      </c>
      <c r="AR396">
        <v>1.2146090114258099</v>
      </c>
      <c r="AS396">
        <v>1.1790871667810501</v>
      </c>
      <c r="AT396">
        <v>0.82067189664628704</v>
      </c>
      <c r="AU396">
        <v>91.005260000000007</v>
      </c>
      <c r="AV396">
        <v>43.456057097239402</v>
      </c>
      <c r="AW396">
        <v>1.50321563003328</v>
      </c>
      <c r="AX396">
        <v>0.176439553218949</v>
      </c>
      <c r="AY396">
        <v>0.261879808240153</v>
      </c>
      <c r="AZ396">
        <v>0.98539098857418606</v>
      </c>
      <c r="BA396">
        <v>0.13016309499155301</v>
      </c>
      <c r="BB396">
        <v>0.44790499480644802</v>
      </c>
      <c r="BC396">
        <v>0.14605860566253101</v>
      </c>
      <c r="BD396">
        <v>1.4237103500332799</v>
      </c>
      <c r="BE396">
        <v>-7.9505280000000206E-2</v>
      </c>
      <c r="BF396">
        <v>0.22362295265547499</v>
      </c>
      <c r="BG396">
        <v>0.33191160876972298</v>
      </c>
      <c r="BH396">
        <v>1.2489038787783</v>
      </c>
      <c r="BI396">
        <v>0.22362295265547499</v>
      </c>
      <c r="BJ396">
        <v>1.1110691228503899</v>
      </c>
      <c r="BK396">
        <v>2.4978077575566102</v>
      </c>
      <c r="BL396">
        <v>1.4842466071945799</v>
      </c>
      <c r="BM396">
        <v>5.5848644512910601</v>
      </c>
      <c r="BN396">
        <v>3.7627604632677398</v>
      </c>
      <c r="BO396">
        <v>22.958389155028598</v>
      </c>
      <c r="BP396">
        <v>5.2551393874036698</v>
      </c>
      <c r="BQ396">
        <v>17.703249767625</v>
      </c>
      <c r="BR396">
        <v>2.1176487380423001</v>
      </c>
      <c r="BS396">
        <v>1.0216199417881999</v>
      </c>
      <c r="BT396">
        <v>2.0728341836550701</v>
      </c>
    </row>
    <row r="397" spans="1:72" x14ac:dyDescent="0.2">
      <c r="A397">
        <v>395</v>
      </c>
      <c r="B397" s="152">
        <v>44781.069444444445</v>
      </c>
      <c r="C397">
        <v>0</v>
      </c>
      <c r="D397">
        <v>2.0684999999999998</v>
      </c>
      <c r="E397">
        <v>31.080263157894699</v>
      </c>
      <c r="F397">
        <v>44.776153846153797</v>
      </c>
      <c r="G397">
        <v>2.2000000000000002</v>
      </c>
      <c r="H397">
        <v>8.5724999999999998</v>
      </c>
      <c r="I397">
        <v>1.35</v>
      </c>
      <c r="J397">
        <v>32.858888888888799</v>
      </c>
      <c r="K397">
        <v>3.1587499999999999</v>
      </c>
      <c r="L397">
        <v>42.777142857142799</v>
      </c>
      <c r="M397">
        <v>10.423529411764701</v>
      </c>
      <c r="N397">
        <v>1599.8965517241299</v>
      </c>
      <c r="O397">
        <v>95.324999999999903</v>
      </c>
      <c r="P397">
        <v>3.0059999999999998</v>
      </c>
      <c r="Q397">
        <v>81.150256410256304</v>
      </c>
      <c r="R397">
        <v>6.9276923076922996</v>
      </c>
      <c r="S397">
        <v>-1.0140909090909001</v>
      </c>
      <c r="T397">
        <v>7</v>
      </c>
      <c r="U397">
        <v>1.6861249999999901</v>
      </c>
      <c r="V397">
        <v>0.201575</v>
      </c>
      <c r="W397">
        <v>2.6934749999999901</v>
      </c>
      <c r="X397">
        <v>3.4954749999999999</v>
      </c>
      <c r="Y397">
        <v>81.541974999999994</v>
      </c>
      <c r="Z397">
        <v>2.06147499999999</v>
      </c>
      <c r="AA397">
        <v>0</v>
      </c>
      <c r="AB397">
        <v>6.3E-3</v>
      </c>
      <c r="AC397">
        <v>33.148763157894699</v>
      </c>
      <c r="AD397">
        <v>-11.627390688259</v>
      </c>
      <c r="AE397">
        <v>39.552639788888797</v>
      </c>
      <c r="AF397">
        <v>1.79559585</v>
      </c>
      <c r="AG397">
        <v>1.3535318700000001</v>
      </c>
      <c r="AH397">
        <v>8.0067150000000004E-2</v>
      </c>
      <c r="AI397">
        <v>44.981388888888802</v>
      </c>
      <c r="AJ397">
        <v>0.48505864358680101</v>
      </c>
      <c r="AK397">
        <v>0.87931121661427802</v>
      </c>
      <c r="AL397">
        <v>3.9918639560805998E-2</v>
      </c>
      <c r="AM397">
        <v>3.0090931014678898E-2</v>
      </c>
      <c r="AN397">
        <v>4.8909116733463799E-2</v>
      </c>
      <c r="AO397">
        <v>1.78000617539352E-3</v>
      </c>
      <c r="AP397">
        <v>39.552639788888797</v>
      </c>
      <c r="AQ397">
        <v>1.5536030856735701</v>
      </c>
      <c r="AR397">
        <v>1.2116198565434599</v>
      </c>
      <c r="AS397">
        <v>1.2200999493720199</v>
      </c>
      <c r="AT397">
        <v>0.81786950541779502</v>
      </c>
      <c r="AU397">
        <v>91.478524999999905</v>
      </c>
      <c r="AV397">
        <v>43.537962680477897</v>
      </c>
      <c r="AW397">
        <v>1.4434262084109399</v>
      </c>
      <c r="AX397">
        <v>0.13343192062797199</v>
      </c>
      <c r="AY397">
        <v>0.241992764326427</v>
      </c>
      <c r="AZ397">
        <v>0.98838014345653402</v>
      </c>
      <c r="BA397">
        <v>9.8580553280930405E-2</v>
      </c>
      <c r="BB397">
        <v>0.44926370157115098</v>
      </c>
      <c r="BC397">
        <v>0.13477017354792101</v>
      </c>
      <c r="BD397">
        <v>1.3638048284109301</v>
      </c>
      <c r="BE397">
        <v>-7.9621380000013994E-2</v>
      </c>
      <c r="BF397">
        <v>0.16771857619594899</v>
      </c>
      <c r="BG397">
        <v>0.30417520553954902</v>
      </c>
      <c r="BH397">
        <v>1.24235422544106</v>
      </c>
      <c r="BI397">
        <v>0.16771857619594899</v>
      </c>
      <c r="BJ397">
        <v>0.94378756347099702</v>
      </c>
      <c r="BK397">
        <v>2.48470845088212</v>
      </c>
      <c r="BL397">
        <v>1.8136047445583701</v>
      </c>
      <c r="BM397">
        <v>7.4073740286799996</v>
      </c>
      <c r="BN397">
        <v>4.0843375883887703</v>
      </c>
      <c r="BO397">
        <v>19.5979323807694</v>
      </c>
      <c r="BP397">
        <v>3.9413865406048099</v>
      </c>
      <c r="BQ397">
        <v>15.6565458401646</v>
      </c>
      <c r="BR397">
        <v>2.1995868713490099</v>
      </c>
      <c r="BS397">
        <v>0.87670013299261695</v>
      </c>
      <c r="BT397">
        <v>2.50893867648989</v>
      </c>
    </row>
    <row r="398" spans="1:72" x14ac:dyDescent="0.2">
      <c r="A398">
        <v>396</v>
      </c>
      <c r="B398" s="152">
        <v>44781.083333333336</v>
      </c>
      <c r="C398">
        <v>0</v>
      </c>
      <c r="D398">
        <v>2.08374999999999</v>
      </c>
      <c r="E398">
        <v>31.074444444444399</v>
      </c>
      <c r="F398">
        <v>44.7517948717948</v>
      </c>
      <c r="G398">
        <v>2.2000000000000002</v>
      </c>
      <c r="H398">
        <v>8.5739999999999998</v>
      </c>
      <c r="I398">
        <v>1.35</v>
      </c>
      <c r="J398">
        <v>32.861599999999903</v>
      </c>
      <c r="K398">
        <v>3.1857499999999899</v>
      </c>
      <c r="L398">
        <v>42.7703225806451</v>
      </c>
      <c r="M398">
        <v>10.2823529411764</v>
      </c>
      <c r="N398">
        <v>1599.68571428571</v>
      </c>
      <c r="O398">
        <v>96.163157894736798</v>
      </c>
      <c r="P398">
        <v>3.0062499999999899</v>
      </c>
      <c r="Q398">
        <v>81.128974358974304</v>
      </c>
      <c r="R398">
        <v>6.9454999999999902</v>
      </c>
      <c r="S398">
        <v>-0.89483870967741896</v>
      </c>
      <c r="T398">
        <v>7</v>
      </c>
      <c r="U398">
        <v>1.6669399999999901</v>
      </c>
      <c r="V398">
        <v>0.20099999999999901</v>
      </c>
      <c r="W398">
        <v>2.6783600000000001</v>
      </c>
      <c r="X398">
        <v>3.5216400000000001</v>
      </c>
      <c r="Y398">
        <v>81.458740000000006</v>
      </c>
      <c r="Z398">
        <v>2.02766</v>
      </c>
      <c r="AA398">
        <v>0</v>
      </c>
      <c r="AB398">
        <v>1.5219999999999999E-2</v>
      </c>
      <c r="AC398">
        <v>33.158194444444398</v>
      </c>
      <c r="AD398">
        <v>-11.593600427350401</v>
      </c>
      <c r="AE398">
        <v>39.556522159999901</v>
      </c>
      <c r="AF398">
        <v>1.7959100400000001</v>
      </c>
      <c r="AG398">
        <v>1.3535324879999999</v>
      </c>
      <c r="AH398">
        <v>8.0081159999999998E-2</v>
      </c>
      <c r="AI398">
        <v>44.985599999999998</v>
      </c>
      <c r="AJ398">
        <v>0.485601939828678</v>
      </c>
      <c r="AK398">
        <v>0.87931520664390295</v>
      </c>
      <c r="AL398">
        <v>3.9921887003841201E-2</v>
      </c>
      <c r="AM398">
        <v>3.0088127934272301E-2</v>
      </c>
      <c r="AN398">
        <v>4.8904538341158002E-2</v>
      </c>
      <c r="AO398">
        <v>1.78015098164746E-3</v>
      </c>
      <c r="AP398">
        <v>39.556522159999901</v>
      </c>
      <c r="AQ398">
        <v>1.56523241351503</v>
      </c>
      <c r="AR398">
        <v>1.2048205975447099</v>
      </c>
      <c r="AS398">
        <v>1.2000862796510601</v>
      </c>
      <c r="AT398">
        <v>0.809469297578017</v>
      </c>
      <c r="AU398">
        <v>91.353340000000003</v>
      </c>
      <c r="AV398">
        <v>43.526661450710797</v>
      </c>
      <c r="AW398">
        <v>1.45893854928917</v>
      </c>
      <c r="AX398">
        <v>0.153446208348931</v>
      </c>
      <c r="AY398">
        <v>0.23067762648496001</v>
      </c>
      <c r="AZ398">
        <v>0.99517940245528203</v>
      </c>
      <c r="BA398">
        <v>0.113367214831811</v>
      </c>
      <c r="BB398">
        <v>0.45235427384331001</v>
      </c>
      <c r="BC398">
        <v>0.128446092146664</v>
      </c>
      <c r="BD398">
        <v>1.37930323728917</v>
      </c>
      <c r="BE398">
        <v>-7.9635312000004593E-2</v>
      </c>
      <c r="BF398">
        <v>0.19282087344204099</v>
      </c>
      <c r="BG398">
        <v>0.28987005870631999</v>
      </c>
      <c r="BH398">
        <v>1.25054482399852</v>
      </c>
      <c r="BI398">
        <v>0.19282087344204099</v>
      </c>
      <c r="BJ398">
        <v>0.96538186429672301</v>
      </c>
      <c r="BK398">
        <v>2.5010896479970501</v>
      </c>
      <c r="BL398">
        <v>1.50331265247302</v>
      </c>
      <c r="BM398">
        <v>6.4855261864292899</v>
      </c>
      <c r="BN398">
        <v>4.3141565899550498</v>
      </c>
      <c r="BO398">
        <v>20.261049958049099</v>
      </c>
      <c r="BP398">
        <v>4.5312905258879699</v>
      </c>
      <c r="BQ398">
        <v>15.729759432161099</v>
      </c>
      <c r="BR398">
        <v>2.17329416314558</v>
      </c>
      <c r="BS398">
        <v>0.88825351491990601</v>
      </c>
      <c r="BT398">
        <v>2.44670482766572</v>
      </c>
    </row>
    <row r="399" spans="1:72" x14ac:dyDescent="0.2">
      <c r="A399">
        <v>397</v>
      </c>
      <c r="B399" s="152">
        <v>44781.097222222219</v>
      </c>
      <c r="C399">
        <v>0</v>
      </c>
      <c r="D399">
        <v>1.8627499999999999</v>
      </c>
      <c r="E399">
        <v>31.1308108108108</v>
      </c>
      <c r="F399">
        <v>44.944499999999998</v>
      </c>
      <c r="G399">
        <v>2.2000000000000002</v>
      </c>
      <c r="H399">
        <v>8.57</v>
      </c>
      <c r="I399">
        <v>1.35</v>
      </c>
      <c r="J399">
        <v>32.851999999999997</v>
      </c>
      <c r="K399">
        <v>3.1469230769230698</v>
      </c>
      <c r="L399">
        <v>42.776538461538401</v>
      </c>
      <c r="M399">
        <v>10.199999999999999</v>
      </c>
      <c r="N399">
        <v>1600.4</v>
      </c>
      <c r="O399">
        <v>95.5</v>
      </c>
      <c r="P399">
        <v>3.0073999999999899</v>
      </c>
      <c r="Q399">
        <v>81.167000000000002</v>
      </c>
      <c r="R399">
        <v>6.9340540540540498</v>
      </c>
      <c r="S399">
        <v>-1.10181818181818</v>
      </c>
      <c r="T399">
        <v>7</v>
      </c>
      <c r="U399">
        <v>1.6717599999999999</v>
      </c>
      <c r="V399">
        <v>0.21285999999999999</v>
      </c>
      <c r="W399">
        <v>2.6733199999999999</v>
      </c>
      <c r="X399">
        <v>3.4558200000000001</v>
      </c>
      <c r="Y399">
        <v>81.510399999999905</v>
      </c>
      <c r="Z399">
        <v>2.0295999999999998</v>
      </c>
      <c r="AA399">
        <v>0</v>
      </c>
      <c r="AB399">
        <v>1.4579999999999999E-2</v>
      </c>
      <c r="AC399">
        <v>32.993560810810799</v>
      </c>
      <c r="AD399">
        <v>-11.950939189189199</v>
      </c>
      <c r="AE399">
        <v>39.543798799999998</v>
      </c>
      <c r="AF399">
        <v>1.7950721999999999</v>
      </c>
      <c r="AG399">
        <v>1.3535308399999999</v>
      </c>
      <c r="AH399">
        <v>8.0043799999999998E-2</v>
      </c>
      <c r="AI399">
        <v>44.972000000000001</v>
      </c>
      <c r="AJ399">
        <v>0.485138078085741</v>
      </c>
      <c r="AK399">
        <v>0.87929820332651398</v>
      </c>
      <c r="AL399">
        <v>3.9915329538379403E-2</v>
      </c>
      <c r="AM399">
        <v>3.0097190251712098E-2</v>
      </c>
      <c r="AN399">
        <v>4.8919327581606303E-2</v>
      </c>
      <c r="AO399">
        <v>1.7798585786711701E-3</v>
      </c>
      <c r="AP399">
        <v>39.543798799999998</v>
      </c>
      <c r="AQ399">
        <v>1.5359779759639001</v>
      </c>
      <c r="AR399">
        <v>1.20255342815314</v>
      </c>
      <c r="AS399">
        <v>1.2012344836805999</v>
      </c>
      <c r="AT399">
        <v>0.81103443342061798</v>
      </c>
      <c r="AU399">
        <v>91.340900000000005</v>
      </c>
      <c r="AV399">
        <v>43.483564687797603</v>
      </c>
      <c r="AW399">
        <v>1.4884353122023499</v>
      </c>
      <c r="AX399">
        <v>0.152296356319398</v>
      </c>
      <c r="AY399">
        <v>0.25909422403609</v>
      </c>
      <c r="AZ399">
        <v>0.99744657184685903</v>
      </c>
      <c r="BA399">
        <v>0.11251783248573601</v>
      </c>
      <c r="BB399">
        <v>0.45338480538493597</v>
      </c>
      <c r="BC399">
        <v>0.14433638047321401</v>
      </c>
      <c r="BD399">
        <v>1.40883715220234</v>
      </c>
      <c r="BE399">
        <v>-7.9598160000006593E-2</v>
      </c>
      <c r="BF399">
        <v>0.192330908133717</v>
      </c>
      <c r="BG399">
        <v>0.327203017888057</v>
      </c>
      <c r="BH399">
        <v>1.2596480284521001</v>
      </c>
      <c r="BI399">
        <v>0.192330908133717</v>
      </c>
      <c r="BJ399">
        <v>1.0390678520435499</v>
      </c>
      <c r="BK399">
        <v>2.51929605690421</v>
      </c>
      <c r="BL399">
        <v>1.7012503141750299</v>
      </c>
      <c r="BM399">
        <v>6.5493790918739698</v>
      </c>
      <c r="BN399">
        <v>3.8497445304219502</v>
      </c>
      <c r="BO399">
        <v>21.452352587205599</v>
      </c>
      <c r="BP399">
        <v>4.5197763411423599</v>
      </c>
      <c r="BQ399">
        <v>16.932576246063199</v>
      </c>
      <c r="BR399">
        <v>2.19233351307689</v>
      </c>
      <c r="BS399">
        <v>0.96213548879006205</v>
      </c>
      <c r="BT399">
        <v>2.27861204437419</v>
      </c>
    </row>
    <row r="400" spans="1:72" x14ac:dyDescent="0.2">
      <c r="A400">
        <v>398</v>
      </c>
      <c r="B400" s="152">
        <v>44781.111111111109</v>
      </c>
      <c r="C400">
        <v>0</v>
      </c>
      <c r="D400">
        <v>1.8405</v>
      </c>
      <c r="E400">
        <v>31.0007894736842</v>
      </c>
      <c r="F400">
        <v>45.038499999999999</v>
      </c>
      <c r="G400">
        <v>2.2000000000000002</v>
      </c>
      <c r="H400">
        <v>8.5519999999999996</v>
      </c>
      <c r="I400">
        <v>1.3480000000000001</v>
      </c>
      <c r="J400">
        <v>32.805769230769201</v>
      </c>
      <c r="K400">
        <v>3.1052499999999998</v>
      </c>
      <c r="L400">
        <v>42.702666666666602</v>
      </c>
      <c r="M400">
        <v>10.125</v>
      </c>
      <c r="N400">
        <v>1600.4642857142801</v>
      </c>
      <c r="O400">
        <v>95.354054054054004</v>
      </c>
      <c r="P400">
        <v>3.0058333333333298</v>
      </c>
      <c r="Q400">
        <v>81.184250000000006</v>
      </c>
      <c r="R400">
        <v>6.9347368421052602</v>
      </c>
      <c r="S400">
        <v>-1.0088888888888801</v>
      </c>
      <c r="T400">
        <v>7</v>
      </c>
      <c r="U400">
        <v>1.6792749999999901</v>
      </c>
      <c r="V400">
        <v>0.22685</v>
      </c>
      <c r="W400">
        <v>2.64405</v>
      </c>
      <c r="X400">
        <v>3.3710749999999998</v>
      </c>
      <c r="Y400">
        <v>81.193250000000006</v>
      </c>
      <c r="Z400">
        <v>1.9952000000000001</v>
      </c>
      <c r="AA400">
        <v>0</v>
      </c>
      <c r="AB400">
        <v>1.8825000000000001E-2</v>
      </c>
      <c r="AC400">
        <v>32.841289473684199</v>
      </c>
      <c r="AD400">
        <v>-12.1972105263157</v>
      </c>
      <c r="AE400">
        <v>39.4835129107692</v>
      </c>
      <c r="AF400">
        <v>1.79130192</v>
      </c>
      <c r="AG400">
        <v>1.351523424</v>
      </c>
      <c r="AH400">
        <v>7.9875680000000004E-2</v>
      </c>
      <c r="AI400">
        <v>44.905769230769202</v>
      </c>
      <c r="AJ400">
        <v>0.486290583401566</v>
      </c>
      <c r="AK400">
        <v>0.87925256792428497</v>
      </c>
      <c r="AL400">
        <v>3.98902401781508E-2</v>
      </c>
      <c r="AM400">
        <v>3.0096877242088101E-2</v>
      </c>
      <c r="AN400">
        <v>4.8991477881032898E-2</v>
      </c>
      <c r="AO400">
        <v>1.77873982270566E-3</v>
      </c>
      <c r="AP400">
        <v>39.4835129107692</v>
      </c>
      <c r="AQ400">
        <v>1.4983121098096901</v>
      </c>
      <c r="AR400">
        <v>1.18938675194451</v>
      </c>
      <c r="AS400">
        <v>1.18087457717754</v>
      </c>
      <c r="AT400">
        <v>0.81661561944166505</v>
      </c>
      <c r="AU400">
        <v>90.882850000000005</v>
      </c>
      <c r="AV400">
        <v>43.352086349700897</v>
      </c>
      <c r="AW400">
        <v>1.5536828810682399</v>
      </c>
      <c r="AX400">
        <v>0.17064884682245901</v>
      </c>
      <c r="AY400">
        <v>0.29298981019030601</v>
      </c>
      <c r="AZ400">
        <v>1.0106132480554799</v>
      </c>
      <c r="BA400">
        <v>0.126264068969965</v>
      </c>
      <c r="BB400">
        <v>0.45936965820703801</v>
      </c>
      <c r="BC400">
        <v>0.163562494361813</v>
      </c>
      <c r="BD400">
        <v>1.4742519050682501</v>
      </c>
      <c r="BE400">
        <v>-7.9430975999996906E-2</v>
      </c>
      <c r="BF400">
        <v>0.21650698652682401</v>
      </c>
      <c r="BG400">
        <v>0.37172440405275903</v>
      </c>
      <c r="BH400">
        <v>1.2821934220758</v>
      </c>
      <c r="BI400">
        <v>0.21650698652682401</v>
      </c>
      <c r="BJ400">
        <v>1.1764627811591599</v>
      </c>
      <c r="BK400">
        <v>2.5643868441516</v>
      </c>
      <c r="BL400">
        <v>1.7169164377367701</v>
      </c>
      <c r="BM400">
        <v>5.9221803538286499</v>
      </c>
      <c r="BN400">
        <v>3.4493119313571299</v>
      </c>
      <c r="BO400">
        <v>23.985875181020099</v>
      </c>
      <c r="BP400">
        <v>5.08791418338037</v>
      </c>
      <c r="BQ400">
        <v>18.8979609976398</v>
      </c>
      <c r="BR400">
        <v>2.1963249670559999</v>
      </c>
      <c r="BS400">
        <v>1.08985998654843</v>
      </c>
      <c r="BT400">
        <v>2.0152358965041999</v>
      </c>
    </row>
    <row r="401" spans="1:72" x14ac:dyDescent="0.2">
      <c r="A401">
        <v>399</v>
      </c>
      <c r="B401" s="152">
        <v>44781.125</v>
      </c>
      <c r="C401">
        <v>0</v>
      </c>
      <c r="D401">
        <v>1.853</v>
      </c>
      <c r="E401">
        <v>31.115405405405401</v>
      </c>
      <c r="F401">
        <v>45.079500000000003</v>
      </c>
      <c r="G401">
        <v>2.2000000000000002</v>
      </c>
      <c r="H401">
        <v>8.5549999999999997</v>
      </c>
      <c r="I401">
        <v>1.3474999999999999</v>
      </c>
      <c r="J401">
        <v>32.841764705882298</v>
      </c>
      <c r="K401">
        <v>3.1532499999999999</v>
      </c>
      <c r="L401">
        <v>42.772571428571403</v>
      </c>
      <c r="M401">
        <v>10.2458333333333</v>
      </c>
      <c r="N401">
        <v>1600.2142857142801</v>
      </c>
      <c r="O401">
        <v>95.597058823529395</v>
      </c>
      <c r="P401">
        <v>3.0074999999999998</v>
      </c>
      <c r="Q401">
        <v>81.196749999999994</v>
      </c>
      <c r="R401">
        <v>6.9353846153846099</v>
      </c>
      <c r="S401">
        <v>-0.95450000000000002</v>
      </c>
      <c r="T401">
        <v>7</v>
      </c>
      <c r="U401">
        <v>1.6896599999999999</v>
      </c>
      <c r="V401">
        <v>0.221</v>
      </c>
      <c r="W401">
        <v>2.66974</v>
      </c>
      <c r="X401">
        <v>3.39662</v>
      </c>
      <c r="Y401">
        <v>81.285879999999906</v>
      </c>
      <c r="Z401">
        <v>2.0041000000000002</v>
      </c>
      <c r="AA401">
        <v>0</v>
      </c>
      <c r="AB401">
        <v>2.9819999999999999E-2</v>
      </c>
      <c r="AC401">
        <v>32.968405405405399</v>
      </c>
      <c r="AD401">
        <v>-12.111094594594601</v>
      </c>
      <c r="AE401">
        <v>39.521850905882303</v>
      </c>
      <c r="AF401">
        <v>1.7919303</v>
      </c>
      <c r="AG401">
        <v>1.35102466</v>
      </c>
      <c r="AH401">
        <v>7.9903699999999994E-2</v>
      </c>
      <c r="AI401">
        <v>44.944264705882297</v>
      </c>
      <c r="AJ401">
        <v>0.486208070895982</v>
      </c>
      <c r="AK401">
        <v>0.87935248611842698</v>
      </c>
      <c r="AL401">
        <v>3.9870054871883803E-2</v>
      </c>
      <c r="AM401">
        <v>3.0060001400427298E-2</v>
      </c>
      <c r="AN401">
        <v>4.8949515903684598E-2</v>
      </c>
      <c r="AO401">
        <v>1.7778397426878301E-3</v>
      </c>
      <c r="AP401">
        <v>39.521850905882303</v>
      </c>
      <c r="AQ401">
        <v>1.5096658716942799</v>
      </c>
      <c r="AR401">
        <v>1.2009430181487999</v>
      </c>
      <c r="AS401">
        <v>1.1861421111274599</v>
      </c>
      <c r="AT401">
        <v>0.82152632907010603</v>
      </c>
      <c r="AU401">
        <v>91.045999999999907</v>
      </c>
      <c r="AV401">
        <v>43.4186019068528</v>
      </c>
      <c r="AW401">
        <v>1.52566279902945</v>
      </c>
      <c r="AX401">
        <v>0.164882548872539</v>
      </c>
      <c r="AY401">
        <v>0.28226442830571702</v>
      </c>
      <c r="AZ401">
        <v>0.99905698185119396</v>
      </c>
      <c r="BA401">
        <v>0.12204259015711801</v>
      </c>
      <c r="BB401">
        <v>0.45411680993236098</v>
      </c>
      <c r="BC401">
        <v>0.15751975861210499</v>
      </c>
      <c r="BD401">
        <v>1.44620395902945</v>
      </c>
      <c r="BE401">
        <v>-7.9458840000002903E-2</v>
      </c>
      <c r="BF401">
        <v>0.208384546311605</v>
      </c>
      <c r="BG401">
        <v>0.356736023518542</v>
      </c>
      <c r="BH401">
        <v>1.2626444540437001</v>
      </c>
      <c r="BI401">
        <v>0.208384546311605</v>
      </c>
      <c r="BJ401">
        <v>1.1302411396602901</v>
      </c>
      <c r="BK401">
        <v>2.5252889080874099</v>
      </c>
      <c r="BL401">
        <v>1.7119120867297899</v>
      </c>
      <c r="BM401">
        <v>6.0592038919989104</v>
      </c>
      <c r="BN401">
        <v>3.5394363641497399</v>
      </c>
      <c r="BO401">
        <v>23.109761698391399</v>
      </c>
      <c r="BP401">
        <v>4.8970368383227303</v>
      </c>
      <c r="BQ401">
        <v>18.2127248600687</v>
      </c>
      <c r="BR401">
        <v>2.1710351793576801</v>
      </c>
      <c r="BS401">
        <v>1.04688732113565</v>
      </c>
      <c r="BT401">
        <v>2.0738002414649199</v>
      </c>
    </row>
    <row r="402" spans="1:72" x14ac:dyDescent="0.2">
      <c r="A402">
        <v>400</v>
      </c>
      <c r="B402" s="152">
        <v>44781.138888888891</v>
      </c>
      <c r="C402">
        <v>0</v>
      </c>
      <c r="D402">
        <v>1.7962499999999999</v>
      </c>
      <c r="E402">
        <v>31.078108108108001</v>
      </c>
      <c r="F402">
        <v>44.805</v>
      </c>
      <c r="G402">
        <v>2.2000000000000002</v>
      </c>
      <c r="H402">
        <v>8.5659999999999901</v>
      </c>
      <c r="I402">
        <v>1.3474999999999999</v>
      </c>
      <c r="J402">
        <v>32.8681249999999</v>
      </c>
      <c r="K402">
        <v>3.1467499999999999</v>
      </c>
      <c r="L402">
        <v>42.770526315789397</v>
      </c>
      <c r="M402">
        <v>10.084848484848401</v>
      </c>
      <c r="N402">
        <v>1600.6451612903199</v>
      </c>
      <c r="O402">
        <v>95.946153846153805</v>
      </c>
      <c r="P402">
        <v>3.0062857142857098</v>
      </c>
      <c r="Q402">
        <v>81.204499999999996</v>
      </c>
      <c r="R402">
        <v>6.9353846153846099</v>
      </c>
      <c r="S402">
        <v>-0.84807692307692295</v>
      </c>
      <c r="T402">
        <v>7</v>
      </c>
      <c r="U402">
        <v>1.679575</v>
      </c>
      <c r="V402">
        <v>0.22842499999999999</v>
      </c>
      <c r="W402">
        <v>2.6976499999999999</v>
      </c>
      <c r="X402">
        <v>3.3920249999999998</v>
      </c>
      <c r="Y402">
        <v>81.439249999999902</v>
      </c>
      <c r="Z402">
        <v>1.9790749999999999</v>
      </c>
      <c r="AA402">
        <v>0</v>
      </c>
      <c r="AB402">
        <v>1.4625000000000001E-2</v>
      </c>
      <c r="AC402">
        <v>32.874358108108098</v>
      </c>
      <c r="AD402">
        <v>-11.9306418918919</v>
      </c>
      <c r="AE402">
        <v>39.556800439999897</v>
      </c>
      <c r="AF402">
        <v>1.7942343599999999</v>
      </c>
      <c r="AG402">
        <v>1.3510291919999999</v>
      </c>
      <c r="AH402">
        <v>8.0006439999999901E-2</v>
      </c>
      <c r="AI402">
        <v>44.981624999999902</v>
      </c>
      <c r="AJ402">
        <v>0.485721570864171</v>
      </c>
      <c r="AK402">
        <v>0.87939909774268898</v>
      </c>
      <c r="AL402">
        <v>3.9888162332952601E-2</v>
      </c>
      <c r="AM402">
        <v>3.0035135280239399E-2</v>
      </c>
      <c r="AN402">
        <v>4.8908860006724897E-2</v>
      </c>
      <c r="AO402">
        <v>1.7786471698165601E-3</v>
      </c>
      <c r="AP402">
        <v>39.556800439999897</v>
      </c>
      <c r="AQ402">
        <v>1.5076235723848399</v>
      </c>
      <c r="AR402">
        <v>1.21349791848986</v>
      </c>
      <c r="AS402">
        <v>1.1713308710042301</v>
      </c>
      <c r="AT402">
        <v>0.81580580738419095</v>
      </c>
      <c r="AU402">
        <v>91.187574999999896</v>
      </c>
      <c r="AV402">
        <v>43.449252801878899</v>
      </c>
      <c r="AW402">
        <v>1.5323721981210601</v>
      </c>
      <c r="AX402">
        <v>0.17969832099576899</v>
      </c>
      <c r="AY402">
        <v>0.28661078761515801</v>
      </c>
      <c r="AZ402">
        <v>0.98650208151013696</v>
      </c>
      <c r="BA402">
        <v>0.13300846647862</v>
      </c>
      <c r="BB402">
        <v>0.44841003705006199</v>
      </c>
      <c r="BC402">
        <v>0.15973988348721499</v>
      </c>
      <c r="BD402">
        <v>1.4528111901210601</v>
      </c>
      <c r="BE402">
        <v>-7.9561008000000599E-2</v>
      </c>
      <c r="BF402">
        <v>0.227758973022919</v>
      </c>
      <c r="BG402">
        <v>0.36326537879035298</v>
      </c>
      <c r="BH402">
        <v>1.2503439081938399</v>
      </c>
      <c r="BI402">
        <v>0.227758973022919</v>
      </c>
      <c r="BJ402">
        <v>1.1820487036265399</v>
      </c>
      <c r="BK402">
        <v>2.5006878163876798</v>
      </c>
      <c r="BL402">
        <v>1.59495528965964</v>
      </c>
      <c r="BM402">
        <v>5.4897679401988402</v>
      </c>
      <c r="BN402">
        <v>3.4419572609902702</v>
      </c>
      <c r="BO402">
        <v>24.1465747506874</v>
      </c>
      <c r="BP402">
        <v>5.3523358660386098</v>
      </c>
      <c r="BQ402">
        <v>18.794238884648799</v>
      </c>
      <c r="BR402">
        <v>2.11349756224871</v>
      </c>
      <c r="BS402">
        <v>1.0909451144173701</v>
      </c>
      <c r="BT402">
        <v>1.9373087924569199</v>
      </c>
    </row>
    <row r="403" spans="1:72" x14ac:dyDescent="0.2">
      <c r="A403">
        <v>401</v>
      </c>
      <c r="B403" s="152">
        <v>44781.152777777781</v>
      </c>
      <c r="C403">
        <v>0</v>
      </c>
      <c r="D403">
        <v>1.82175</v>
      </c>
      <c r="E403">
        <v>31.0821874999999</v>
      </c>
      <c r="F403">
        <v>45.017249999999898</v>
      </c>
      <c r="G403">
        <v>2.2000000000000002</v>
      </c>
      <c r="H403">
        <v>8.5674999999999901</v>
      </c>
      <c r="I403">
        <v>1.3520000000000001</v>
      </c>
      <c r="J403">
        <v>32.8825</v>
      </c>
      <c r="K403">
        <v>3.1604999999999999</v>
      </c>
      <c r="L403">
        <v>42.798181818181803</v>
      </c>
      <c r="M403">
        <v>9.968</v>
      </c>
      <c r="N403">
        <v>1600.1290322580601</v>
      </c>
      <c r="O403">
        <v>95.234285714285704</v>
      </c>
      <c r="P403">
        <v>3.0059999999999998</v>
      </c>
      <c r="Q403">
        <v>81.150750000000002</v>
      </c>
      <c r="R403">
        <v>6.9347368421052602</v>
      </c>
      <c r="S403">
        <v>-1.19888888888888</v>
      </c>
      <c r="T403">
        <v>7</v>
      </c>
      <c r="U403">
        <v>1.6869799999999899</v>
      </c>
      <c r="V403">
        <v>0.24554000000000001</v>
      </c>
      <c r="W403">
        <v>2.7168999999999999</v>
      </c>
      <c r="X403">
        <v>3.3798599999999999</v>
      </c>
      <c r="Y403">
        <v>81.511399999999995</v>
      </c>
      <c r="Z403">
        <v>1.9579</v>
      </c>
      <c r="AA403">
        <v>0</v>
      </c>
      <c r="AB403">
        <v>1.176E-2</v>
      </c>
      <c r="AC403">
        <v>32.903937499999898</v>
      </c>
      <c r="AD403">
        <v>-12.113312499999999</v>
      </c>
      <c r="AE403">
        <v>39.572346699999997</v>
      </c>
      <c r="AF403">
        <v>1.79454854999999</v>
      </c>
      <c r="AG403">
        <v>1.3555298099999999</v>
      </c>
      <c r="AH403">
        <v>8.0020449999999896E-2</v>
      </c>
      <c r="AI403">
        <v>45.002000000000002</v>
      </c>
      <c r="AJ403">
        <v>0.48548235829589398</v>
      </c>
      <c r="AK403">
        <v>0.87934640015999199</v>
      </c>
      <c r="AL403">
        <v>3.9877084351806501E-2</v>
      </c>
      <c r="AM403">
        <v>3.0121545931291901E-2</v>
      </c>
      <c r="AN403">
        <v>4.8886716145949E-2</v>
      </c>
      <c r="AO403">
        <v>1.7781531931914099E-3</v>
      </c>
      <c r="AP403">
        <v>39.572346699999997</v>
      </c>
      <c r="AQ403">
        <v>1.5022167016341601</v>
      </c>
      <c r="AR403">
        <v>1.2221572460271299</v>
      </c>
      <c r="AS403">
        <v>1.15879828320765</v>
      </c>
      <c r="AT403">
        <v>0.81899902879800801</v>
      </c>
      <c r="AU403">
        <v>91.253039999999999</v>
      </c>
      <c r="AV403">
        <v>43.455518930868898</v>
      </c>
      <c r="AW403">
        <v>1.54648106913105</v>
      </c>
      <c r="AX403">
        <v>0.19673152679234801</v>
      </c>
      <c r="AY403">
        <v>0.29233184836583398</v>
      </c>
      <c r="AZ403">
        <v>0.97784275397286202</v>
      </c>
      <c r="BA403">
        <v>0.145132571295019</v>
      </c>
      <c r="BB403">
        <v>0.444473979078573</v>
      </c>
      <c r="BC403">
        <v>0.162899938464097</v>
      </c>
      <c r="BD403">
        <v>1.4669061291310399</v>
      </c>
      <c r="BE403">
        <v>-7.9574940000008296E-2</v>
      </c>
      <c r="BF403">
        <v>0.24912358740291199</v>
      </c>
      <c r="BG403">
        <v>0.37018346761416498</v>
      </c>
      <c r="BH403">
        <v>1.23825448192036</v>
      </c>
      <c r="BI403">
        <v>0.24912358740291199</v>
      </c>
      <c r="BJ403">
        <v>1.2386141100341499</v>
      </c>
      <c r="BK403">
        <v>2.4765089638407298</v>
      </c>
      <c r="BL403">
        <v>1.48594306734778</v>
      </c>
      <c r="BM403">
        <v>4.9704425615777401</v>
      </c>
      <c r="BN403">
        <v>3.3449751008626101</v>
      </c>
      <c r="BO403">
        <v>25.283817773222101</v>
      </c>
      <c r="BP403">
        <v>5.8544043039684297</v>
      </c>
      <c r="BQ403">
        <v>19.429413469253699</v>
      </c>
      <c r="BR403">
        <v>2.05299886525578</v>
      </c>
      <c r="BS403">
        <v>1.13896467507299</v>
      </c>
      <c r="BT403">
        <v>1.8025132036023901</v>
      </c>
    </row>
    <row r="404" spans="1:72" x14ac:dyDescent="0.2">
      <c r="A404">
        <v>402</v>
      </c>
      <c r="B404" s="152">
        <v>44781.166666666664</v>
      </c>
      <c r="C404">
        <v>0</v>
      </c>
      <c r="D404">
        <v>1.8765000000000001</v>
      </c>
      <c r="E404">
        <v>31.0565</v>
      </c>
      <c r="F404">
        <v>44.828684210526298</v>
      </c>
      <c r="G404">
        <v>2.2000000000000002</v>
      </c>
      <c r="H404">
        <v>8.56</v>
      </c>
      <c r="I404">
        <v>1.35</v>
      </c>
      <c r="J404">
        <v>32.860454545454502</v>
      </c>
      <c r="K404">
        <v>3.1284999999999901</v>
      </c>
      <c r="L404">
        <v>42.781599999999997</v>
      </c>
      <c r="M404">
        <v>10.214814814814799</v>
      </c>
      <c r="N404">
        <v>1600.1666666666599</v>
      </c>
      <c r="O404">
        <v>96.147222222222197</v>
      </c>
      <c r="P404">
        <v>3.0042499999999999</v>
      </c>
      <c r="Q404">
        <v>81.138499999999993</v>
      </c>
      <c r="R404">
        <v>6.9392307692307602</v>
      </c>
      <c r="S404">
        <v>-0.88653846153846105</v>
      </c>
      <c r="T404">
        <v>7</v>
      </c>
      <c r="U404">
        <v>1.69615</v>
      </c>
      <c r="V404">
        <v>0.21477499999999999</v>
      </c>
      <c r="W404">
        <v>2.6788249999999998</v>
      </c>
      <c r="X404">
        <v>3.3673000000000002</v>
      </c>
      <c r="Y404">
        <v>81.636375000000001</v>
      </c>
      <c r="Z404">
        <v>2.0024749999999898</v>
      </c>
      <c r="AA404">
        <v>0</v>
      </c>
      <c r="AB404">
        <v>8.4749999999999999E-3</v>
      </c>
      <c r="AC404">
        <v>32.933</v>
      </c>
      <c r="AD404">
        <v>-11.8956842105263</v>
      </c>
      <c r="AE404">
        <v>39.544444945454501</v>
      </c>
      <c r="AF404">
        <v>1.7929775999999999</v>
      </c>
      <c r="AG404">
        <v>1.3535267200000001</v>
      </c>
      <c r="AH404">
        <v>7.9950400000000005E-2</v>
      </c>
      <c r="AI404">
        <v>44.970454545454501</v>
      </c>
      <c r="AJ404">
        <v>0.48439736508945302</v>
      </c>
      <c r="AK404">
        <v>0.87934278950826195</v>
      </c>
      <c r="AL404">
        <v>3.9870124020821698E-2</v>
      </c>
      <c r="AM404">
        <v>3.00981329559811E-2</v>
      </c>
      <c r="AN404">
        <v>4.89210087431141E-2</v>
      </c>
      <c r="AO404">
        <v>1.77784282609794E-3</v>
      </c>
      <c r="AP404">
        <v>39.544444945454501</v>
      </c>
      <c r="AQ404">
        <v>1.4966342687012799</v>
      </c>
      <c r="AR404">
        <v>1.2050297709111999</v>
      </c>
      <c r="AS404">
        <v>1.1851803422882801</v>
      </c>
      <c r="AT404">
        <v>0.82161059079647603</v>
      </c>
      <c r="AU404">
        <v>91.381124999999997</v>
      </c>
      <c r="AV404">
        <v>43.431289327355302</v>
      </c>
      <c r="AW404">
        <v>1.5391652180992199</v>
      </c>
      <c r="AX404">
        <v>0.16834637771170999</v>
      </c>
      <c r="AY404">
        <v>0.29634333129871498</v>
      </c>
      <c r="AZ404">
        <v>0.99497022908879695</v>
      </c>
      <c r="BA404">
        <v>0.124376102240309</v>
      </c>
      <c r="BB404">
        <v>0.45225919504036199</v>
      </c>
      <c r="BC404">
        <v>0.165279996414185</v>
      </c>
      <c r="BD404">
        <v>1.4596599380992199</v>
      </c>
      <c r="BE404">
        <v>-7.9505280000004203E-2</v>
      </c>
      <c r="BF404">
        <v>0.212990993977306</v>
      </c>
      <c r="BG404">
        <v>0.37493209862791499</v>
      </c>
      <c r="BH404">
        <v>1.2588313508851201</v>
      </c>
      <c r="BI404">
        <v>0.212990993977306</v>
      </c>
      <c r="BJ404">
        <v>1.17584618521044</v>
      </c>
      <c r="BK404">
        <v>2.51766270177025</v>
      </c>
      <c r="BL404">
        <v>1.76031902394832</v>
      </c>
      <c r="BM404">
        <v>5.91025623843632</v>
      </c>
      <c r="BN404">
        <v>3.3574915444473499</v>
      </c>
      <c r="BO404">
        <v>23.887093592865</v>
      </c>
      <c r="BP404">
        <v>5.0052883584666903</v>
      </c>
      <c r="BQ404">
        <v>18.8818052343983</v>
      </c>
      <c r="BR404">
        <v>2.1555780120088301</v>
      </c>
      <c r="BS404">
        <v>1.09064978761952</v>
      </c>
      <c r="BT404">
        <v>1.97641629465096</v>
      </c>
    </row>
    <row r="405" spans="1:72" x14ac:dyDescent="0.2">
      <c r="A405">
        <v>403</v>
      </c>
      <c r="B405" s="152">
        <v>44781.180555555555</v>
      </c>
      <c r="C405">
        <v>0</v>
      </c>
      <c r="D405">
        <v>1.7172499999999999</v>
      </c>
      <c r="E405">
        <v>31.067631578947299</v>
      </c>
      <c r="F405">
        <v>44.832000000000001</v>
      </c>
      <c r="G405">
        <v>2.2000000000000002</v>
      </c>
      <c r="H405">
        <v>8.5724999999999998</v>
      </c>
      <c r="I405">
        <v>1.3460000000000001</v>
      </c>
      <c r="J405">
        <v>32.867600000000003</v>
      </c>
      <c r="K405">
        <v>3.1227499999999999</v>
      </c>
      <c r="L405">
        <v>42.767586206896503</v>
      </c>
      <c r="M405">
        <v>10.1416666666666</v>
      </c>
      <c r="N405">
        <v>1599.6521739130401</v>
      </c>
      <c r="O405">
        <v>96.029729729729695</v>
      </c>
      <c r="P405">
        <v>3.004</v>
      </c>
      <c r="Q405">
        <v>81.128500000000003</v>
      </c>
      <c r="R405">
        <v>6.9379999999999997</v>
      </c>
      <c r="S405">
        <v>-1.1836842105263099</v>
      </c>
      <c r="T405">
        <v>7</v>
      </c>
      <c r="U405">
        <v>1.6964999999999999</v>
      </c>
      <c r="V405">
        <v>0.21256</v>
      </c>
      <c r="W405">
        <v>2.6814200000000001</v>
      </c>
      <c r="X405">
        <v>3.3285799999999899</v>
      </c>
      <c r="Y405">
        <v>81.494140000000002</v>
      </c>
      <c r="Z405">
        <v>2.08636</v>
      </c>
      <c r="AA405">
        <v>0</v>
      </c>
      <c r="AB405">
        <v>1.702E-2</v>
      </c>
      <c r="AC405">
        <v>32.784881578947299</v>
      </c>
      <c r="AD405">
        <v>-12.0471184210526</v>
      </c>
      <c r="AE405">
        <v>39.561350900000001</v>
      </c>
      <c r="AF405">
        <v>1.79559585</v>
      </c>
      <c r="AG405">
        <v>1.3495318700000001</v>
      </c>
      <c r="AH405">
        <v>8.0067149999999906E-2</v>
      </c>
      <c r="AI405">
        <v>44.9861</v>
      </c>
      <c r="AJ405">
        <v>0.48545025323293101</v>
      </c>
      <c r="AK405">
        <v>0.87941277194511103</v>
      </c>
      <c r="AL405">
        <v>3.9914459132932102E-2</v>
      </c>
      <c r="AM405">
        <v>2.9998863426702899E-2</v>
      </c>
      <c r="AN405">
        <v>4.8903994789501602E-2</v>
      </c>
      <c r="AO405">
        <v>1.77981976655011E-3</v>
      </c>
      <c r="AP405">
        <v>39.561350900000001</v>
      </c>
      <c r="AQ405">
        <v>1.4794247302330401</v>
      </c>
      <c r="AR405">
        <v>1.2061970932467401</v>
      </c>
      <c r="AS405">
        <v>1.2348283294106499</v>
      </c>
      <c r="AT405">
        <v>0.82356635460966798</v>
      </c>
      <c r="AU405">
        <v>91.287000000000006</v>
      </c>
      <c r="AV405">
        <v>43.481801052890397</v>
      </c>
      <c r="AW405">
        <v>1.50429894710956</v>
      </c>
      <c r="AX405">
        <v>0.11470354058934699</v>
      </c>
      <c r="AY405">
        <v>0.316171119766958</v>
      </c>
      <c r="AZ405">
        <v>0.993802906753253</v>
      </c>
      <c r="BA405">
        <v>8.4995058760152106E-2</v>
      </c>
      <c r="BB405">
        <v>0.45172859397875098</v>
      </c>
      <c r="BC405">
        <v>0.17608144937902201</v>
      </c>
      <c r="BD405">
        <v>1.42467756710955</v>
      </c>
      <c r="BE405">
        <v>-7.9621380000001601E-2</v>
      </c>
      <c r="BF405">
        <v>0.14577799159390101</v>
      </c>
      <c r="BG405">
        <v>0.401825354324783</v>
      </c>
      <c r="BH405">
        <v>1.26303504706396</v>
      </c>
      <c r="BI405">
        <v>0.14577799159390101</v>
      </c>
      <c r="BJ405">
        <v>1.09520669183736</v>
      </c>
      <c r="BK405">
        <v>2.5260700941279199</v>
      </c>
      <c r="BL405">
        <v>2.75641988157007</v>
      </c>
      <c r="BM405">
        <v>8.6640996576660392</v>
      </c>
      <c r="BN405">
        <v>3.1432437835744098</v>
      </c>
      <c r="BO405">
        <v>21.798713062652599</v>
      </c>
      <c r="BP405">
        <v>3.4257828024566699</v>
      </c>
      <c r="BQ405">
        <v>18.372930260195901</v>
      </c>
      <c r="BR405">
        <v>2.27824750841829</v>
      </c>
      <c r="BS405">
        <v>1.0368954951998</v>
      </c>
      <c r="BT405">
        <v>2.1971814121723701</v>
      </c>
    </row>
    <row r="406" spans="1:72" x14ac:dyDescent="0.2">
      <c r="A406">
        <v>404</v>
      </c>
      <c r="B406" s="152">
        <v>44781.194444444445</v>
      </c>
      <c r="C406">
        <v>0</v>
      </c>
      <c r="D406">
        <v>1.6167499999999999</v>
      </c>
      <c r="E406">
        <v>31.074857142857098</v>
      </c>
      <c r="F406">
        <v>44.949230769230702</v>
      </c>
      <c r="G406">
        <v>2.2000000000000002</v>
      </c>
      <c r="H406">
        <v>8.5625</v>
      </c>
      <c r="I406">
        <v>1.35</v>
      </c>
      <c r="J406">
        <v>32.856818181818099</v>
      </c>
      <c r="K406">
        <v>3.1030000000000002</v>
      </c>
      <c r="L406">
        <v>42.761111111111099</v>
      </c>
      <c r="M406">
        <v>10.244827586206799</v>
      </c>
      <c r="N406">
        <v>1600.22580645161</v>
      </c>
      <c r="O406">
        <v>95.617948717948707</v>
      </c>
      <c r="P406">
        <v>3.0028333333333301</v>
      </c>
      <c r="Q406">
        <v>81.111249999999998</v>
      </c>
      <c r="R406">
        <v>6.9329729729729701</v>
      </c>
      <c r="S406">
        <v>-0.71863636363636296</v>
      </c>
      <c r="T406">
        <v>7</v>
      </c>
      <c r="U406">
        <v>1.6609750000000001</v>
      </c>
      <c r="V406">
        <v>0.2039</v>
      </c>
      <c r="W406">
        <v>2.7046250000000001</v>
      </c>
      <c r="X406">
        <v>3.3446250000000002</v>
      </c>
      <c r="Y406">
        <v>81.379099999999994</v>
      </c>
      <c r="Z406">
        <v>2.0659999999999998</v>
      </c>
      <c r="AA406">
        <v>6.4999999999999997E-4</v>
      </c>
      <c r="AB406">
        <v>1.61E-2</v>
      </c>
      <c r="AC406">
        <v>32.691607142857102</v>
      </c>
      <c r="AD406">
        <v>-12.257623626373601</v>
      </c>
      <c r="AE406">
        <v>39.542760681818102</v>
      </c>
      <c r="AF406">
        <v>1.79350125</v>
      </c>
      <c r="AG406">
        <v>1.35352775</v>
      </c>
      <c r="AH406">
        <v>7.9973749999999996E-2</v>
      </c>
      <c r="AI406">
        <v>44.969318181818103</v>
      </c>
      <c r="AJ406">
        <v>0.48590806093724498</v>
      </c>
      <c r="AK406">
        <v>0.87932755666742402</v>
      </c>
      <c r="AL406">
        <v>3.98827761352437E-2</v>
      </c>
      <c r="AM406">
        <v>3.00989164329214E-2</v>
      </c>
      <c r="AN406">
        <v>4.8922244965001298E-2</v>
      </c>
      <c r="AO406">
        <v>1.7784069946680801E-3</v>
      </c>
      <c r="AP406">
        <v>39.542760681818102</v>
      </c>
      <c r="AQ406">
        <v>1.4865561105203</v>
      </c>
      <c r="AR406">
        <v>1.2166355189871301</v>
      </c>
      <c r="AS406">
        <v>1.22277810567802</v>
      </c>
      <c r="AT406">
        <v>0.80708114151524102</v>
      </c>
      <c r="AU406">
        <v>91.155324999999905</v>
      </c>
      <c r="AV406">
        <v>43.468730417003599</v>
      </c>
      <c r="AW406">
        <v>1.50058776481454</v>
      </c>
      <c r="AX406">
        <v>0.130749644321973</v>
      </c>
      <c r="AY406">
        <v>0.30694513947969099</v>
      </c>
      <c r="AZ406">
        <v>0.983364481012865</v>
      </c>
      <c r="BA406">
        <v>9.6599160469353698E-2</v>
      </c>
      <c r="BB406">
        <v>0.44698385500584698</v>
      </c>
      <c r="BC406">
        <v>0.171142974937815</v>
      </c>
      <c r="BD406">
        <v>1.4210592648145299</v>
      </c>
      <c r="BE406">
        <v>-7.95285000000098E-2</v>
      </c>
      <c r="BF406">
        <v>0.16664527451778099</v>
      </c>
      <c r="BG406">
        <v>0.39121297266806898</v>
      </c>
      <c r="BH406">
        <v>1.2533345290476201</v>
      </c>
      <c r="BI406">
        <v>0.16664527451778099</v>
      </c>
      <c r="BJ406">
        <v>1.1157164943717</v>
      </c>
      <c r="BK406">
        <v>2.5066690580952402</v>
      </c>
      <c r="BL406">
        <v>2.3475791545851799</v>
      </c>
      <c r="BM406">
        <v>7.5209725128682701</v>
      </c>
      <c r="BN406">
        <v>3.2037141317167701</v>
      </c>
      <c r="BO406">
        <v>22.3578762622558</v>
      </c>
      <c r="BP406">
        <v>3.9161639511678601</v>
      </c>
      <c r="BQ406">
        <v>18.441712311087901</v>
      </c>
      <c r="BR406">
        <v>2.2233720914150101</v>
      </c>
      <c r="BS406">
        <v>1.04905838456458</v>
      </c>
      <c r="BT406">
        <v>2.11939785633363</v>
      </c>
    </row>
    <row r="407" spans="1:72" x14ac:dyDescent="0.2">
      <c r="A407">
        <v>405</v>
      </c>
      <c r="B407" s="152">
        <v>44781.208333333336</v>
      </c>
      <c r="C407">
        <v>0</v>
      </c>
      <c r="D407">
        <v>1.9535</v>
      </c>
      <c r="E407">
        <v>31.1020512820512</v>
      </c>
      <c r="F407">
        <v>44.772051282051201</v>
      </c>
      <c r="G407">
        <v>2.2000000000000002</v>
      </c>
      <c r="H407">
        <v>8.5599999999999898</v>
      </c>
      <c r="I407">
        <v>1.35</v>
      </c>
      <c r="J407">
        <v>32.8422727272727</v>
      </c>
      <c r="K407">
        <v>3.1345000000000001</v>
      </c>
      <c r="L407">
        <v>42.7186363636363</v>
      </c>
      <c r="M407">
        <v>10.007692307692301</v>
      </c>
      <c r="N407">
        <v>1600.2903225806399</v>
      </c>
      <c r="O407">
        <v>95.683333333333294</v>
      </c>
      <c r="P407">
        <v>3.0031999999999899</v>
      </c>
      <c r="Q407">
        <v>81.120249999999899</v>
      </c>
      <c r="R407">
        <v>6.9305000000000003</v>
      </c>
      <c r="S407">
        <v>-1.1788235294117599</v>
      </c>
      <c r="T407">
        <v>7</v>
      </c>
      <c r="U407">
        <v>1.6610399999999901</v>
      </c>
      <c r="V407">
        <v>0.21134</v>
      </c>
      <c r="W407">
        <v>2.7229399999999999</v>
      </c>
      <c r="X407">
        <v>3.3753199999999999</v>
      </c>
      <c r="Y407">
        <v>81.508119999999906</v>
      </c>
      <c r="Z407">
        <v>2.0468600000000001</v>
      </c>
      <c r="AA407">
        <v>1.6000000000000001E-4</v>
      </c>
      <c r="AB407">
        <v>2.3400000000000001E-2</v>
      </c>
      <c r="AC407">
        <v>33.055551282051198</v>
      </c>
      <c r="AD407">
        <v>-11.7164999999999</v>
      </c>
      <c r="AE407">
        <v>39.526263127272699</v>
      </c>
      <c r="AF407">
        <v>1.79297759999999</v>
      </c>
      <c r="AG407">
        <v>1.3535267200000001</v>
      </c>
      <c r="AH407">
        <v>7.9950399999999894E-2</v>
      </c>
      <c r="AI407">
        <v>44.9522727272727</v>
      </c>
      <c r="AJ407">
        <v>0.48493650850090397</v>
      </c>
      <c r="AK407">
        <v>0.87929398736033104</v>
      </c>
      <c r="AL407">
        <v>3.9886250265433E-2</v>
      </c>
      <c r="AM407">
        <v>3.0110306729359399E-2</v>
      </c>
      <c r="AN407">
        <v>4.8940795793518302E-2</v>
      </c>
      <c r="AO407">
        <v>1.7785619090955E-3</v>
      </c>
      <c r="AP407">
        <v>39.526263127272699</v>
      </c>
      <c r="AQ407">
        <v>1.50019884769186</v>
      </c>
      <c r="AR407">
        <v>1.22487425061545</v>
      </c>
      <c r="AS407">
        <v>1.2114499483969601</v>
      </c>
      <c r="AT407">
        <v>0.80549893808034201</v>
      </c>
      <c r="AU407">
        <v>91.314279999999897</v>
      </c>
      <c r="AV407">
        <v>43.462786173977001</v>
      </c>
      <c r="AW407">
        <v>1.48948655329572</v>
      </c>
      <c r="AX407">
        <v>0.142076771603037</v>
      </c>
      <c r="AY407">
        <v>0.29277875230813299</v>
      </c>
      <c r="AZ407">
        <v>0.97512574938454299</v>
      </c>
      <c r="BA407">
        <v>0.10496783661798401</v>
      </c>
      <c r="BB407">
        <v>0.44323897699297399</v>
      </c>
      <c r="BC407">
        <v>0.16329191859849901</v>
      </c>
      <c r="BD407">
        <v>1.40998127329571</v>
      </c>
      <c r="BE407">
        <v>-7.9505280000012196E-2</v>
      </c>
      <c r="BF407">
        <v>0.179088390719845</v>
      </c>
      <c r="BG407">
        <v>0.36904889515878397</v>
      </c>
      <c r="BH407">
        <v>1.22915026317382</v>
      </c>
      <c r="BI407">
        <v>0.179088390719845</v>
      </c>
      <c r="BJ407">
        <v>1.09627457175725</v>
      </c>
      <c r="BK407">
        <v>2.4583005263476498</v>
      </c>
      <c r="BL407">
        <v>2.0607080876398101</v>
      </c>
      <c r="BM407">
        <v>6.8633720937089402</v>
      </c>
      <c r="BN407">
        <v>3.3305891964396199</v>
      </c>
      <c r="BO407">
        <v>22.1477543631019</v>
      </c>
      <c r="BP407">
        <v>4.2085771819163602</v>
      </c>
      <c r="BQ407">
        <v>17.939177181185499</v>
      </c>
      <c r="BR407">
        <v>2.1538502621239202</v>
      </c>
      <c r="BS407">
        <v>1.02463921546932</v>
      </c>
      <c r="BT407">
        <v>2.1020572213189901</v>
      </c>
    </row>
    <row r="408" spans="1:72" x14ac:dyDescent="0.2">
      <c r="A408">
        <v>406</v>
      </c>
      <c r="B408" s="152">
        <v>44781.222222222219</v>
      </c>
      <c r="C408">
        <v>0</v>
      </c>
      <c r="D408">
        <v>1.88824999999999</v>
      </c>
      <c r="E408">
        <v>31.051388888888798</v>
      </c>
      <c r="F408">
        <v>44.967948717948701</v>
      </c>
      <c r="G408">
        <v>2.2000000000000002</v>
      </c>
      <c r="H408">
        <v>8.5574999999999992</v>
      </c>
      <c r="I408">
        <v>1.3474999999999999</v>
      </c>
      <c r="J408">
        <v>32.867272727272699</v>
      </c>
      <c r="K408">
        <v>3.1324999999999998</v>
      </c>
      <c r="L408">
        <v>42.786129032258003</v>
      </c>
      <c r="M408">
        <v>10.2617647058823</v>
      </c>
      <c r="N408">
        <v>1600.37037037037</v>
      </c>
      <c r="O408">
        <v>94.7638888888889</v>
      </c>
      <c r="P408">
        <v>3.0045000000000002</v>
      </c>
      <c r="Q408">
        <v>81.110749999999996</v>
      </c>
      <c r="R408">
        <v>6.9347499999999904</v>
      </c>
      <c r="S408">
        <v>-0.91249999999999998</v>
      </c>
      <c r="T408">
        <v>7</v>
      </c>
      <c r="U408">
        <v>1.6161000000000001</v>
      </c>
      <c r="V408">
        <v>0.22442499999999899</v>
      </c>
      <c r="W408">
        <v>2.7293500000000002</v>
      </c>
      <c r="X408">
        <v>3.37025</v>
      </c>
      <c r="Y408">
        <v>81.570250000000001</v>
      </c>
      <c r="Z408">
        <v>1.9672000000000001</v>
      </c>
      <c r="AA408">
        <v>7.2499999999999995E-4</v>
      </c>
      <c r="AB408">
        <v>2.9024999999999999E-2</v>
      </c>
      <c r="AC408">
        <v>32.939638888888801</v>
      </c>
      <c r="AD408">
        <v>-12.028309829059801</v>
      </c>
      <c r="AE408">
        <v>39.549311027272701</v>
      </c>
      <c r="AF408">
        <v>1.7924539500000001</v>
      </c>
      <c r="AG408">
        <v>1.3510256899999999</v>
      </c>
      <c r="AH408">
        <v>7.9927049999999999E-2</v>
      </c>
      <c r="AI408">
        <v>44.972272727272703</v>
      </c>
      <c r="AJ408">
        <v>0.48484969737462702</v>
      </c>
      <c r="AK408">
        <v>0.879415440422886</v>
      </c>
      <c r="AL408">
        <v>3.9856868272369797E-2</v>
      </c>
      <c r="AM408">
        <v>3.0041303409171299E-2</v>
      </c>
      <c r="AN408">
        <v>4.8919030918040403E-2</v>
      </c>
      <c r="AO408">
        <v>1.7772517409717001E-3</v>
      </c>
      <c r="AP408">
        <v>39.549311027272701</v>
      </c>
      <c r="AQ408">
        <v>1.49794542930255</v>
      </c>
      <c r="AR408">
        <v>1.22775769422657</v>
      </c>
      <c r="AS408">
        <v>1.1643025602564401</v>
      </c>
      <c r="AT408">
        <v>0.78356559592713604</v>
      </c>
      <c r="AU408">
        <v>91.253150000000005</v>
      </c>
      <c r="AV408">
        <v>43.439316711058297</v>
      </c>
      <c r="AW408">
        <v>1.53295601621442</v>
      </c>
      <c r="AX408">
        <v>0.18672312974355501</v>
      </c>
      <c r="AY408">
        <v>0.29450852069744199</v>
      </c>
      <c r="AZ408">
        <v>0.97224230577342996</v>
      </c>
      <c r="BA408">
        <v>0.13820842277511</v>
      </c>
      <c r="BB408">
        <v>0.441928320806104</v>
      </c>
      <c r="BC408">
        <v>0.16430465100508801</v>
      </c>
      <c r="BD408">
        <v>1.4534739562144201</v>
      </c>
      <c r="BE408">
        <v>-7.9482059999999397E-2</v>
      </c>
      <c r="BF408">
        <v>0.23619355489066499</v>
      </c>
      <c r="BG408">
        <v>0.37253560683486098</v>
      </c>
      <c r="BH408">
        <v>1.2298281778540501</v>
      </c>
      <c r="BI408">
        <v>0.23619355489066499</v>
      </c>
      <c r="BJ408">
        <v>1.2174583234510501</v>
      </c>
      <c r="BK408">
        <v>2.4596563557081099</v>
      </c>
      <c r="BL408">
        <v>1.5772471310968099</v>
      </c>
      <c r="BM408">
        <v>5.2068659469702503</v>
      </c>
      <c r="BN408">
        <v>3.3012365940075599</v>
      </c>
      <c r="BO408">
        <v>24.773312189612898</v>
      </c>
      <c r="BP408">
        <v>5.5505485399306496</v>
      </c>
      <c r="BQ408">
        <v>19.2227636496823</v>
      </c>
      <c r="BR408">
        <v>2.0581273123939798</v>
      </c>
      <c r="BS408">
        <v>1.12298090149478</v>
      </c>
      <c r="BT408">
        <v>1.8327358102479101</v>
      </c>
    </row>
    <row r="409" spans="1:72" x14ac:dyDescent="0.2">
      <c r="A409">
        <v>407</v>
      </c>
      <c r="B409" s="152">
        <v>44781.236111111109</v>
      </c>
      <c r="C409">
        <v>0</v>
      </c>
      <c r="D409">
        <v>1.7437499999999999</v>
      </c>
      <c r="E409">
        <v>31.1039999999999</v>
      </c>
      <c r="F409">
        <v>44.717749999999903</v>
      </c>
      <c r="G409">
        <v>2.2000000000000002</v>
      </c>
      <c r="H409">
        <v>8.5719999999999992</v>
      </c>
      <c r="I409">
        <v>1.3474999999999999</v>
      </c>
      <c r="J409">
        <v>32.856666666666598</v>
      </c>
      <c r="K409">
        <v>3.1185</v>
      </c>
      <c r="L409">
        <v>42.741818181818097</v>
      </c>
      <c r="M409">
        <v>9.7916666666666696</v>
      </c>
      <c r="N409">
        <v>1600.2121212121201</v>
      </c>
      <c r="O409">
        <v>95.528947368421001</v>
      </c>
      <c r="P409">
        <v>3.0051999999999901</v>
      </c>
      <c r="Q409">
        <v>81.151578947368407</v>
      </c>
      <c r="R409">
        <v>6.9394999999999998</v>
      </c>
      <c r="S409">
        <v>-1.0846153846153801</v>
      </c>
      <c r="T409">
        <v>7</v>
      </c>
      <c r="U409">
        <v>1.65916</v>
      </c>
      <c r="V409">
        <v>0.215</v>
      </c>
      <c r="W409">
        <v>2.7377199999999999</v>
      </c>
      <c r="X409">
        <v>3.47444</v>
      </c>
      <c r="Y409">
        <v>81.444959999999995</v>
      </c>
      <c r="Z409">
        <v>1.9675</v>
      </c>
      <c r="AA409">
        <v>0</v>
      </c>
      <c r="AB409">
        <v>2.052E-2</v>
      </c>
      <c r="AC409">
        <v>32.847749999999998</v>
      </c>
      <c r="AD409">
        <v>-11.8699999999999</v>
      </c>
      <c r="AE409">
        <v>39.550027146666601</v>
      </c>
      <c r="AF409">
        <v>1.7954911199999899</v>
      </c>
      <c r="AG409">
        <v>1.351031664</v>
      </c>
      <c r="AH409">
        <v>8.0062479999999894E-2</v>
      </c>
      <c r="AI409">
        <v>44.9761666666666</v>
      </c>
      <c r="AJ409">
        <v>0.48560435350040898</v>
      </c>
      <c r="AK409">
        <v>0.87935522473013406</v>
      </c>
      <c r="AL409">
        <v>3.9920945982501801E-2</v>
      </c>
      <c r="AM409">
        <v>3.00388353238937E-2</v>
      </c>
      <c r="AN409">
        <v>4.89147956139733E-2</v>
      </c>
      <c r="AO409">
        <v>1.78010902070355E-3</v>
      </c>
      <c r="AP409">
        <v>39.550027146666601</v>
      </c>
      <c r="AQ409">
        <v>1.54425384389466</v>
      </c>
      <c r="AR409">
        <v>1.23152281482329</v>
      </c>
      <c r="AS409">
        <v>1.1644801175805899</v>
      </c>
      <c r="AT409">
        <v>0.80569531915373804</v>
      </c>
      <c r="AU409">
        <v>91.283779999999993</v>
      </c>
      <c r="AV409">
        <v>43.490283922965197</v>
      </c>
      <c r="AW409">
        <v>1.4858827437014299</v>
      </c>
      <c r="AX409">
        <v>0.186551546419401</v>
      </c>
      <c r="AY409">
        <v>0.25123727610533803</v>
      </c>
      <c r="AZ409">
        <v>0.968477185176703</v>
      </c>
      <c r="BA409">
        <v>0.13808080993977401</v>
      </c>
      <c r="BB409">
        <v>0.440216902353046</v>
      </c>
      <c r="BC409">
        <v>0.139926771737717</v>
      </c>
      <c r="BD409">
        <v>1.4062660077014399</v>
      </c>
      <c r="BE409">
        <v>-7.9616735999994595E-2</v>
      </c>
      <c r="BF409">
        <v>0.23663663723720399</v>
      </c>
      <c r="BG409">
        <v>0.31868909857516697</v>
      </c>
      <c r="BH409">
        <v>1.2284925466441099</v>
      </c>
      <c r="BI409">
        <v>0.23663663723720399</v>
      </c>
      <c r="BJ409">
        <v>1.11065147162474</v>
      </c>
      <c r="BK409">
        <v>2.45698509328823</v>
      </c>
      <c r="BL409">
        <v>1.3467445375151801</v>
      </c>
      <c r="BM409">
        <v>5.19147229688138</v>
      </c>
      <c r="BN409">
        <v>3.8548307806467301</v>
      </c>
      <c r="BO409">
        <v>23.0670482861306</v>
      </c>
      <c r="BP409">
        <v>5.5609609750743099</v>
      </c>
      <c r="BQ409">
        <v>17.506087311056199</v>
      </c>
      <c r="BR409">
        <v>2.0547028099849798</v>
      </c>
      <c r="BS409">
        <v>1.0159968167298601</v>
      </c>
      <c r="BT409">
        <v>2.0223516217288502</v>
      </c>
    </row>
    <row r="410" spans="1:72" x14ac:dyDescent="0.2">
      <c r="A410">
        <v>408</v>
      </c>
      <c r="B410" s="152">
        <v>44781.25</v>
      </c>
      <c r="C410">
        <v>0</v>
      </c>
      <c r="D410">
        <v>1.85025</v>
      </c>
      <c r="E410">
        <v>31.222972972972901</v>
      </c>
      <c r="F410">
        <v>44.899210526315798</v>
      </c>
      <c r="G410">
        <v>2.2000000000000002</v>
      </c>
      <c r="H410">
        <v>8.5574999999999992</v>
      </c>
      <c r="I410">
        <v>1.3520000000000001</v>
      </c>
      <c r="J410">
        <v>32.886071428571398</v>
      </c>
      <c r="K410">
        <v>3.0802564102564101</v>
      </c>
      <c r="L410">
        <v>42.795454545454497</v>
      </c>
      <c r="M410">
        <v>10.1666666666666</v>
      </c>
      <c r="N410">
        <v>1600.0967741935401</v>
      </c>
      <c r="O410">
        <v>95.525714285714201</v>
      </c>
      <c r="P410">
        <v>3.00725</v>
      </c>
      <c r="Q410">
        <v>81.192750000000004</v>
      </c>
      <c r="R410">
        <v>6.9392499999999897</v>
      </c>
      <c r="S410">
        <v>-0.72090909090908994</v>
      </c>
      <c r="T410">
        <v>7</v>
      </c>
      <c r="U410">
        <v>1.601</v>
      </c>
      <c r="V410">
        <v>0.20984</v>
      </c>
      <c r="W410">
        <v>2.7501999999999902</v>
      </c>
      <c r="X410">
        <v>3.5006200000000001</v>
      </c>
      <c r="Y410">
        <v>81.396240000000006</v>
      </c>
      <c r="Z410">
        <v>2.1499000000000001</v>
      </c>
      <c r="AA410">
        <v>0</v>
      </c>
      <c r="AB410">
        <v>1.55E-2</v>
      </c>
      <c r="AC410">
        <v>33.0732229729729</v>
      </c>
      <c r="AD410">
        <v>-11.8259875533428</v>
      </c>
      <c r="AE410">
        <v>39.5681097285714</v>
      </c>
      <c r="AF410">
        <v>1.7924539499999901</v>
      </c>
      <c r="AG410">
        <v>1.3555256899999999</v>
      </c>
      <c r="AH410">
        <v>7.9927049999999902E-2</v>
      </c>
      <c r="AI410">
        <v>44.995571428571402</v>
      </c>
      <c r="AJ410">
        <v>0.48611716866247601</v>
      </c>
      <c r="AK410">
        <v>0.879377869250624</v>
      </c>
      <c r="AL410">
        <v>3.9836230390927298E-2</v>
      </c>
      <c r="AM410">
        <v>3.0125757868234598E-2</v>
      </c>
      <c r="AN410">
        <v>4.8893700649905197E-2</v>
      </c>
      <c r="AO410">
        <v>1.7763314802409101E-3</v>
      </c>
      <c r="AP410">
        <v>39.5681097285714</v>
      </c>
      <c r="AQ410">
        <v>1.55588983865443</v>
      </c>
      <c r="AR410">
        <v>1.2371367580786301</v>
      </c>
      <c r="AS410">
        <v>1.2724349706665901</v>
      </c>
      <c r="AT410">
        <v>0.77827358702862504</v>
      </c>
      <c r="AU410">
        <v>91.397959999999998</v>
      </c>
      <c r="AV410">
        <v>43.633571295971102</v>
      </c>
      <c r="AW410">
        <v>1.3620001326003199</v>
      </c>
      <c r="AX410">
        <v>8.3090719333403104E-2</v>
      </c>
      <c r="AY410">
        <v>0.23656411134556099</v>
      </c>
      <c r="AZ410">
        <v>0.96286324192136896</v>
      </c>
      <c r="BA410">
        <v>6.1297782805874501E-2</v>
      </c>
      <c r="BB410">
        <v>0.437665109964258</v>
      </c>
      <c r="BC410">
        <v>0.13197779019403</v>
      </c>
      <c r="BD410">
        <v>1.28251807260033</v>
      </c>
      <c r="BE410">
        <v>-7.9482059999995594E-2</v>
      </c>
      <c r="BF410">
        <v>0.104680251706574</v>
      </c>
      <c r="BG410">
        <v>0.298030765879291</v>
      </c>
      <c r="BH410">
        <v>1.2130448181451401</v>
      </c>
      <c r="BI410">
        <v>0.104680251706574</v>
      </c>
      <c r="BJ410">
        <v>0.80542203517173105</v>
      </c>
      <c r="BK410">
        <v>2.4260896362902802</v>
      </c>
      <c r="BL410">
        <v>2.84705817019519</v>
      </c>
      <c r="BM410">
        <v>11.588096115257599</v>
      </c>
      <c r="BN410">
        <v>4.0701999827643496</v>
      </c>
      <c r="BO410">
        <v>16.5690052195168</v>
      </c>
      <c r="BP410">
        <v>2.4599859151044901</v>
      </c>
      <c r="BQ410">
        <v>14.1090193044123</v>
      </c>
      <c r="BR410">
        <v>2.2481332083890999</v>
      </c>
      <c r="BS410">
        <v>0.76354993448910202</v>
      </c>
      <c r="BT410">
        <v>2.94431720420924</v>
      </c>
    </row>
    <row r="411" spans="1:72" x14ac:dyDescent="0.2">
      <c r="A411">
        <v>409</v>
      </c>
      <c r="B411" s="152">
        <v>44781.263888888891</v>
      </c>
      <c r="C411">
        <v>0</v>
      </c>
      <c r="D411">
        <v>1.7817499999999999</v>
      </c>
      <c r="E411">
        <v>31.086216216216201</v>
      </c>
      <c r="F411">
        <v>44.808500000000002</v>
      </c>
      <c r="G411">
        <v>2.2000000000000002</v>
      </c>
      <c r="H411">
        <v>8.5779999999999994</v>
      </c>
      <c r="I411">
        <v>1.3474999999999999</v>
      </c>
      <c r="J411">
        <v>32.857142857142797</v>
      </c>
      <c r="K411">
        <v>3.1315</v>
      </c>
      <c r="L411">
        <v>42.8</v>
      </c>
      <c r="M411">
        <v>10.158333333333299</v>
      </c>
      <c r="N411">
        <v>1600.2083333333301</v>
      </c>
      <c r="O411">
        <v>95.411111111111097</v>
      </c>
      <c r="P411">
        <v>3.0075999999999898</v>
      </c>
      <c r="Q411">
        <v>81.1977499999999</v>
      </c>
      <c r="R411">
        <v>6.9332500000000001</v>
      </c>
      <c r="S411">
        <v>-1.1117647058823501</v>
      </c>
      <c r="T411">
        <v>7</v>
      </c>
      <c r="U411">
        <v>1.6126499999999999</v>
      </c>
      <c r="V411">
        <v>0.17860000000000001</v>
      </c>
      <c r="W411">
        <v>2.7291249999999998</v>
      </c>
      <c r="X411">
        <v>3.47419999999999</v>
      </c>
      <c r="Y411">
        <v>81.558774999999997</v>
      </c>
      <c r="Z411">
        <v>2.1200749999999999</v>
      </c>
      <c r="AA411">
        <v>0</v>
      </c>
      <c r="AB411">
        <v>1.8500000000000001E-3</v>
      </c>
      <c r="AC411">
        <v>32.867966216216203</v>
      </c>
      <c r="AD411">
        <v>-11.9405337837837</v>
      </c>
      <c r="AE411">
        <v>39.555188377142798</v>
      </c>
      <c r="AF411">
        <v>1.7967478799999901</v>
      </c>
      <c r="AG411">
        <v>1.351034136</v>
      </c>
      <c r="AH411">
        <v>8.0118519999999901E-2</v>
      </c>
      <c r="AI411">
        <v>44.9826428571428</v>
      </c>
      <c r="AJ411">
        <v>0.48498997657999199</v>
      </c>
      <c r="AK411">
        <v>0.87934336145529102</v>
      </c>
      <c r="AL411">
        <v>3.9943137305341499E-2</v>
      </c>
      <c r="AM411">
        <v>3.0034565561002102E-2</v>
      </c>
      <c r="AN411">
        <v>4.8907753308021898E-2</v>
      </c>
      <c r="AO411">
        <v>1.7810985507108201E-3</v>
      </c>
      <c r="AP411">
        <v>39.555188377142798</v>
      </c>
      <c r="AQ411">
        <v>1.5441471732016701</v>
      </c>
      <c r="AR411">
        <v>1.2276564813073001</v>
      </c>
      <c r="AS411">
        <v>1.2547828133568899</v>
      </c>
      <c r="AT411">
        <v>0.78211908573172395</v>
      </c>
      <c r="AU411">
        <v>91.494824999999906</v>
      </c>
      <c r="AV411">
        <v>43.581774845008702</v>
      </c>
      <c r="AW411">
        <v>1.4008680121341099</v>
      </c>
      <c r="AX411">
        <v>9.6251322643106693E-2</v>
      </c>
      <c r="AY411">
        <v>0.25260070679832403</v>
      </c>
      <c r="AZ411">
        <v>0.97234351869269697</v>
      </c>
      <c r="BA411">
        <v>7.12427022222233E-2</v>
      </c>
      <c r="BB411">
        <v>0.44197432667849801</v>
      </c>
      <c r="BC411">
        <v>0.14058773053808901</v>
      </c>
      <c r="BD411">
        <v>1.32119554813412</v>
      </c>
      <c r="BE411">
        <v>-7.9672463999983706E-2</v>
      </c>
      <c r="BF411">
        <v>0.122017643270469</v>
      </c>
      <c r="BG411">
        <v>0.32022150018936602</v>
      </c>
      <c r="BH411">
        <v>1.2326382780226099</v>
      </c>
      <c r="BI411">
        <v>0.122017643270469</v>
      </c>
      <c r="BJ411">
        <v>0.88447828691967201</v>
      </c>
      <c r="BK411">
        <v>2.4652765560452301</v>
      </c>
      <c r="BL411">
        <v>2.6243868641156198</v>
      </c>
      <c r="BM411">
        <v>10.102131503149099</v>
      </c>
      <c r="BN411">
        <v>3.8493301583238</v>
      </c>
      <c r="BO411">
        <v>18.081140866005601</v>
      </c>
      <c r="BP411">
        <v>2.8674146168560299</v>
      </c>
      <c r="BQ411">
        <v>15.2137262491495</v>
      </c>
      <c r="BR411">
        <v>2.2578465624854398</v>
      </c>
      <c r="BS411">
        <v>0.83567122961148399</v>
      </c>
      <c r="BT411">
        <v>2.7018359403555698</v>
      </c>
    </row>
    <row r="412" spans="1:72" x14ac:dyDescent="0.2">
      <c r="A412">
        <v>410</v>
      </c>
      <c r="B412" s="152">
        <v>44781.277777777781</v>
      </c>
      <c r="C412">
        <v>0</v>
      </c>
      <c r="D412">
        <v>2.0552499999999898</v>
      </c>
      <c r="E412">
        <v>31.115526315789399</v>
      </c>
      <c r="F412">
        <v>44.778499999999902</v>
      </c>
      <c r="G412">
        <v>2.2000000000000002</v>
      </c>
      <c r="H412">
        <v>8.5574999999999992</v>
      </c>
      <c r="I412">
        <v>1.3460000000000001</v>
      </c>
      <c r="J412">
        <v>32.870909090909002</v>
      </c>
      <c r="K412">
        <v>3.09375</v>
      </c>
      <c r="L412">
        <v>42.768181818181802</v>
      </c>
      <c r="M412">
        <v>10.306451612903199</v>
      </c>
      <c r="N412">
        <v>1600.09375</v>
      </c>
      <c r="O412">
        <v>95.534210526315704</v>
      </c>
      <c r="P412">
        <v>3.0094999999999898</v>
      </c>
      <c r="Q412">
        <v>81.179499999999905</v>
      </c>
      <c r="R412">
        <v>6.9390000000000001</v>
      </c>
      <c r="S412">
        <v>-0.85428571428571398</v>
      </c>
      <c r="T412">
        <v>7</v>
      </c>
      <c r="U412">
        <v>1.6676800000000001</v>
      </c>
      <c r="V412">
        <v>7.4200000000000002E-2</v>
      </c>
      <c r="W412">
        <v>2.7463000000000002</v>
      </c>
      <c r="X412">
        <v>3.4146999999999998</v>
      </c>
      <c r="Y412">
        <v>81.619599999999906</v>
      </c>
      <c r="Z412">
        <v>2.0793200000000001</v>
      </c>
      <c r="AA412">
        <v>4.5199999999999997E-3</v>
      </c>
      <c r="AB412">
        <v>1.0999999999999901E-3</v>
      </c>
      <c r="AC412">
        <v>33.170776315789396</v>
      </c>
      <c r="AD412">
        <v>-11.6077236842105</v>
      </c>
      <c r="AE412">
        <v>39.552947390908997</v>
      </c>
      <c r="AF412">
        <v>1.7924539500000001</v>
      </c>
      <c r="AG412">
        <v>1.3495256900000001</v>
      </c>
      <c r="AH412">
        <v>7.9927049999999999E-2</v>
      </c>
      <c r="AI412">
        <v>44.974409090908999</v>
      </c>
      <c r="AJ412">
        <v>0.48460109325344702</v>
      </c>
      <c r="AK412">
        <v>0.879454520702177</v>
      </c>
      <c r="AL412">
        <v>3.9854975000934802E-2</v>
      </c>
      <c r="AM412">
        <v>3.0006524094004901E-2</v>
      </c>
      <c r="AN412">
        <v>4.89167071779203E-2</v>
      </c>
      <c r="AO412">
        <v>1.77716731838409E-3</v>
      </c>
      <c r="AP412">
        <v>39.552947390908997</v>
      </c>
      <c r="AQ412">
        <v>1.51770173056581</v>
      </c>
      <c r="AR412">
        <v>1.2353824008113301</v>
      </c>
      <c r="AS412">
        <v>1.23066165087049</v>
      </c>
      <c r="AT412">
        <v>0.80815955119690897</v>
      </c>
      <c r="AU412">
        <v>91.527599999999893</v>
      </c>
      <c r="AV412">
        <v>43.536693173156699</v>
      </c>
      <c r="AW412">
        <v>1.43771591775235</v>
      </c>
      <c r="AX412">
        <v>0.11886403912950901</v>
      </c>
      <c r="AY412">
        <v>0.27475221943418299</v>
      </c>
      <c r="AZ412">
        <v>0.96461759918865997</v>
      </c>
      <c r="BA412">
        <v>8.8078381916174703E-2</v>
      </c>
      <c r="BB412">
        <v>0.438462545085754</v>
      </c>
      <c r="BC412">
        <v>0.153282721396654</v>
      </c>
      <c r="BD412">
        <v>1.3582338577523501</v>
      </c>
      <c r="BE412">
        <v>-7.9482060000003393E-2</v>
      </c>
      <c r="BF412">
        <v>0.149308181693215</v>
      </c>
      <c r="BG412">
        <v>0.34512334092228197</v>
      </c>
      <c r="BH412">
        <v>1.2116810165537899</v>
      </c>
      <c r="BI412">
        <v>0.149308181693215</v>
      </c>
      <c r="BJ412">
        <v>0.988863045230993</v>
      </c>
      <c r="BK412">
        <v>2.4233620331075798</v>
      </c>
      <c r="BL412">
        <v>2.3114831150473001</v>
      </c>
      <c r="BM412">
        <v>8.1153022079087602</v>
      </c>
      <c r="BN412">
        <v>3.5108637199552599</v>
      </c>
      <c r="BO412">
        <v>20.036868937122001</v>
      </c>
      <c r="BP412">
        <v>3.5087422697905502</v>
      </c>
      <c r="BQ412">
        <v>16.528126667331499</v>
      </c>
      <c r="BR412">
        <v>2.1695381242291099</v>
      </c>
      <c r="BS412">
        <v>0.92913977255370706</v>
      </c>
      <c r="BT412">
        <v>2.3349965078625501</v>
      </c>
    </row>
    <row r="413" spans="1:72" x14ac:dyDescent="0.2">
      <c r="A413">
        <v>411</v>
      </c>
      <c r="B413" s="152">
        <v>44781.291666666664</v>
      </c>
      <c r="C413">
        <v>0</v>
      </c>
      <c r="D413">
        <v>1.84205128205128</v>
      </c>
      <c r="E413">
        <v>31.079736842105198</v>
      </c>
      <c r="F413">
        <v>44.889249999999898</v>
      </c>
      <c r="G413">
        <v>2.2000000000000002</v>
      </c>
      <c r="H413">
        <v>8.5779999999999994</v>
      </c>
      <c r="I413">
        <v>1.345</v>
      </c>
      <c r="J413">
        <v>32.847407407407403</v>
      </c>
      <c r="K413">
        <v>3.0928947368421</v>
      </c>
      <c r="L413">
        <v>42.7766666666666</v>
      </c>
      <c r="M413">
        <v>9.8759999999999994</v>
      </c>
      <c r="N413">
        <v>1600.5</v>
      </c>
      <c r="O413">
        <v>95.497435897435906</v>
      </c>
      <c r="P413">
        <v>3.0048750000000002</v>
      </c>
      <c r="Q413">
        <v>81.151749999999893</v>
      </c>
      <c r="R413">
        <v>6.9357499999999996</v>
      </c>
      <c r="S413">
        <v>-0.92153846153846097</v>
      </c>
      <c r="T413">
        <v>7</v>
      </c>
      <c r="U413">
        <v>1.6210499999999901</v>
      </c>
      <c r="V413">
        <v>9.2174999999999896E-2</v>
      </c>
      <c r="W413">
        <v>2.74572499999999</v>
      </c>
      <c r="X413">
        <v>3.3917000000000002</v>
      </c>
      <c r="Y413">
        <v>81.579549999999998</v>
      </c>
      <c r="Z413">
        <v>2.0952499999999898</v>
      </c>
      <c r="AA413">
        <v>3.6250000000000002E-3</v>
      </c>
      <c r="AB413">
        <v>8.25E-4</v>
      </c>
      <c r="AC413">
        <v>32.9217881241565</v>
      </c>
      <c r="AD413">
        <v>-11.9674618758434</v>
      </c>
      <c r="AE413">
        <v>39.545452927407403</v>
      </c>
      <c r="AF413">
        <v>1.7967478799999901</v>
      </c>
      <c r="AG413">
        <v>1.348534136</v>
      </c>
      <c r="AH413">
        <v>8.0118519999999901E-2</v>
      </c>
      <c r="AI413">
        <v>44.9704074074074</v>
      </c>
      <c r="AJ413">
        <v>0.484747132429725</v>
      </c>
      <c r="AK413">
        <v>0.87936612557558402</v>
      </c>
      <c r="AL413">
        <v>3.9954004946462701E-2</v>
      </c>
      <c r="AM413">
        <v>2.9987145186011199E-2</v>
      </c>
      <c r="AN413">
        <v>4.89210600221874E-2</v>
      </c>
      <c r="AO413">
        <v>1.78158314809491E-3</v>
      </c>
      <c r="AP413">
        <v>39.545452927407403</v>
      </c>
      <c r="AQ413">
        <v>1.5074791224880899</v>
      </c>
      <c r="AR413">
        <v>1.23512374557321</v>
      </c>
      <c r="AS413">
        <v>1.2400899447831</v>
      </c>
      <c r="AT413">
        <v>0.78579933902520605</v>
      </c>
      <c r="AU413">
        <v>91.433274999999895</v>
      </c>
      <c r="AV413">
        <v>43.528145740251801</v>
      </c>
      <c r="AW413">
        <v>1.4422616671555899</v>
      </c>
      <c r="AX413">
        <v>0.10844419121689999</v>
      </c>
      <c r="AY413">
        <v>0.289268757511909</v>
      </c>
      <c r="AZ413">
        <v>0.96487625442678704</v>
      </c>
      <c r="BA413">
        <v>8.0416348627677603E-2</v>
      </c>
      <c r="BB413">
        <v>0.43858011564853899</v>
      </c>
      <c r="BC413">
        <v>0.16099574165737099</v>
      </c>
      <c r="BD413">
        <v>1.36258920315559</v>
      </c>
      <c r="BE413">
        <v>-7.96724639999946E-2</v>
      </c>
      <c r="BF413">
        <v>0.13724977362500401</v>
      </c>
      <c r="BG413">
        <v>0.36610602227543299</v>
      </c>
      <c r="BH413">
        <v>1.22117234690188</v>
      </c>
      <c r="BI413">
        <v>0.13724977362500401</v>
      </c>
      <c r="BJ413">
        <v>1.00671159180087</v>
      </c>
      <c r="BK413">
        <v>2.4423446938037601</v>
      </c>
      <c r="BL413">
        <v>2.66744354184301</v>
      </c>
      <c r="BM413">
        <v>8.8974452536321706</v>
      </c>
      <c r="BN413">
        <v>3.3355702244721699</v>
      </c>
      <c r="BO413">
        <v>20.196727446117801</v>
      </c>
      <c r="BP413">
        <v>3.22536968018759</v>
      </c>
      <c r="BQ413">
        <v>16.9713577659302</v>
      </c>
      <c r="BR413">
        <v>2.2090200786412599</v>
      </c>
      <c r="BS413">
        <v>0.95181168235087299</v>
      </c>
      <c r="BT413">
        <v>2.3208583374236502</v>
      </c>
    </row>
    <row r="414" spans="1:72" x14ac:dyDescent="0.2">
      <c r="A414">
        <v>412</v>
      </c>
      <c r="B414" s="152">
        <v>44781.305555555555</v>
      </c>
      <c r="C414">
        <v>0</v>
      </c>
      <c r="D414">
        <v>1.9509999999999901</v>
      </c>
      <c r="E414">
        <v>31.101578947368399</v>
      </c>
      <c r="F414">
        <v>44.988250000000001</v>
      </c>
      <c r="G414">
        <v>2.2000000000000002</v>
      </c>
      <c r="H414">
        <v>8.5574999999999992</v>
      </c>
      <c r="I414">
        <v>1.35</v>
      </c>
      <c r="J414">
        <v>32.838571428571399</v>
      </c>
      <c r="K414">
        <v>3.0827499999999999</v>
      </c>
      <c r="L414">
        <v>42.737666666666598</v>
      </c>
      <c r="M414">
        <v>10.130303030303001</v>
      </c>
      <c r="N414">
        <v>1599.9189189189101</v>
      </c>
      <c r="O414">
        <v>95.669999999999902</v>
      </c>
      <c r="P414">
        <v>3.0053999999999901</v>
      </c>
      <c r="Q414">
        <v>81.168499999999995</v>
      </c>
      <c r="R414">
        <v>6.9286842105263098</v>
      </c>
      <c r="S414">
        <v>-1.05142857142857</v>
      </c>
      <c r="T414">
        <v>7</v>
      </c>
      <c r="U414">
        <v>1.63723999999999</v>
      </c>
      <c r="V414">
        <v>0.20781999999999901</v>
      </c>
      <c r="W414">
        <v>2.75176</v>
      </c>
      <c r="X414">
        <v>3.41384</v>
      </c>
      <c r="Y414">
        <v>81.527000000000001</v>
      </c>
      <c r="Z414">
        <v>2.0940199999999898</v>
      </c>
      <c r="AA414">
        <v>9.7800000000000005E-3</v>
      </c>
      <c r="AB414">
        <v>0</v>
      </c>
      <c r="AC414">
        <v>33.052578947368403</v>
      </c>
      <c r="AD414">
        <v>-11.9356710526315</v>
      </c>
      <c r="AE414">
        <v>39.520609728571401</v>
      </c>
      <c r="AF414">
        <v>1.7924539500000001</v>
      </c>
      <c r="AG414">
        <v>1.3535256899999999</v>
      </c>
      <c r="AH414">
        <v>7.9927049999999999E-2</v>
      </c>
      <c r="AI414">
        <v>44.9460714285714</v>
      </c>
      <c r="AJ414">
        <v>0.48475486315664001</v>
      </c>
      <c r="AK414">
        <v>0.87928952347654699</v>
      </c>
      <c r="AL414">
        <v>3.9880102821635399E-2</v>
      </c>
      <c r="AM414">
        <v>3.01144381918012E-2</v>
      </c>
      <c r="AN414">
        <v>4.8947548252270497E-2</v>
      </c>
      <c r="AO414">
        <v>1.7782877893348301E-3</v>
      </c>
      <c r="AP414">
        <v>39.520609728571401</v>
      </c>
      <c r="AQ414">
        <v>1.51731949391595</v>
      </c>
      <c r="AR414">
        <v>1.2378385009855399</v>
      </c>
      <c r="AS414">
        <v>1.2393619597540599</v>
      </c>
      <c r="AT414">
        <v>0.79366005215457702</v>
      </c>
      <c r="AU414">
        <v>91.423860000000005</v>
      </c>
      <c r="AV414">
        <v>43.515129683226903</v>
      </c>
      <c r="AW414">
        <v>1.43094174534444</v>
      </c>
      <c r="AX414">
        <v>0.114163730245933</v>
      </c>
      <c r="AY414">
        <v>0.27513445608404502</v>
      </c>
      <c r="AZ414">
        <v>0.96216149901445203</v>
      </c>
      <c r="BA414">
        <v>8.43454476626401E-2</v>
      </c>
      <c r="BB414">
        <v>0.43734613591565902</v>
      </c>
      <c r="BC414">
        <v>0.15349596907861701</v>
      </c>
      <c r="BD414">
        <v>1.3514596853444301</v>
      </c>
      <c r="BE414">
        <v>-7.9482060000009402E-2</v>
      </c>
      <c r="BF414">
        <v>0.14391682117014601</v>
      </c>
      <c r="BG414">
        <v>0.34683937033849199</v>
      </c>
      <c r="BH414">
        <v>1.2129178338178399</v>
      </c>
      <c r="BI414">
        <v>0.14391682117014601</v>
      </c>
      <c r="BJ414">
        <v>0.98151238301727795</v>
      </c>
      <c r="BK414">
        <v>2.42583566763569</v>
      </c>
      <c r="BL414">
        <v>2.4099988279232298</v>
      </c>
      <c r="BM414">
        <v>8.4279087319741794</v>
      </c>
      <c r="BN414">
        <v>3.4970592658904902</v>
      </c>
      <c r="BO414">
        <v>19.8570356499539</v>
      </c>
      <c r="BP414">
        <v>3.3820452974984501</v>
      </c>
      <c r="BQ414">
        <v>16.4749903524554</v>
      </c>
      <c r="BR414">
        <v>2.1811770716464398</v>
      </c>
      <c r="BS414">
        <v>0.92394565454921895</v>
      </c>
      <c r="BT414">
        <v>2.3607200931212899</v>
      </c>
    </row>
    <row r="415" spans="1:72" x14ac:dyDescent="0.2">
      <c r="A415">
        <v>413</v>
      </c>
      <c r="B415" s="152">
        <v>44781.319444444445</v>
      </c>
      <c r="C415">
        <v>0</v>
      </c>
      <c r="D415">
        <v>1.75525</v>
      </c>
      <c r="E415">
        <v>31.078108108108101</v>
      </c>
      <c r="F415">
        <v>44.912249999999901</v>
      </c>
      <c r="G415">
        <v>2.2000000000000002</v>
      </c>
      <c r="H415">
        <v>8.56</v>
      </c>
      <c r="I415">
        <v>1.35</v>
      </c>
      <c r="J415">
        <v>32.884999999999998</v>
      </c>
      <c r="K415">
        <v>3.08</v>
      </c>
      <c r="L415">
        <v>42.792307692307602</v>
      </c>
      <c r="M415">
        <v>9.9576923076922998</v>
      </c>
      <c r="N415">
        <v>1600.8333333333301</v>
      </c>
      <c r="O415">
        <v>94.762162162162099</v>
      </c>
      <c r="P415">
        <v>3.0037500000000001</v>
      </c>
      <c r="Q415">
        <v>81.094750000000005</v>
      </c>
      <c r="R415">
        <v>6.93333333333333</v>
      </c>
      <c r="S415">
        <v>-1.0942857142857101</v>
      </c>
      <c r="T415">
        <v>7</v>
      </c>
      <c r="U415">
        <v>1.5963499999999999</v>
      </c>
      <c r="V415">
        <v>0.206175</v>
      </c>
      <c r="W415">
        <v>2.75297499999999</v>
      </c>
      <c r="X415">
        <v>3.4524249999999999</v>
      </c>
      <c r="Y415">
        <v>81.422699999999907</v>
      </c>
      <c r="Z415">
        <v>2.0219</v>
      </c>
      <c r="AA415">
        <v>5.5750000000000001E-3</v>
      </c>
      <c r="AB415">
        <v>0</v>
      </c>
      <c r="AC415">
        <v>32.833358108108101</v>
      </c>
      <c r="AD415">
        <v>-12.0788918918918</v>
      </c>
      <c r="AE415">
        <v>39.568990399999997</v>
      </c>
      <c r="AF415">
        <v>1.7929775999999999</v>
      </c>
      <c r="AG415">
        <v>1.3535267200000001</v>
      </c>
      <c r="AH415">
        <v>7.9950400000000005E-2</v>
      </c>
      <c r="AI415">
        <v>44.994999999999997</v>
      </c>
      <c r="AJ415">
        <v>0.48597001082007801</v>
      </c>
      <c r="AK415">
        <v>0.87940860984553804</v>
      </c>
      <c r="AL415">
        <v>3.9848374263807003E-2</v>
      </c>
      <c r="AM415">
        <v>3.0081713968218599E-2</v>
      </c>
      <c r="AN415">
        <v>4.8894321591287898E-2</v>
      </c>
      <c r="AO415">
        <v>1.77687298588732E-3</v>
      </c>
      <c r="AP415">
        <v>39.568990399999997</v>
      </c>
      <c r="AQ415">
        <v>1.53446903011939</v>
      </c>
      <c r="AR415">
        <v>1.2383850507495799</v>
      </c>
      <c r="AS415">
        <v>1.1966771790273001</v>
      </c>
      <c r="AT415">
        <v>0.77577822677263197</v>
      </c>
      <c r="AU415">
        <v>91.246350000000007</v>
      </c>
      <c r="AV415">
        <v>43.538521659896197</v>
      </c>
      <c r="AW415">
        <v>1.45647834010372</v>
      </c>
      <c r="AX415">
        <v>0.15684954097269899</v>
      </c>
      <c r="AY415">
        <v>0.258508569880606</v>
      </c>
      <c r="AZ415">
        <v>0.96161494925041102</v>
      </c>
      <c r="BA415">
        <v>0.115882116440745</v>
      </c>
      <c r="BB415">
        <v>0.43709770420473198</v>
      </c>
      <c r="BC415">
        <v>0.14417835999769699</v>
      </c>
      <c r="BD415">
        <v>1.37697306010371</v>
      </c>
      <c r="BE415">
        <v>-7.9505280000003703E-2</v>
      </c>
      <c r="BF415">
        <v>0.19904749063469199</v>
      </c>
      <c r="BG415">
        <v>0.32805631322347201</v>
      </c>
      <c r="BH415">
        <v>1.22032261884921</v>
      </c>
      <c r="BI415">
        <v>0.19904749063469199</v>
      </c>
      <c r="BJ415">
        <v>1.05420760771633</v>
      </c>
      <c r="BK415">
        <v>2.44064523769842</v>
      </c>
      <c r="BL415">
        <v>1.6481308665455401</v>
      </c>
      <c r="BM415">
        <v>6.1308113704826299</v>
      </c>
      <c r="BN415">
        <v>3.7198571393379201</v>
      </c>
      <c r="BO415">
        <v>21.696536848775999</v>
      </c>
      <c r="BP415">
        <v>4.6776160299152796</v>
      </c>
      <c r="BQ415">
        <v>17.0189208188607</v>
      </c>
      <c r="BR415">
        <v>2.1022645036194398</v>
      </c>
      <c r="BS415">
        <v>0.97458861146245301</v>
      </c>
      <c r="BT415">
        <v>2.1570788729665198</v>
      </c>
    </row>
    <row r="416" spans="1:72" x14ac:dyDescent="0.2">
      <c r="A416">
        <v>414</v>
      </c>
      <c r="B416" s="152">
        <v>44781.333333333336</v>
      </c>
      <c r="C416">
        <v>0</v>
      </c>
      <c r="D416">
        <v>1.8005</v>
      </c>
      <c r="E416">
        <v>31.009473684210501</v>
      </c>
      <c r="F416">
        <v>44.923749999999998</v>
      </c>
      <c r="G416">
        <v>2.2000000000000002</v>
      </c>
      <c r="H416">
        <v>8.5540000000000003</v>
      </c>
      <c r="I416">
        <v>1.3480000000000001</v>
      </c>
      <c r="J416">
        <v>32.876521739130403</v>
      </c>
      <c r="K416">
        <v>3.0428205128205099</v>
      </c>
      <c r="L416">
        <v>42.792692307692299</v>
      </c>
      <c r="M416">
        <v>10.141379310344799</v>
      </c>
      <c r="N416">
        <v>1600.375</v>
      </c>
      <c r="O416">
        <v>95.347368421052593</v>
      </c>
      <c r="P416">
        <v>3.00314285714285</v>
      </c>
      <c r="Q416">
        <v>81.109499999999997</v>
      </c>
      <c r="R416">
        <v>6.94157894736842</v>
      </c>
      <c r="S416">
        <v>-0.90928571428571403</v>
      </c>
      <c r="T416">
        <v>7</v>
      </c>
      <c r="U416">
        <v>1.6576200000000001</v>
      </c>
      <c r="V416">
        <v>0.19406000000000001</v>
      </c>
      <c r="W416">
        <v>2.7615599999999998</v>
      </c>
      <c r="X416">
        <v>3.5055800000000001</v>
      </c>
      <c r="Y416">
        <v>81.357399999999998</v>
      </c>
      <c r="Z416">
        <v>2.1153599999999999</v>
      </c>
      <c r="AA416">
        <v>3.3799999999999898E-3</v>
      </c>
      <c r="AB416">
        <v>6.7799999999999996E-3</v>
      </c>
      <c r="AC416">
        <v>32.809973684210497</v>
      </c>
      <c r="AD416">
        <v>-12.1137763157894</v>
      </c>
      <c r="AE416">
        <v>39.555827099130397</v>
      </c>
      <c r="AF416">
        <v>1.79172084</v>
      </c>
      <c r="AG416">
        <v>1.351524248</v>
      </c>
      <c r="AH416">
        <v>7.9894359999999998E-2</v>
      </c>
      <c r="AI416">
        <v>44.9785217391304</v>
      </c>
      <c r="AJ416">
        <v>0.48619826959969697</v>
      </c>
      <c r="AK416">
        <v>0.87943813112732006</v>
      </c>
      <c r="AL416">
        <v>3.9835031715620701E-2</v>
      </c>
      <c r="AM416">
        <v>3.0048214030658101E-2</v>
      </c>
      <c r="AN416">
        <v>4.89122344384662E-2</v>
      </c>
      <c r="AO416">
        <v>1.77627803028691E-3</v>
      </c>
      <c r="AP416">
        <v>39.555827099130397</v>
      </c>
      <c r="AQ416">
        <v>1.55809436630946</v>
      </c>
      <c r="AR416">
        <v>1.24224688591361</v>
      </c>
      <c r="AS416">
        <v>1.25199220407893</v>
      </c>
      <c r="AT416">
        <v>0.80593197565385</v>
      </c>
      <c r="AU416">
        <v>91.397519999999901</v>
      </c>
      <c r="AV416">
        <v>43.608160555432399</v>
      </c>
      <c r="AW416">
        <v>1.3703611836979901</v>
      </c>
      <c r="AX416">
        <v>9.9532043921069804E-2</v>
      </c>
      <c r="AY416">
        <v>0.23362647369053799</v>
      </c>
      <c r="AZ416">
        <v>0.95775311408638397</v>
      </c>
      <c r="BA416">
        <v>7.3644290191876599E-2</v>
      </c>
      <c r="BB416">
        <v>0.43534232458472</v>
      </c>
      <c r="BC416">
        <v>0.13039222878634199</v>
      </c>
      <c r="BD416">
        <v>1.2909116316979901</v>
      </c>
      <c r="BE416">
        <v>-7.9449552000001505E-2</v>
      </c>
      <c r="BF416">
        <v>0.126399628863677</v>
      </c>
      <c r="BG416">
        <v>0.29669138102530801</v>
      </c>
      <c r="BH416">
        <v>1.2162880756226799</v>
      </c>
      <c r="BI416">
        <v>0.126399628863677</v>
      </c>
      <c r="BJ416">
        <v>0.84618201977797103</v>
      </c>
      <c r="BK416">
        <v>2.4325761512453599</v>
      </c>
      <c r="BL416">
        <v>2.3472488304953001</v>
      </c>
      <c r="BM416">
        <v>9.6225604976613806</v>
      </c>
      <c r="BN416">
        <v>4.0995059290884299</v>
      </c>
      <c r="BO416">
        <v>17.488284014057001</v>
      </c>
      <c r="BP416">
        <v>2.9703912782964199</v>
      </c>
      <c r="BQ416">
        <v>14.517892735760601</v>
      </c>
      <c r="BR416">
        <v>2.2176967821771099</v>
      </c>
      <c r="BS416">
        <v>0.79562216823249998</v>
      </c>
      <c r="BT416">
        <v>2.7873742974052602</v>
      </c>
    </row>
    <row r="417" spans="1:72" x14ac:dyDescent="0.2">
      <c r="A417">
        <v>415</v>
      </c>
      <c r="B417" s="152">
        <v>44781.347222222219</v>
      </c>
      <c r="C417">
        <v>0</v>
      </c>
      <c r="D417">
        <v>1.97549999999999</v>
      </c>
      <c r="E417">
        <v>31.060833333333299</v>
      </c>
      <c r="F417">
        <v>44.997179487179402</v>
      </c>
      <c r="G417">
        <v>2.2000000000000002</v>
      </c>
      <c r="H417">
        <v>8.5850000000000009</v>
      </c>
      <c r="I417">
        <v>1.3474999999999999</v>
      </c>
      <c r="J417">
        <v>32.872777777777699</v>
      </c>
      <c r="K417">
        <v>3.0652499999999998</v>
      </c>
      <c r="L417">
        <v>42.7836</v>
      </c>
      <c r="M417">
        <v>9.85</v>
      </c>
      <c r="N417">
        <v>1600.10526315789</v>
      </c>
      <c r="O417">
        <v>95.963888888888903</v>
      </c>
      <c r="P417">
        <v>3.0038</v>
      </c>
      <c r="Q417">
        <v>81.129499999999894</v>
      </c>
      <c r="R417">
        <v>6.92794871794871</v>
      </c>
      <c r="S417">
        <v>-0.93666666666666598</v>
      </c>
      <c r="T417">
        <v>7</v>
      </c>
      <c r="U417">
        <v>1.6615249999999999</v>
      </c>
      <c r="V417">
        <v>0.22747499999999901</v>
      </c>
      <c r="W417">
        <v>2.733225</v>
      </c>
      <c r="X417">
        <v>3.4644499999999998</v>
      </c>
      <c r="Y417">
        <v>81.381275000000002</v>
      </c>
      <c r="Z417">
        <v>2.1355749999999998</v>
      </c>
      <c r="AA417">
        <v>1.3749999999999999E-3</v>
      </c>
      <c r="AB417">
        <v>2.075E-3</v>
      </c>
      <c r="AC417">
        <v>33.036333333333303</v>
      </c>
      <c r="AD417">
        <v>-11.9608461538461</v>
      </c>
      <c r="AE417">
        <v>39.576289177777703</v>
      </c>
      <c r="AF417">
        <v>1.7982141</v>
      </c>
      <c r="AG417">
        <v>1.3510370199999999</v>
      </c>
      <c r="AH417">
        <v>8.0183900000000002E-2</v>
      </c>
      <c r="AI417">
        <v>45.0052777777777</v>
      </c>
      <c r="AJ417">
        <v>0.48630706729253997</v>
      </c>
      <c r="AK417">
        <v>0.87936995685691099</v>
      </c>
      <c r="AL417">
        <v>3.9955627179528302E-2</v>
      </c>
      <c r="AM417">
        <v>3.0019524080509001E-2</v>
      </c>
      <c r="AN417">
        <v>4.8883155679272101E-2</v>
      </c>
      <c r="AO417">
        <v>1.78165548485054E-3</v>
      </c>
      <c r="AP417">
        <v>39.576289177777703</v>
      </c>
      <c r="AQ417">
        <v>1.5398136762991601</v>
      </c>
      <c r="AR417">
        <v>1.22950080561394</v>
      </c>
      <c r="AS417">
        <v>1.2639566084382099</v>
      </c>
      <c r="AT417">
        <v>0.80801134998323898</v>
      </c>
      <c r="AU417">
        <v>91.376050000000006</v>
      </c>
      <c r="AV417">
        <v>43.609560268129101</v>
      </c>
      <c r="AW417">
        <v>1.39571750964867</v>
      </c>
      <c r="AX417">
        <v>8.7080411561785503E-2</v>
      </c>
      <c r="AY417">
        <v>0.25840042370083899</v>
      </c>
      <c r="AZ417">
        <v>0.97049919438605603</v>
      </c>
      <c r="BA417">
        <v>6.4454497006888503E-2</v>
      </c>
      <c r="BB417">
        <v>0.44113599744820697</v>
      </c>
      <c r="BC417">
        <v>0.14369836367139899</v>
      </c>
      <c r="BD417">
        <v>1.3159800296486801</v>
      </c>
      <c r="BE417">
        <v>-7.9737479999995003E-2</v>
      </c>
      <c r="BF417">
        <v>0.109829091658912</v>
      </c>
      <c r="BG417">
        <v>0.32590433727113399</v>
      </c>
      <c r="BH417">
        <v>1.2240301011841199</v>
      </c>
      <c r="BI417">
        <v>0.109829091658912</v>
      </c>
      <c r="BJ417">
        <v>0.87146685786009503</v>
      </c>
      <c r="BK417">
        <v>2.4480602023682398</v>
      </c>
      <c r="BL417">
        <v>2.9673771525241102</v>
      </c>
      <c r="BM417">
        <v>11.1448622828047</v>
      </c>
      <c r="BN417">
        <v>3.7557956774468901</v>
      </c>
      <c r="BO417">
        <v>17.7094790280367</v>
      </c>
      <c r="BP417">
        <v>2.58098365398445</v>
      </c>
      <c r="BQ417">
        <v>15.1284953740522</v>
      </c>
      <c r="BR417">
        <v>2.2613507465480902</v>
      </c>
      <c r="BS417">
        <v>0.827535221196529</v>
      </c>
      <c r="BT417">
        <v>2.7326338367548999</v>
      </c>
    </row>
    <row r="418" spans="1:72" x14ac:dyDescent="0.2">
      <c r="A418">
        <v>416</v>
      </c>
      <c r="B418" s="152">
        <v>44781.361111111109</v>
      </c>
      <c r="C418">
        <v>0</v>
      </c>
      <c r="D418">
        <v>1.9035</v>
      </c>
      <c r="E418">
        <v>31.1176315789473</v>
      </c>
      <c r="F418">
        <v>44.987499999999997</v>
      </c>
      <c r="G418">
        <v>2.2000000000000002</v>
      </c>
      <c r="H418">
        <v>8.5559999999999992</v>
      </c>
      <c r="I418">
        <v>1.35</v>
      </c>
      <c r="J418">
        <v>32.847000000000001</v>
      </c>
      <c r="K418">
        <v>3.0866666666666598</v>
      </c>
      <c r="L418">
        <v>42.787692307692197</v>
      </c>
      <c r="M418">
        <v>10.5230769230769</v>
      </c>
      <c r="N418">
        <v>1600</v>
      </c>
      <c r="O418">
        <v>94.490909090909</v>
      </c>
      <c r="P418">
        <v>2.9994444444444399</v>
      </c>
      <c r="Q418">
        <v>81.067749999999904</v>
      </c>
      <c r="R418">
        <v>6.9384210526315702</v>
      </c>
      <c r="S418">
        <v>-1.0933333333333299</v>
      </c>
      <c r="T418">
        <v>7</v>
      </c>
      <c r="U418">
        <v>1.6974399999999901</v>
      </c>
      <c r="V418">
        <v>0.24407999999999999</v>
      </c>
      <c r="W418">
        <v>2.7033200000000002</v>
      </c>
      <c r="X418">
        <v>3.4741599999999901</v>
      </c>
      <c r="Y418">
        <v>81.023899999999998</v>
      </c>
      <c r="Z418">
        <v>2.1001400000000001</v>
      </c>
      <c r="AA418">
        <v>8.4600000000000005E-3</v>
      </c>
      <c r="AB418">
        <v>2.0999999999999999E-3</v>
      </c>
      <c r="AC418">
        <v>33.021131578947298</v>
      </c>
      <c r="AD418">
        <v>-11.9663684210526</v>
      </c>
      <c r="AE418">
        <v>39.527867039999997</v>
      </c>
      <c r="AF418">
        <v>1.79213976</v>
      </c>
      <c r="AG418">
        <v>1.3535250720000001</v>
      </c>
      <c r="AH418">
        <v>7.9913040000000005E-2</v>
      </c>
      <c r="AI418">
        <v>44.953000000000003</v>
      </c>
      <c r="AJ418">
        <v>0.48785441135269902</v>
      </c>
      <c r="AK418">
        <v>0.87931544146108098</v>
      </c>
      <c r="AL418">
        <v>3.9866966832024502E-2</v>
      </c>
      <c r="AM418">
        <v>3.01097829288367E-2</v>
      </c>
      <c r="AN418">
        <v>4.8940004004182101E-2</v>
      </c>
      <c r="AO418">
        <v>1.77770204435743E-3</v>
      </c>
      <c r="AP418">
        <v>39.527867039999997</v>
      </c>
      <c r="AQ418">
        <v>1.5441293947528401</v>
      </c>
      <c r="AR418">
        <v>1.21604848405538</v>
      </c>
      <c r="AS418">
        <v>1.24298412916682</v>
      </c>
      <c r="AT418">
        <v>0.82810359200652595</v>
      </c>
      <c r="AU418">
        <v>90.998959999999997</v>
      </c>
      <c r="AV418">
        <v>43.531029047974997</v>
      </c>
      <c r="AW418">
        <v>1.4219709520249499</v>
      </c>
      <c r="AX418">
        <v>0.110540942833179</v>
      </c>
      <c r="AY418">
        <v>0.248010365247155</v>
      </c>
      <c r="AZ418">
        <v>0.98395151594461305</v>
      </c>
      <c r="BA418">
        <v>8.1668928873140104E-2</v>
      </c>
      <c r="BB418">
        <v>0.44725068906573301</v>
      </c>
      <c r="BC418">
        <v>0.13838784830439499</v>
      </c>
      <c r="BD418">
        <v>1.3425028240249399</v>
      </c>
      <c r="BE418">
        <v>-7.9468128000008006E-2</v>
      </c>
      <c r="BF418">
        <v>0.13948257972436101</v>
      </c>
      <c r="BG418">
        <v>0.31294400659545402</v>
      </c>
      <c r="BH418">
        <v>1.2415679860336399</v>
      </c>
      <c r="BI418">
        <v>0.13948257972436101</v>
      </c>
      <c r="BJ418">
        <v>0.90485317263963205</v>
      </c>
      <c r="BK418">
        <v>2.4831359720672799</v>
      </c>
      <c r="BL418">
        <v>2.2436063859291799</v>
      </c>
      <c r="BM418">
        <v>8.9012404881467209</v>
      </c>
      <c r="BN418">
        <v>3.9673806171933599</v>
      </c>
      <c r="BO418">
        <v>18.634577690993702</v>
      </c>
      <c r="BP418">
        <v>3.2778406235224899</v>
      </c>
      <c r="BQ418">
        <v>15.356737067471199</v>
      </c>
      <c r="BR418">
        <v>2.2460155865358602</v>
      </c>
      <c r="BS418">
        <v>0.849060140749888</v>
      </c>
      <c r="BT418">
        <v>2.64529622666327</v>
      </c>
    </row>
    <row r="419" spans="1:72" x14ac:dyDescent="0.2">
      <c r="A419">
        <v>417</v>
      </c>
      <c r="B419" s="152">
        <v>44781.375</v>
      </c>
      <c r="C419">
        <v>0</v>
      </c>
      <c r="D419">
        <v>1.9695</v>
      </c>
      <c r="E419">
        <v>31.077692307692299</v>
      </c>
      <c r="F419">
        <v>44.948157894736802</v>
      </c>
      <c r="G419">
        <v>2.2000000000000002</v>
      </c>
      <c r="H419">
        <v>8.5525000000000002</v>
      </c>
      <c r="I419">
        <v>1.3520000000000001</v>
      </c>
      <c r="J419">
        <v>32.8557142857142</v>
      </c>
      <c r="K419">
        <v>3.08282051282051</v>
      </c>
      <c r="L419">
        <v>42.7693333333333</v>
      </c>
      <c r="M419">
        <v>10.331249999999899</v>
      </c>
      <c r="N419">
        <v>1600.21052631578</v>
      </c>
      <c r="O419">
        <v>94.245945945945905</v>
      </c>
      <c r="P419">
        <v>3.00028571428571</v>
      </c>
      <c r="Q419">
        <v>81.093499999999906</v>
      </c>
      <c r="R419">
        <v>6.9372499999999899</v>
      </c>
      <c r="S419">
        <v>-1.0536363636363599</v>
      </c>
      <c r="T419">
        <v>7</v>
      </c>
      <c r="U419">
        <v>1.6973799999999899</v>
      </c>
      <c r="V419">
        <v>0.24021999999999999</v>
      </c>
      <c r="W419">
        <v>2.7181999999999999</v>
      </c>
      <c r="X419">
        <v>3.4712399999999999</v>
      </c>
      <c r="Y419">
        <v>81.057580000000002</v>
      </c>
      <c r="Z419">
        <v>2.1038999999999999</v>
      </c>
      <c r="AA419">
        <v>1.052E-2</v>
      </c>
      <c r="AB419">
        <v>3.0400000000000002E-3</v>
      </c>
      <c r="AC419">
        <v>33.047192307692299</v>
      </c>
      <c r="AD419">
        <v>-11.900965587044499</v>
      </c>
      <c r="AE419">
        <v>39.533848385714201</v>
      </c>
      <c r="AF419">
        <v>1.7914066500000001</v>
      </c>
      <c r="AG419">
        <v>1.35552363</v>
      </c>
      <c r="AH419">
        <v>7.9880350000000003E-2</v>
      </c>
      <c r="AI419">
        <v>44.960214285714201</v>
      </c>
      <c r="AJ419">
        <v>0.48772549569965301</v>
      </c>
      <c r="AK419">
        <v>0.87930738351208904</v>
      </c>
      <c r="AL419">
        <v>3.9844264055680902E-2</v>
      </c>
      <c r="AM419">
        <v>3.0149403234288E-2</v>
      </c>
      <c r="AN419">
        <v>4.8932151124089003E-2</v>
      </c>
      <c r="AO419">
        <v>1.77668970820233E-3</v>
      </c>
      <c r="AP419">
        <v>39.533848385714201</v>
      </c>
      <c r="AQ419">
        <v>1.5428315679881901</v>
      </c>
      <c r="AR419">
        <v>1.2227420317829001</v>
      </c>
      <c r="AS419">
        <v>1.2452095142962201</v>
      </c>
      <c r="AT419">
        <v>0.82785550189067603</v>
      </c>
      <c r="AU419">
        <v>91.048299999999898</v>
      </c>
      <c r="AV419">
        <v>43.544631499781602</v>
      </c>
      <c r="AW419">
        <v>1.41558278593267</v>
      </c>
      <c r="AX419">
        <v>0.110314115703775</v>
      </c>
      <c r="AY419">
        <v>0.248575082011805</v>
      </c>
      <c r="AZ419">
        <v>0.97725796821709798</v>
      </c>
      <c r="BA419">
        <v>8.1381182343368996E-2</v>
      </c>
      <c r="BB419">
        <v>0.444208167371408</v>
      </c>
      <c r="BC419">
        <v>0.138759718242536</v>
      </c>
      <c r="BD419">
        <v>1.33614716593267</v>
      </c>
      <c r="BE419">
        <v>-7.9435619999998097E-2</v>
      </c>
      <c r="BF419">
        <v>0.139086596067267</v>
      </c>
      <c r="BG419">
        <v>0.31340922966742901</v>
      </c>
      <c r="BH419">
        <v>1.23214951605942</v>
      </c>
      <c r="BI419">
        <v>0.139086596067267</v>
      </c>
      <c r="BJ419">
        <v>0.90499165146939298</v>
      </c>
      <c r="BK419">
        <v>2.46429903211884</v>
      </c>
      <c r="BL419">
        <v>2.2533388444983702</v>
      </c>
      <c r="BM419">
        <v>8.8588659935534597</v>
      </c>
      <c r="BN419">
        <v>3.93143978997333</v>
      </c>
      <c r="BO419">
        <v>18.613204608436298</v>
      </c>
      <c r="BP419">
        <v>3.26853500758078</v>
      </c>
      <c r="BQ419">
        <v>15.3446696008555</v>
      </c>
      <c r="BR419">
        <v>2.2278518188044898</v>
      </c>
      <c r="BS419">
        <v>0.84935701304248601</v>
      </c>
      <c r="BT419">
        <v>2.6229863115206302</v>
      </c>
    </row>
    <row r="420" spans="1:72" x14ac:dyDescent="0.2">
      <c r="A420">
        <v>418</v>
      </c>
      <c r="B420" s="152">
        <v>44781.388888888891</v>
      </c>
      <c r="C420">
        <v>0</v>
      </c>
      <c r="D420">
        <v>1.7722500000000001</v>
      </c>
      <c r="E420">
        <v>31.1054054054053</v>
      </c>
      <c r="F420">
        <v>44.817249999999902</v>
      </c>
      <c r="G420">
        <v>2.2000000000000002</v>
      </c>
      <c r="H420">
        <v>8.5660000000000007</v>
      </c>
      <c r="I420">
        <v>1.3474999999999999</v>
      </c>
      <c r="J420">
        <v>32.878148148148099</v>
      </c>
      <c r="K420">
        <v>3.0954999999999999</v>
      </c>
      <c r="L420">
        <v>42.78125</v>
      </c>
      <c r="M420">
        <v>10.509375</v>
      </c>
      <c r="N420">
        <v>1599.84375</v>
      </c>
      <c r="O420">
        <v>95.775000000000006</v>
      </c>
      <c r="P420">
        <v>3.00366666666666</v>
      </c>
      <c r="Q420">
        <v>81.076249999999902</v>
      </c>
      <c r="R420">
        <v>6.9307499999999997</v>
      </c>
      <c r="S420">
        <v>-0.83904761904761904</v>
      </c>
      <c r="T420">
        <v>7</v>
      </c>
      <c r="U420">
        <v>1.6809499999999999</v>
      </c>
      <c r="V420">
        <v>0.21945000000000001</v>
      </c>
      <c r="W420">
        <v>2.71665</v>
      </c>
      <c r="X420">
        <v>3.4708000000000001</v>
      </c>
      <c r="Y420">
        <v>81.227525</v>
      </c>
      <c r="Z420">
        <v>2.0750250000000001</v>
      </c>
      <c r="AA420">
        <v>6.3249999999999999E-3</v>
      </c>
      <c r="AB420">
        <v>4.37499999999999E-3</v>
      </c>
      <c r="AC420">
        <v>32.877655405405399</v>
      </c>
      <c r="AD420">
        <v>-11.939594594594499</v>
      </c>
      <c r="AE420">
        <v>39.566823588148097</v>
      </c>
      <c r="AF420">
        <v>1.7942343599999999</v>
      </c>
      <c r="AG420">
        <v>1.3510291919999999</v>
      </c>
      <c r="AH420">
        <v>8.0006439999999998E-2</v>
      </c>
      <c r="AI420">
        <v>44.991648148148101</v>
      </c>
      <c r="AJ420">
        <v>0.48711103272133599</v>
      </c>
      <c r="AK420">
        <v>0.87942596496715997</v>
      </c>
      <c r="AL420">
        <v>3.9879276129026399E-2</v>
      </c>
      <c r="AM420">
        <v>3.0028444113701699E-2</v>
      </c>
      <c r="AN420">
        <v>4.88979641900616E-2</v>
      </c>
      <c r="AO420">
        <v>1.7782509264065E-3</v>
      </c>
      <c r="AP420">
        <v>39.566823588148097</v>
      </c>
      <c r="AQ420">
        <v>1.5426360050510499</v>
      </c>
      <c r="AR420">
        <v>1.2220447872279501</v>
      </c>
      <c r="AS420">
        <v>1.2281196218463399</v>
      </c>
      <c r="AT420">
        <v>0.81880929045293005</v>
      </c>
      <c r="AU420">
        <v>91.170949999999905</v>
      </c>
      <c r="AV420">
        <v>43.559624002273502</v>
      </c>
      <c r="AW420">
        <v>1.4320241458746401</v>
      </c>
      <c r="AX420">
        <v>0.122909570153656</v>
      </c>
      <c r="AY420">
        <v>0.251598354948944</v>
      </c>
      <c r="AZ420">
        <v>0.977955212772048</v>
      </c>
      <c r="BA420">
        <v>9.0974770109672004E-2</v>
      </c>
      <c r="BB420">
        <v>0.44452509671456703</v>
      </c>
      <c r="BC420">
        <v>0.140226026520272</v>
      </c>
      <c r="BD420">
        <v>1.3524631378746399</v>
      </c>
      <c r="BE420">
        <v>-7.9561008000000599E-2</v>
      </c>
      <c r="BF420">
        <v>0.15576634120003799</v>
      </c>
      <c r="BG420">
        <v>0.31885682419482397</v>
      </c>
      <c r="BH420">
        <v>1.23938685295675</v>
      </c>
      <c r="BI420">
        <v>0.15576634120003799</v>
      </c>
      <c r="BJ420">
        <v>0.94924633078972498</v>
      </c>
      <c r="BK420">
        <v>2.4787737059135</v>
      </c>
      <c r="BL420">
        <v>2.0470200541292898</v>
      </c>
      <c r="BM420">
        <v>7.9567051739702004</v>
      </c>
      <c r="BN420">
        <v>3.8869698212871802</v>
      </c>
      <c r="BO420">
        <v>19.535911092949501</v>
      </c>
      <c r="BP420">
        <v>3.6605090182009001</v>
      </c>
      <c r="BQ420">
        <v>15.8754020747486</v>
      </c>
      <c r="BR420">
        <v>2.2139709258734399</v>
      </c>
      <c r="BS420">
        <v>0.88693979430970904</v>
      </c>
      <c r="BT420">
        <v>2.4961907674878101</v>
      </c>
    </row>
    <row r="421" spans="1:72" x14ac:dyDescent="0.2">
      <c r="A421">
        <v>419</v>
      </c>
      <c r="B421" s="152">
        <v>44781.402777777781</v>
      </c>
      <c r="C421">
        <v>0</v>
      </c>
      <c r="D421">
        <v>2.04575</v>
      </c>
      <c r="E421">
        <v>31.12</v>
      </c>
      <c r="F421">
        <v>44.890769230769202</v>
      </c>
      <c r="G421">
        <v>2.2000000000000002</v>
      </c>
      <c r="H421">
        <v>8.57</v>
      </c>
      <c r="I421">
        <v>1.35</v>
      </c>
      <c r="J421">
        <v>32.868749999999999</v>
      </c>
      <c r="K421">
        <v>3.06924999999999</v>
      </c>
      <c r="L421">
        <v>42.763043478260798</v>
      </c>
      <c r="M421">
        <v>9.9387096774193502</v>
      </c>
      <c r="N421">
        <v>1600.32</v>
      </c>
      <c r="O421">
        <v>95.847058823529395</v>
      </c>
      <c r="P421">
        <v>3.0026666666666602</v>
      </c>
      <c r="Q421">
        <v>81.106999999999999</v>
      </c>
      <c r="R421">
        <v>6.93</v>
      </c>
      <c r="S421">
        <v>-1.25277777777777</v>
      </c>
      <c r="T421">
        <v>7</v>
      </c>
      <c r="U421">
        <v>1.62886</v>
      </c>
      <c r="V421">
        <v>0.21836</v>
      </c>
      <c r="W421">
        <v>2.73888</v>
      </c>
      <c r="X421">
        <v>3.4504399999999902</v>
      </c>
      <c r="Y421">
        <v>81.074199999999905</v>
      </c>
      <c r="Z421">
        <v>2.0769199999999999</v>
      </c>
      <c r="AA421">
        <v>4.9199999999999904E-3</v>
      </c>
      <c r="AB421">
        <v>1.3599999999999899E-3</v>
      </c>
      <c r="AC421">
        <v>33.165750000000003</v>
      </c>
      <c r="AD421">
        <v>-11.725019230769201</v>
      </c>
      <c r="AE421">
        <v>39.560548799999999</v>
      </c>
      <c r="AF421">
        <v>1.7950721999999999</v>
      </c>
      <c r="AG421">
        <v>1.3535308399999999</v>
      </c>
      <c r="AH421">
        <v>8.0043799999999998E-2</v>
      </c>
      <c r="AI421">
        <v>44.988750000000003</v>
      </c>
      <c r="AJ421">
        <v>0.48795484630128899</v>
      </c>
      <c r="AK421">
        <v>0.87934314245227896</v>
      </c>
      <c r="AL421">
        <v>3.9900468450445897E-2</v>
      </c>
      <c r="AM421">
        <v>3.0085984607262899E-2</v>
      </c>
      <c r="AN421">
        <v>4.8901114167430697E-2</v>
      </c>
      <c r="AO421">
        <v>1.77919591008863E-3</v>
      </c>
      <c r="AP421">
        <v>39.560548799999999</v>
      </c>
      <c r="AQ421">
        <v>1.53358677459616</v>
      </c>
      <c r="AR421">
        <v>1.2320446236515099</v>
      </c>
      <c r="AS421">
        <v>1.2292411922772499</v>
      </c>
      <c r="AT421">
        <v>0.79481013094631803</v>
      </c>
      <c r="AU421">
        <v>90.969299999999905</v>
      </c>
      <c r="AV421">
        <v>43.555421390524899</v>
      </c>
      <c r="AW421">
        <v>1.4333286094750599</v>
      </c>
      <c r="AX421">
        <v>0.12428964772274501</v>
      </c>
      <c r="AY421">
        <v>0.26148542540383701</v>
      </c>
      <c r="AZ421">
        <v>0.96795537634848305</v>
      </c>
      <c r="BA421">
        <v>9.1826239971559101E-2</v>
      </c>
      <c r="BB421">
        <v>0.43997971652203699</v>
      </c>
      <c r="BC421">
        <v>0.14566847250146001</v>
      </c>
      <c r="BD421">
        <v>1.3537304494750599</v>
      </c>
      <c r="BE421">
        <v>-7.9598159999995699E-2</v>
      </c>
      <c r="BF421">
        <v>0.156147089144104</v>
      </c>
      <c r="BG421">
        <v>0.328508357522239</v>
      </c>
      <c r="BH421">
        <v>1.21605795178821</v>
      </c>
      <c r="BI421">
        <v>0.156147089144104</v>
      </c>
      <c r="BJ421">
        <v>0.96931089333268705</v>
      </c>
      <c r="BK421">
        <v>2.4321159035764301</v>
      </c>
      <c r="BL421">
        <v>2.1038391386154198</v>
      </c>
      <c r="BM421">
        <v>7.7879002321071003</v>
      </c>
      <c r="BN421">
        <v>3.7017565122552298</v>
      </c>
      <c r="BO421">
        <v>19.814855266628602</v>
      </c>
      <c r="BP421">
        <v>3.6694565948864502</v>
      </c>
      <c r="BQ421">
        <v>16.1453986717422</v>
      </c>
      <c r="BR421">
        <v>2.1666658520314601</v>
      </c>
      <c r="BS421">
        <v>0.90685205767504495</v>
      </c>
      <c r="BT421">
        <v>2.3892164479245701</v>
      </c>
    </row>
    <row r="422" spans="1:72" x14ac:dyDescent="0.2">
      <c r="A422">
        <v>420</v>
      </c>
      <c r="B422" s="152">
        <v>44781.416666666664</v>
      </c>
      <c r="C422">
        <v>0</v>
      </c>
      <c r="D422">
        <v>1.8352499999999901</v>
      </c>
      <c r="E422">
        <v>31.084571428571401</v>
      </c>
      <c r="F422">
        <v>44.773499999999899</v>
      </c>
      <c r="G422">
        <v>2.2000000000000002</v>
      </c>
      <c r="H422">
        <v>8.5679999999999996</v>
      </c>
      <c r="I422">
        <v>1.3474999999999999</v>
      </c>
      <c r="J422">
        <v>32.863199999999999</v>
      </c>
      <c r="K422">
        <v>3.0674999999999999</v>
      </c>
      <c r="L422">
        <v>42.766666666666602</v>
      </c>
      <c r="M422">
        <v>10.241379310344801</v>
      </c>
      <c r="N422">
        <v>1600.0909090908999</v>
      </c>
      <c r="O422">
        <v>95.115151515151496</v>
      </c>
      <c r="P422">
        <v>3.0012857142857099</v>
      </c>
      <c r="Q422">
        <v>81.099249999999998</v>
      </c>
      <c r="R422">
        <v>6.94</v>
      </c>
      <c r="S422">
        <v>-0.84962962962962896</v>
      </c>
      <c r="T422">
        <v>7</v>
      </c>
      <c r="U422">
        <v>1.6026750000000001</v>
      </c>
      <c r="V422">
        <v>0.224525</v>
      </c>
      <c r="W422">
        <v>2.7416749999999999</v>
      </c>
      <c r="X422">
        <v>3.4468749999999999</v>
      </c>
      <c r="Y422">
        <v>81.050399999999996</v>
      </c>
      <c r="Z422">
        <v>2.0611250000000001</v>
      </c>
      <c r="AA422">
        <v>1.345E-2</v>
      </c>
      <c r="AB422">
        <v>0</v>
      </c>
      <c r="AC422">
        <v>32.919821428571403</v>
      </c>
      <c r="AD422">
        <v>-11.8536785714285</v>
      </c>
      <c r="AE422">
        <v>39.553437119999998</v>
      </c>
      <c r="AF422">
        <v>1.7946532799999999</v>
      </c>
      <c r="AG422">
        <v>1.3510300159999999</v>
      </c>
      <c r="AH422">
        <v>8.0025120000000005E-2</v>
      </c>
      <c r="AI422">
        <v>44.978700000000003</v>
      </c>
      <c r="AJ422">
        <v>0.488010387610671</v>
      </c>
      <c r="AK422">
        <v>0.87938150991469199</v>
      </c>
      <c r="AL422">
        <v>3.9900070033149E-2</v>
      </c>
      <c r="AM422">
        <v>3.00371068083337E-2</v>
      </c>
      <c r="AN422">
        <v>4.8912040588100503E-2</v>
      </c>
      <c r="AO422">
        <v>1.7791781443216401E-3</v>
      </c>
      <c r="AP422">
        <v>39.553437119999998</v>
      </c>
      <c r="AQ422">
        <v>1.5320022703441101</v>
      </c>
      <c r="AR422">
        <v>1.2333019130264</v>
      </c>
      <c r="AS422">
        <v>1.21989279916051</v>
      </c>
      <c r="AT422">
        <v>0.78212204796393303</v>
      </c>
      <c r="AU422">
        <v>90.902749999999997</v>
      </c>
      <c r="AV422">
        <v>43.538634102530999</v>
      </c>
      <c r="AW422">
        <v>1.44006589746896</v>
      </c>
      <c r="AX422">
        <v>0.13113721683948501</v>
      </c>
      <c r="AY422">
        <v>0.262651009655884</v>
      </c>
      <c r="AZ422">
        <v>0.96669808697359005</v>
      </c>
      <c r="BA422">
        <v>9.7064621278914603E-2</v>
      </c>
      <c r="BB422">
        <v>0.43940822135163099</v>
      </c>
      <c r="BC422">
        <v>0.146351951423109</v>
      </c>
      <c r="BD422">
        <v>1.36048631346896</v>
      </c>
      <c r="BE422">
        <v>-7.9579584000007905E-2</v>
      </c>
      <c r="BF422">
        <v>0.16598056929017599</v>
      </c>
      <c r="BG422">
        <v>0.33243777135124303</v>
      </c>
      <c r="BH422">
        <v>1.2235511983146501</v>
      </c>
      <c r="BI422">
        <v>0.16598056929017599</v>
      </c>
      <c r="BJ422">
        <v>0.99683668128283998</v>
      </c>
      <c r="BK422">
        <v>2.4471023966293002</v>
      </c>
      <c r="BL422">
        <v>2.0028716178823101</v>
      </c>
      <c r="BM422">
        <v>7.3716532215018997</v>
      </c>
      <c r="BN422">
        <v>3.6805420555592798</v>
      </c>
      <c r="BO422">
        <v>20.388256128636801</v>
      </c>
      <c r="BP422">
        <v>3.9005433783191501</v>
      </c>
      <c r="BQ422">
        <v>16.487712750317701</v>
      </c>
      <c r="BR422">
        <v>2.1649354288359999</v>
      </c>
      <c r="BS422">
        <v>0.93044445356676997</v>
      </c>
      <c r="BT422">
        <v>2.32677557541122</v>
      </c>
    </row>
    <row r="423" spans="1:72" x14ac:dyDescent="0.2">
      <c r="A423">
        <v>421</v>
      </c>
      <c r="B423" s="152">
        <v>44781.430555555555</v>
      </c>
      <c r="C423">
        <v>0</v>
      </c>
      <c r="D423">
        <v>1.7602499999999901</v>
      </c>
      <c r="E423">
        <v>31.075499999999899</v>
      </c>
      <c r="F423">
        <v>45.011052631578899</v>
      </c>
      <c r="G423">
        <v>2.2000000000000002</v>
      </c>
      <c r="H423">
        <v>8.57</v>
      </c>
      <c r="I423">
        <v>1.3519999999999901</v>
      </c>
      <c r="J423">
        <v>32.858846153846102</v>
      </c>
      <c r="K423">
        <v>3.0369999999999999</v>
      </c>
      <c r="L423">
        <v>42.759655172413702</v>
      </c>
      <c r="M423">
        <v>10.391999999999999</v>
      </c>
      <c r="N423">
        <v>1600.1724137931001</v>
      </c>
      <c r="O423">
        <v>95.244736842105198</v>
      </c>
      <c r="P423">
        <v>3.00049999999999</v>
      </c>
      <c r="Q423">
        <v>81.089487179487094</v>
      </c>
      <c r="R423">
        <v>6.9412500000000001</v>
      </c>
      <c r="S423">
        <v>-1.0181818181818101</v>
      </c>
      <c r="T423">
        <v>7</v>
      </c>
      <c r="U423">
        <v>1.64862</v>
      </c>
      <c r="V423">
        <v>0.20671999999999899</v>
      </c>
      <c r="W423">
        <v>2.7302799999999898</v>
      </c>
      <c r="X423">
        <v>3.4739599999999999</v>
      </c>
      <c r="Y423">
        <v>81.153299999999902</v>
      </c>
      <c r="Z423">
        <v>2.0288400000000002</v>
      </c>
      <c r="AA423">
        <v>6.8199999999999997E-3</v>
      </c>
      <c r="AB423">
        <v>0</v>
      </c>
      <c r="AC423">
        <v>32.835749999999997</v>
      </c>
      <c r="AD423">
        <v>-12.1753026315789</v>
      </c>
      <c r="AE423">
        <v>39.550644953846103</v>
      </c>
      <c r="AF423">
        <v>1.7950721999999999</v>
      </c>
      <c r="AG423">
        <v>1.3555308399999999</v>
      </c>
      <c r="AH423">
        <v>8.0043799999999998E-2</v>
      </c>
      <c r="AI423">
        <v>44.980846153846102</v>
      </c>
      <c r="AJ423">
        <v>0.487357198707214</v>
      </c>
      <c r="AK423">
        <v>0.87927747776403897</v>
      </c>
      <c r="AL423">
        <v>3.99074795938784E-2</v>
      </c>
      <c r="AM423">
        <v>3.01357345605223E-2</v>
      </c>
      <c r="AN423">
        <v>4.8909706866683403E-2</v>
      </c>
      <c r="AO423">
        <v>1.7795085429524701E-3</v>
      </c>
      <c r="AP423">
        <v>39.550644953846103</v>
      </c>
      <c r="AQ423">
        <v>1.5440405025086901</v>
      </c>
      <c r="AR423">
        <v>1.2281760409595299</v>
      </c>
      <c r="AS423">
        <v>1.20078467179274</v>
      </c>
      <c r="AT423">
        <v>0.80346682493268695</v>
      </c>
      <c r="AU423">
        <v>91.034999999999897</v>
      </c>
      <c r="AV423">
        <v>43.523646169107103</v>
      </c>
      <c r="AW423">
        <v>1.45719998473902</v>
      </c>
      <c r="AX423">
        <v>0.15474616820725601</v>
      </c>
      <c r="AY423">
        <v>0.25103169749130899</v>
      </c>
      <c r="AZ423">
        <v>0.97182395904046004</v>
      </c>
      <c r="BA423">
        <v>0.114159090771595</v>
      </c>
      <c r="BB423">
        <v>0.44173816320020898</v>
      </c>
      <c r="BC423">
        <v>0.139844902890986</v>
      </c>
      <c r="BD423">
        <v>1.37760182473902</v>
      </c>
      <c r="BE423">
        <v>-7.9598159999993506E-2</v>
      </c>
      <c r="BF423">
        <v>0.19636393286694201</v>
      </c>
      <c r="BG423">
        <v>0.31854469784116002</v>
      </c>
      <c r="BH423">
        <v>1.23318836816637</v>
      </c>
      <c r="BI423">
        <v>0.19636393286694201</v>
      </c>
      <c r="BJ423">
        <v>1.0298172614162</v>
      </c>
      <c r="BK423">
        <v>2.4663767363327498</v>
      </c>
      <c r="BL423">
        <v>1.62221591913729</v>
      </c>
      <c r="BM423">
        <v>6.2801164662046096</v>
      </c>
      <c r="BN423">
        <v>3.8713197128187602</v>
      </c>
      <c r="BO423">
        <v>21.299820113395299</v>
      </c>
      <c r="BP423">
        <v>4.61455242237313</v>
      </c>
      <c r="BQ423">
        <v>16.685267691022201</v>
      </c>
      <c r="BR423">
        <v>2.1325580504589499</v>
      </c>
      <c r="BS423">
        <v>0.95127168826942698</v>
      </c>
      <c r="BT423">
        <v>2.2417970352282302</v>
      </c>
    </row>
    <row r="424" spans="1:72" x14ac:dyDescent="0.2">
      <c r="A424">
        <v>422</v>
      </c>
      <c r="B424" s="152">
        <v>44781.444444444445</v>
      </c>
      <c r="C424">
        <v>0</v>
      </c>
      <c r="D424">
        <v>1.8867499999999899</v>
      </c>
      <c r="E424">
        <v>31.077500000000001</v>
      </c>
      <c r="F424">
        <v>45.091538461538399</v>
      </c>
      <c r="G424">
        <v>2.2000000000000002</v>
      </c>
      <c r="H424">
        <v>8.5749999999999993</v>
      </c>
      <c r="I424">
        <v>1.35</v>
      </c>
      <c r="J424">
        <v>32.856999999999999</v>
      </c>
      <c r="K424">
        <v>3.0542499999999899</v>
      </c>
      <c r="L424">
        <v>42.778518518518503</v>
      </c>
      <c r="M424">
        <v>10.1349999999999</v>
      </c>
      <c r="N424">
        <v>1599.8125</v>
      </c>
      <c r="O424">
        <v>95.215151515151504</v>
      </c>
      <c r="P424">
        <v>3.0007142857142801</v>
      </c>
      <c r="Q424">
        <v>81.059487179487107</v>
      </c>
      <c r="R424">
        <v>6.9434210526315798</v>
      </c>
      <c r="S424">
        <v>-0.93371428571428505</v>
      </c>
      <c r="T424">
        <v>7</v>
      </c>
      <c r="U424">
        <v>1.6498250000000001</v>
      </c>
      <c r="V424">
        <v>0.21057500000000001</v>
      </c>
      <c r="W424">
        <v>2.711875</v>
      </c>
      <c r="X424">
        <v>3.4675999999999898</v>
      </c>
      <c r="Y424">
        <v>81.177274999999995</v>
      </c>
      <c r="Z424">
        <v>2.06325</v>
      </c>
      <c r="AA424">
        <v>3.94999999999999E-3</v>
      </c>
      <c r="AB424">
        <v>1.0250000000000001E-3</v>
      </c>
      <c r="AC424">
        <v>32.96425</v>
      </c>
      <c r="AD424">
        <v>-12.1272884615384</v>
      </c>
      <c r="AE424">
        <v>39.552703000000001</v>
      </c>
      <c r="AF424">
        <v>1.7961194999999901</v>
      </c>
      <c r="AG424">
        <v>1.3535329</v>
      </c>
      <c r="AH424">
        <v>8.0090499999999898E-2</v>
      </c>
      <c r="AI424">
        <v>44.981999999999999</v>
      </c>
      <c r="AJ424">
        <v>0.48723861450140998</v>
      </c>
      <c r="AK424">
        <v>0.879300675825886</v>
      </c>
      <c r="AL424">
        <v>3.9929738562091498E-2</v>
      </c>
      <c r="AM424">
        <v>3.0090545106931599E-2</v>
      </c>
      <c r="AN424">
        <v>4.8908452269796801E-2</v>
      </c>
      <c r="AO424">
        <v>1.7805010893246101E-3</v>
      </c>
      <c r="AP424">
        <v>39.552703000000001</v>
      </c>
      <c r="AQ424">
        <v>1.54121372914458</v>
      </c>
      <c r="AR424">
        <v>1.21989682416351</v>
      </c>
      <c r="AS424">
        <v>1.22115049687327</v>
      </c>
      <c r="AT424">
        <v>0.80385844716979005</v>
      </c>
      <c r="AU424">
        <v>91.069824999999994</v>
      </c>
      <c r="AV424">
        <v>43.534964050181301</v>
      </c>
      <c r="AW424">
        <v>1.4470359498186101</v>
      </c>
      <c r="AX424">
        <v>0.132382403126724</v>
      </c>
      <c r="AY424">
        <v>0.254905770855411</v>
      </c>
      <c r="AZ424">
        <v>0.98010317583648898</v>
      </c>
      <c r="BA424">
        <v>9.7805087062696403E-2</v>
      </c>
      <c r="BB424">
        <v>0.44550144356204002</v>
      </c>
      <c r="BC424">
        <v>0.14192027359839399</v>
      </c>
      <c r="BD424">
        <v>1.3673913498186201</v>
      </c>
      <c r="BE424">
        <v>-7.9644599999995694E-2</v>
      </c>
      <c r="BF424">
        <v>0.167330773902439</v>
      </c>
      <c r="BG424">
        <v>0.32219977052843901</v>
      </c>
      <c r="BH424">
        <v>1.2388460931621399</v>
      </c>
      <c r="BI424">
        <v>0.167330773902439</v>
      </c>
      <c r="BJ424">
        <v>0.97906108886175902</v>
      </c>
      <c r="BK424">
        <v>2.47769218632429</v>
      </c>
      <c r="BL424">
        <v>1.92552608832308</v>
      </c>
      <c r="BM424">
        <v>7.4035759488236303</v>
      </c>
      <c r="BN424">
        <v>3.8449626799246799</v>
      </c>
      <c r="BO424">
        <v>20.1506388949417</v>
      </c>
      <c r="BP424">
        <v>3.9322731867073299</v>
      </c>
      <c r="BQ424">
        <v>16.218365708234298</v>
      </c>
      <c r="BR424">
        <v>2.1932298706901499</v>
      </c>
      <c r="BS424">
        <v>0.91212877930078295</v>
      </c>
      <c r="BT424">
        <v>2.4045177835211198</v>
      </c>
    </row>
    <row r="425" spans="1:72" x14ac:dyDescent="0.2">
      <c r="A425">
        <v>423</v>
      </c>
      <c r="B425" s="152">
        <v>44781.458333333336</v>
      </c>
      <c r="C425">
        <v>0</v>
      </c>
      <c r="D425">
        <v>1.7675000000000001</v>
      </c>
      <c r="E425">
        <v>31.169166666666602</v>
      </c>
      <c r="F425">
        <v>44.952500000000001</v>
      </c>
      <c r="G425">
        <v>2.2000000000000002</v>
      </c>
      <c r="H425">
        <v>8.5679999999999996</v>
      </c>
      <c r="I425">
        <v>1.3480000000000001</v>
      </c>
      <c r="J425">
        <v>32.852727272727201</v>
      </c>
      <c r="K425">
        <v>3.0465</v>
      </c>
      <c r="L425">
        <v>42.7662499999999</v>
      </c>
      <c r="M425">
        <v>10.139999999999899</v>
      </c>
      <c r="N425">
        <v>1600.04</v>
      </c>
      <c r="O425">
        <v>94.145714285714206</v>
      </c>
      <c r="P425">
        <v>3.00325</v>
      </c>
      <c r="Q425">
        <v>81.077435897435805</v>
      </c>
      <c r="R425">
        <v>6.9321052631578901</v>
      </c>
      <c r="S425">
        <v>-1.1078125000000001</v>
      </c>
      <c r="T425">
        <v>7</v>
      </c>
      <c r="U425">
        <v>1.6734</v>
      </c>
      <c r="V425">
        <v>0.22488</v>
      </c>
      <c r="W425">
        <v>2.30322</v>
      </c>
      <c r="X425">
        <v>3.5105</v>
      </c>
      <c r="Y425">
        <v>81.139539999999997</v>
      </c>
      <c r="Z425">
        <v>2.1016199999999898</v>
      </c>
      <c r="AA425">
        <v>0</v>
      </c>
      <c r="AB425">
        <v>1.5859999999999999E-2</v>
      </c>
      <c r="AC425">
        <v>32.936666666666603</v>
      </c>
      <c r="AD425">
        <v>-12.015833333333299</v>
      </c>
      <c r="AE425">
        <v>39.5429643927272</v>
      </c>
      <c r="AF425">
        <v>1.7946532799999999</v>
      </c>
      <c r="AG425">
        <v>1.3515300159999999</v>
      </c>
      <c r="AH425">
        <v>8.0025119999999894E-2</v>
      </c>
      <c r="AI425">
        <v>44.9687272727272</v>
      </c>
      <c r="AJ425">
        <v>0.48734518821190298</v>
      </c>
      <c r="AK425">
        <v>0.87934364148013899</v>
      </c>
      <c r="AL425">
        <v>3.9908918682882599E-2</v>
      </c>
      <c r="AM425">
        <v>3.0054886984085899E-2</v>
      </c>
      <c r="AN425">
        <v>4.8922887825074403E-2</v>
      </c>
      <c r="AO425">
        <v>1.7795727131582301E-3</v>
      </c>
      <c r="AP425">
        <v>39.5429643927272</v>
      </c>
      <c r="AQ425">
        <v>1.56028111551565</v>
      </c>
      <c r="AR425">
        <v>1.03606942183909</v>
      </c>
      <c r="AS425">
        <v>1.2438600786326399</v>
      </c>
      <c r="AT425">
        <v>0.815523437953799</v>
      </c>
      <c r="AU425">
        <v>90.728279999999998</v>
      </c>
      <c r="AV425">
        <v>43.383175008714602</v>
      </c>
      <c r="AW425">
        <v>1.5855522640126101</v>
      </c>
      <c r="AX425">
        <v>0.10766993736735</v>
      </c>
      <c r="AY425">
        <v>0.234372164484346</v>
      </c>
      <c r="AZ425">
        <v>1.1639305781609099</v>
      </c>
      <c r="BA425">
        <v>7.9665220966391601E-2</v>
      </c>
      <c r="BB425">
        <v>0.52905935370950397</v>
      </c>
      <c r="BC425">
        <v>0.130594676473857</v>
      </c>
      <c r="BD425">
        <v>1.5059726800126001</v>
      </c>
      <c r="BE425">
        <v>-7.9579584000005296E-2</v>
      </c>
      <c r="BF425">
        <v>0.13620830048495899</v>
      </c>
      <c r="BG425">
        <v>0.29649347799355602</v>
      </c>
      <c r="BH425">
        <v>1.4724352016001701</v>
      </c>
      <c r="BI425">
        <v>0.13620830048495899</v>
      </c>
      <c r="BJ425">
        <v>0.86540355695703097</v>
      </c>
      <c r="BK425">
        <v>2.9448704032003499</v>
      </c>
      <c r="BL425">
        <v>2.1767651232554299</v>
      </c>
      <c r="BM425">
        <v>10.810172334268</v>
      </c>
      <c r="BN425">
        <v>4.9661638817976899</v>
      </c>
      <c r="BO425">
        <v>18.425826920332302</v>
      </c>
      <c r="BP425">
        <v>3.2008950613965399</v>
      </c>
      <c r="BQ425">
        <v>15.2249318589358</v>
      </c>
      <c r="BR425">
        <v>2.7133162923759202</v>
      </c>
      <c r="BS425">
        <v>0.81092023676304703</v>
      </c>
      <c r="BT425">
        <v>3.3459718593368399</v>
      </c>
    </row>
    <row r="426" spans="1:72" x14ac:dyDescent="0.2">
      <c r="A426">
        <v>424</v>
      </c>
      <c r="B426" s="152">
        <v>44781.472222222219</v>
      </c>
      <c r="C426">
        <v>0</v>
      </c>
      <c r="D426">
        <v>1.97524999999999</v>
      </c>
      <c r="E426">
        <v>31.0578787878787</v>
      </c>
      <c r="F426">
        <v>44.9537499999999</v>
      </c>
      <c r="G426">
        <v>2.0666666666666602</v>
      </c>
      <c r="H426">
        <v>8.5724999999999998</v>
      </c>
      <c r="I426">
        <v>1.35</v>
      </c>
      <c r="J426">
        <v>32.908214285714202</v>
      </c>
      <c r="K426">
        <v>3.1137499999999898</v>
      </c>
      <c r="L426">
        <v>42.813793103448198</v>
      </c>
      <c r="M426">
        <v>10.1296296296296</v>
      </c>
      <c r="N426">
        <v>1600.2068965517201</v>
      </c>
      <c r="O426">
        <v>93.694594594594506</v>
      </c>
      <c r="P426">
        <v>2.99914285714285</v>
      </c>
      <c r="Q426">
        <v>81.037249999999901</v>
      </c>
      <c r="R426">
        <v>6.93487179487179</v>
      </c>
      <c r="S426">
        <v>-0.90294117647058803</v>
      </c>
      <c r="T426">
        <v>7</v>
      </c>
      <c r="U426">
        <v>1.6260749999999999</v>
      </c>
      <c r="V426">
        <v>0.23982499999999901</v>
      </c>
      <c r="W426">
        <v>1.9645999999999999</v>
      </c>
      <c r="X426">
        <v>3.6085250000000002</v>
      </c>
      <c r="Y426">
        <v>80.868274999999997</v>
      </c>
      <c r="Z426">
        <v>2.0006750000000002</v>
      </c>
      <c r="AA426">
        <v>0</v>
      </c>
      <c r="AB426">
        <v>2.15749999999999E-2</v>
      </c>
      <c r="AC426">
        <v>33.033128787878702</v>
      </c>
      <c r="AD426">
        <v>-11.9206212121211</v>
      </c>
      <c r="AE426">
        <v>39.601965185714199</v>
      </c>
      <c r="AF426">
        <v>1.79559585</v>
      </c>
      <c r="AG426">
        <v>1.3535318700000001</v>
      </c>
      <c r="AH426">
        <v>8.0067149999999906E-2</v>
      </c>
      <c r="AI426">
        <v>44.8973809523809</v>
      </c>
      <c r="AJ426">
        <v>0.48970953301173098</v>
      </c>
      <c r="AK426">
        <v>0.88205512984636902</v>
      </c>
      <c r="AL426">
        <v>3.9993331724726702E-2</v>
      </c>
      <c r="AM426">
        <v>3.0147234455292202E-2</v>
      </c>
      <c r="AN426">
        <v>4.6030895852446498E-2</v>
      </c>
      <c r="AO426">
        <v>1.78333676267042E-3</v>
      </c>
      <c r="AP426">
        <v>39.601965185714199</v>
      </c>
      <c r="AQ426">
        <v>1.6038494266817001</v>
      </c>
      <c r="AR426">
        <v>0.88374622751846299</v>
      </c>
      <c r="AS426">
        <v>1.1841149983433601</v>
      </c>
      <c r="AT426">
        <v>0.796304428892051</v>
      </c>
      <c r="AU426">
        <v>90.068150000000003</v>
      </c>
      <c r="AV426">
        <v>43.273675838257802</v>
      </c>
      <c r="AW426">
        <v>1.62370511412314</v>
      </c>
      <c r="AX426">
        <v>0.16941687165663799</v>
      </c>
      <c r="AY426">
        <v>0.191746423318295</v>
      </c>
      <c r="AZ426">
        <v>1.1829204391482</v>
      </c>
      <c r="BA426">
        <v>0.12516651835958401</v>
      </c>
      <c r="BB426">
        <v>0.57238085765235602</v>
      </c>
      <c r="BC426">
        <v>0.10678707200080401</v>
      </c>
      <c r="BD426">
        <v>1.5440837341231299</v>
      </c>
      <c r="BE426">
        <v>-7.9621380000004002E-2</v>
      </c>
      <c r="BF426">
        <v>0.21369566184166</v>
      </c>
      <c r="BG426">
        <v>0.24186126467864599</v>
      </c>
      <c r="BH426">
        <v>1.49208850144588</v>
      </c>
      <c r="BI426">
        <v>0.21369566184166</v>
      </c>
      <c r="BJ426">
        <v>0.91111385304061498</v>
      </c>
      <c r="BK426">
        <v>2.9841770028917698</v>
      </c>
      <c r="BL426">
        <v>1.1318024081268201</v>
      </c>
      <c r="BM426">
        <v>6.9823059981042501</v>
      </c>
      <c r="BN426">
        <v>6.1691916786608099</v>
      </c>
      <c r="BO426">
        <v>20.1263465936415</v>
      </c>
      <c r="BP426">
        <v>5.0218480532790304</v>
      </c>
      <c r="BQ426">
        <v>15.104498540362499</v>
      </c>
      <c r="BR426">
        <v>2.6208943777609499</v>
      </c>
      <c r="BS426">
        <v>0.82563558830395101</v>
      </c>
      <c r="BT426">
        <v>3.17439608331913</v>
      </c>
    </row>
    <row r="427" spans="1:72" x14ac:dyDescent="0.2">
      <c r="A427">
        <v>425</v>
      </c>
      <c r="B427" s="152">
        <v>44781.486111111109</v>
      </c>
      <c r="C427">
        <v>0</v>
      </c>
      <c r="D427">
        <v>1.7076923076923001</v>
      </c>
      <c r="E427">
        <v>47.375128205128199</v>
      </c>
      <c r="F427">
        <v>44.840256410256401</v>
      </c>
      <c r="G427">
        <v>1.7</v>
      </c>
      <c r="H427">
        <v>8.5599999999999898</v>
      </c>
      <c r="I427">
        <v>1.3474999999999999</v>
      </c>
      <c r="J427">
        <v>33.326785714285698</v>
      </c>
      <c r="K427">
        <v>3.2079487179487098</v>
      </c>
      <c r="L427">
        <v>43.2374193548387</v>
      </c>
      <c r="M427">
        <v>11.513793103448201</v>
      </c>
      <c r="N427">
        <v>1600.2580645161199</v>
      </c>
      <c r="O427">
        <v>93.513157894736807</v>
      </c>
      <c r="P427">
        <v>3.00124999999999</v>
      </c>
      <c r="Q427">
        <v>81.065897435897398</v>
      </c>
      <c r="R427">
        <v>6.9497368421052599</v>
      </c>
      <c r="S427">
        <v>-0.90296296296296197</v>
      </c>
      <c r="T427">
        <v>7</v>
      </c>
      <c r="U427">
        <v>1.63164</v>
      </c>
      <c r="V427">
        <v>0.21894</v>
      </c>
      <c r="W427">
        <v>1.9543999999999999</v>
      </c>
      <c r="X427">
        <v>3.60792</v>
      </c>
      <c r="Y427">
        <v>80.904340000000005</v>
      </c>
      <c r="Z427">
        <v>2.01206</v>
      </c>
      <c r="AA427">
        <v>0</v>
      </c>
      <c r="AB427">
        <v>1.8179999999999901E-2</v>
      </c>
      <c r="AC427">
        <v>49.082820512820497</v>
      </c>
      <c r="AD427">
        <v>4.2425641025640797</v>
      </c>
      <c r="AE427">
        <v>40.010776114285697</v>
      </c>
      <c r="AF427">
        <v>1.79297759999999</v>
      </c>
      <c r="AG427">
        <v>1.3510267199999999</v>
      </c>
      <c r="AH427">
        <v>7.9950399999999894E-2</v>
      </c>
      <c r="AI427">
        <v>44.9342857142857</v>
      </c>
      <c r="AJ427">
        <v>0.49454424959508497</v>
      </c>
      <c r="AK427">
        <v>0.890428666624276</v>
      </c>
      <c r="AL427">
        <v>3.99022165702295E-2</v>
      </c>
      <c r="AM427">
        <v>3.00667229605137E-2</v>
      </c>
      <c r="AN427">
        <v>3.7833026006231299E-2</v>
      </c>
      <c r="AO427">
        <v>1.7792738602403499E-3</v>
      </c>
      <c r="AP427">
        <v>40.010776114285697</v>
      </c>
      <c r="AQ427">
        <v>1.6035805276431301</v>
      </c>
      <c r="AR427">
        <v>0.87915790851169995</v>
      </c>
      <c r="AS427">
        <v>1.19085329879502</v>
      </c>
      <c r="AT427">
        <v>0.80691817940932598</v>
      </c>
      <c r="AU427">
        <v>90.11036</v>
      </c>
      <c r="AV427">
        <v>43.6843678492355</v>
      </c>
      <c r="AW427">
        <v>1.2499178650501299</v>
      </c>
      <c r="AX427">
        <v>0.16017342120497099</v>
      </c>
      <c r="AY427">
        <v>0.18939707235686101</v>
      </c>
      <c r="AZ427">
        <v>0.82084209148830001</v>
      </c>
      <c r="BA427">
        <v>0.118556812262729</v>
      </c>
      <c r="BB427">
        <v>0.482848289110764</v>
      </c>
      <c r="BC427">
        <v>0.10563270414357701</v>
      </c>
      <c r="BD427">
        <v>1.1704125850501299</v>
      </c>
      <c r="BE427">
        <v>-7.9505280000003703E-2</v>
      </c>
      <c r="BF427">
        <v>0.13597206681437299</v>
      </c>
      <c r="BG427">
        <v>0.16078017927829999</v>
      </c>
      <c r="BH427">
        <v>0.69681720517831502</v>
      </c>
      <c r="BI427">
        <v>0.13597206681437299</v>
      </c>
      <c r="BJ427">
        <v>0.59350449218534596</v>
      </c>
      <c r="BK427">
        <v>1.39363441035663</v>
      </c>
      <c r="BL427">
        <v>1.1824500652607799</v>
      </c>
      <c r="BM427">
        <v>5.12470848979296</v>
      </c>
      <c r="BN427">
        <v>4.3339745502595202</v>
      </c>
      <c r="BO427">
        <v>12.5213710870946</v>
      </c>
      <c r="BP427">
        <v>3.1953435701377702</v>
      </c>
      <c r="BQ427">
        <v>9.3260275169568807</v>
      </c>
      <c r="BR427">
        <v>1.1624818967721899</v>
      </c>
      <c r="BS427">
        <v>0.53911566545959699</v>
      </c>
      <c r="BT427">
        <v>2.1562754919784699</v>
      </c>
    </row>
    <row r="428" spans="1:72" x14ac:dyDescent="0.2">
      <c r="A428">
        <v>426</v>
      </c>
      <c r="B428" s="152">
        <v>44781.5</v>
      </c>
      <c r="C428">
        <v>0</v>
      </c>
      <c r="D428">
        <v>1.9265000000000001</v>
      </c>
      <c r="E428">
        <v>97.603684210526296</v>
      </c>
      <c r="F428">
        <v>44.763999999999903</v>
      </c>
      <c r="G428">
        <v>1.6</v>
      </c>
      <c r="H428">
        <v>8.5449999999999999</v>
      </c>
      <c r="I428">
        <v>1.35</v>
      </c>
      <c r="J428">
        <v>33.449545454545401</v>
      </c>
      <c r="K428">
        <v>3.3485</v>
      </c>
      <c r="L428">
        <v>43.340333333333298</v>
      </c>
      <c r="M428">
        <v>12.137499999999999</v>
      </c>
      <c r="N428">
        <v>1600.1428571428501</v>
      </c>
      <c r="O428">
        <v>95.369230769230697</v>
      </c>
      <c r="P428">
        <v>3.0021428571428501</v>
      </c>
      <c r="Q428">
        <v>81.074999999999903</v>
      </c>
      <c r="R428">
        <v>6.9212499999999997</v>
      </c>
      <c r="S428">
        <v>-0.98263157894736797</v>
      </c>
      <c r="T428">
        <v>7</v>
      </c>
      <c r="U428">
        <v>1.5848799999999901</v>
      </c>
      <c r="V428">
        <v>0.20859999999999901</v>
      </c>
      <c r="W428">
        <v>1.91149999999999</v>
      </c>
      <c r="X428">
        <v>3.5865800000000001</v>
      </c>
      <c r="Y428">
        <v>81.066299999999998</v>
      </c>
      <c r="Z428">
        <v>2.0657800000000002</v>
      </c>
      <c r="AA428">
        <v>2.4399999999999999E-3</v>
      </c>
      <c r="AB428">
        <v>1.7559999999999999E-2</v>
      </c>
      <c r="AC428">
        <v>99.530184210526301</v>
      </c>
      <c r="AD428">
        <v>54.766184210526298</v>
      </c>
      <c r="AE428">
        <v>40.121823254545397</v>
      </c>
      <c r="AF428">
        <v>1.7898357</v>
      </c>
      <c r="AG428">
        <v>1.3535205400000001</v>
      </c>
      <c r="AH428">
        <v>7.9810299999999904E-2</v>
      </c>
      <c r="AI428">
        <v>44.944545454545398</v>
      </c>
      <c r="AJ428">
        <v>0.494926045157426</v>
      </c>
      <c r="AK428">
        <v>0.89269616254373996</v>
      </c>
      <c r="AL428">
        <v>3.9823201723335797E-2</v>
      </c>
      <c r="AM428">
        <v>3.0115346062824799E-2</v>
      </c>
      <c r="AN428">
        <v>3.5599425554723903E-2</v>
      </c>
      <c r="AO428">
        <v>1.77575052084386E-3</v>
      </c>
      <c r="AP428">
        <v>40.121823254545397</v>
      </c>
      <c r="AQ428">
        <v>1.5940957251918899</v>
      </c>
      <c r="AR428">
        <v>0.85985997857148699</v>
      </c>
      <c r="AS428">
        <v>1.2226478969736401</v>
      </c>
      <c r="AT428">
        <v>0.78439839044910098</v>
      </c>
      <c r="AU428">
        <v>90.215040000000002</v>
      </c>
      <c r="AV428">
        <v>43.798426855282401</v>
      </c>
      <c r="AW428">
        <v>1.1461185992629801</v>
      </c>
      <c r="AX428">
        <v>0.13087264302635301</v>
      </c>
      <c r="AY428">
        <v>0.19573997480810901</v>
      </c>
      <c r="AZ428">
        <v>0.74014002142851298</v>
      </c>
      <c r="BA428">
        <v>9.6690548210190796E-2</v>
      </c>
      <c r="BB428">
        <v>0.46258751339282</v>
      </c>
      <c r="BC428">
        <v>0.109361979319168</v>
      </c>
      <c r="BD428">
        <v>1.06675263926297</v>
      </c>
      <c r="BE428">
        <v>-7.9365960000007604E-2</v>
      </c>
      <c r="BF428">
        <v>5.4787669047517099E-2</v>
      </c>
      <c r="BG428">
        <v>8.1943305424010696E-2</v>
      </c>
      <c r="BH428">
        <v>0.30984738754517199</v>
      </c>
      <c r="BI428">
        <v>5.4787669047517099E-2</v>
      </c>
      <c r="BJ428">
        <v>0.27346194894305498</v>
      </c>
      <c r="BK428">
        <v>0.61969477509034498</v>
      </c>
      <c r="BL428">
        <v>1.49565234018154</v>
      </c>
      <c r="BM428">
        <v>5.6554219760005298</v>
      </c>
      <c r="BN428">
        <v>3.78124101708962</v>
      </c>
      <c r="BO428">
        <v>5.6525379867494401</v>
      </c>
      <c r="BP428">
        <v>1.2875102226166499</v>
      </c>
      <c r="BQ428">
        <v>4.3650277641327904</v>
      </c>
      <c r="BR428">
        <v>0.52655573770956599</v>
      </c>
      <c r="BS428">
        <v>0.25154688132404901</v>
      </c>
      <c r="BT428">
        <v>2.09327078490487</v>
      </c>
    </row>
    <row r="429" spans="1:72" x14ac:dyDescent="0.2">
      <c r="A429">
        <v>427</v>
      </c>
      <c r="B429" s="152">
        <v>44781.513888888891</v>
      </c>
      <c r="C429">
        <v>0</v>
      </c>
      <c r="D429">
        <v>1.4455</v>
      </c>
      <c r="E429">
        <v>31.063749999999999</v>
      </c>
      <c r="F429">
        <v>44.9405</v>
      </c>
      <c r="G429">
        <v>1.5999999999999901</v>
      </c>
      <c r="H429">
        <v>8.5474999999999994</v>
      </c>
      <c r="I429">
        <v>1.3474999999999999</v>
      </c>
      <c r="J429">
        <v>33.437222222222204</v>
      </c>
      <c r="K429">
        <v>3.4249999999999998</v>
      </c>
      <c r="L429">
        <v>43.347857142857102</v>
      </c>
      <c r="M429">
        <v>12.130303030303001</v>
      </c>
      <c r="N429">
        <v>1600.38235294117</v>
      </c>
      <c r="O429">
        <v>95.55</v>
      </c>
      <c r="P429">
        <v>3.0014999999999898</v>
      </c>
      <c r="Q429">
        <v>81.120526315789405</v>
      </c>
      <c r="R429">
        <v>6.9432499999999999</v>
      </c>
      <c r="S429">
        <v>-1.06555555555555</v>
      </c>
      <c r="T429">
        <v>7</v>
      </c>
      <c r="U429">
        <v>1.5399750000000001</v>
      </c>
      <c r="V429">
        <v>0.201099999999999</v>
      </c>
      <c r="W429">
        <v>1.89025</v>
      </c>
      <c r="X429">
        <v>3.5443750000000001</v>
      </c>
      <c r="Y429">
        <v>81.134924999999996</v>
      </c>
      <c r="Z429">
        <v>2.029175</v>
      </c>
      <c r="AA429">
        <v>0</v>
      </c>
      <c r="AB429">
        <v>2.4625000000000001E-2</v>
      </c>
      <c r="AC429">
        <v>32.509250000000002</v>
      </c>
      <c r="AD429">
        <v>-12.431249999999901</v>
      </c>
      <c r="AE429">
        <v>40.111452122222197</v>
      </c>
      <c r="AF429">
        <v>1.7903593499999999</v>
      </c>
      <c r="AG429">
        <v>1.3510215699999999</v>
      </c>
      <c r="AH429">
        <v>7.9833649999999895E-2</v>
      </c>
      <c r="AI429">
        <v>44.932222222222201</v>
      </c>
      <c r="AJ429">
        <v>0.49437960437163397</v>
      </c>
      <c r="AK429">
        <v>0.89271017854051704</v>
      </c>
      <c r="AL429">
        <v>3.98457779618685E-2</v>
      </c>
      <c r="AM429">
        <v>3.0067989144142999E-2</v>
      </c>
      <c r="AN429">
        <v>3.5609189149088699E-2</v>
      </c>
      <c r="AO429">
        <v>1.7767572145700899E-3</v>
      </c>
      <c r="AP429">
        <v>40.111452122222197</v>
      </c>
      <c r="AQ429">
        <v>1.57533723936926</v>
      </c>
      <c r="AR429">
        <v>0.85030098064072901</v>
      </c>
      <c r="AS429">
        <v>1.20098294413804</v>
      </c>
      <c r="AT429">
        <v>0.76133223124220695</v>
      </c>
      <c r="AU429">
        <v>90.138699999999901</v>
      </c>
      <c r="AV429">
        <v>43.738073286370202</v>
      </c>
      <c r="AW429">
        <v>1.1941489358519499</v>
      </c>
      <c r="AX429">
        <v>0.15003862586195099</v>
      </c>
      <c r="AY429">
        <v>0.21502211063073701</v>
      </c>
      <c r="AZ429">
        <v>0.74969901935926997</v>
      </c>
      <c r="BA429">
        <v>0.111055684967302</v>
      </c>
      <c r="BB429">
        <v>0.46856188709954399</v>
      </c>
      <c r="BC429">
        <v>0.120099973578342</v>
      </c>
      <c r="BD429">
        <v>1.11475975585196</v>
      </c>
      <c r="BE429">
        <v>-7.9389179999996104E-2</v>
      </c>
      <c r="BF429">
        <v>0.192302480399105</v>
      </c>
      <c r="BG429">
        <v>0.27559093518349598</v>
      </c>
      <c r="BH429">
        <v>0.96087910794526499</v>
      </c>
      <c r="BI429">
        <v>0.192302480399105</v>
      </c>
      <c r="BJ429">
        <v>0.935786831165204</v>
      </c>
      <c r="BK429">
        <v>1.92175821589053</v>
      </c>
      <c r="BL429">
        <v>1.4331117030395699</v>
      </c>
      <c r="BM429">
        <v>4.9967067816860702</v>
      </c>
      <c r="BN429">
        <v>3.4866136192232999</v>
      </c>
      <c r="BO429">
        <v>19.201977279323</v>
      </c>
      <c r="BP429">
        <v>4.5191082893789796</v>
      </c>
      <c r="BQ429">
        <v>14.682868989944</v>
      </c>
      <c r="BR429">
        <v>1.59484399921205</v>
      </c>
      <c r="BS429">
        <v>0.85886583900556102</v>
      </c>
      <c r="BT429">
        <v>1.8569186557223401</v>
      </c>
    </row>
    <row r="430" spans="1:72" x14ac:dyDescent="0.2">
      <c r="A430">
        <v>428</v>
      </c>
      <c r="B430" s="152">
        <v>44781.527777777781</v>
      </c>
      <c r="C430">
        <v>0</v>
      </c>
      <c r="D430">
        <v>1.5075000000000001</v>
      </c>
      <c r="E430">
        <v>31.070789473684201</v>
      </c>
      <c r="F430">
        <v>44.813499999999998</v>
      </c>
      <c r="G430">
        <v>1.6</v>
      </c>
      <c r="H430">
        <v>8.5579999999999998</v>
      </c>
      <c r="I430">
        <v>1.3480000000000001</v>
      </c>
      <c r="J430">
        <v>33.443913043478197</v>
      </c>
      <c r="K430">
        <v>3.5142499999999899</v>
      </c>
      <c r="L430">
        <v>43.349642857142797</v>
      </c>
      <c r="M430">
        <v>12.0064516129032</v>
      </c>
      <c r="N430">
        <v>1600.16</v>
      </c>
      <c r="O430">
        <v>95.416216216216199</v>
      </c>
      <c r="P430">
        <v>3.0039999999999898</v>
      </c>
      <c r="Q430">
        <v>81.146923076923102</v>
      </c>
      <c r="R430">
        <v>6.9625000000000004</v>
      </c>
      <c r="S430">
        <v>-1.03931034482758</v>
      </c>
      <c r="T430">
        <v>7</v>
      </c>
      <c r="U430">
        <v>1.55924</v>
      </c>
      <c r="V430">
        <v>0.21085999999999999</v>
      </c>
      <c r="W430">
        <v>1.8830199999999899</v>
      </c>
      <c r="X430">
        <v>3.4638</v>
      </c>
      <c r="Y430">
        <v>80.930819999999997</v>
      </c>
      <c r="Z430">
        <v>2.0798999999999999</v>
      </c>
      <c r="AA430">
        <v>1.2E-4</v>
      </c>
      <c r="AB430">
        <v>8.0199999999999994E-3</v>
      </c>
      <c r="AC430">
        <v>32.578289473684201</v>
      </c>
      <c r="AD430">
        <v>-12.235210526315701</v>
      </c>
      <c r="AE430">
        <v>40.126341763478202</v>
      </c>
      <c r="AF430">
        <v>1.79255868</v>
      </c>
      <c r="AG430">
        <v>1.3515258960000001</v>
      </c>
      <c r="AH430">
        <v>7.9931719999999998E-2</v>
      </c>
      <c r="AI430">
        <v>44.949913043478197</v>
      </c>
      <c r="AJ430">
        <v>0.49581039415488698</v>
      </c>
      <c r="AK430">
        <v>0.89269008651174997</v>
      </c>
      <c r="AL430">
        <v>3.9879024421384898E-2</v>
      </c>
      <c r="AM430">
        <v>3.00673750957587E-2</v>
      </c>
      <c r="AN430">
        <v>3.5595174532426402E-2</v>
      </c>
      <c r="AO430">
        <v>1.7782397025481499E-3</v>
      </c>
      <c r="AP430">
        <v>40.126341763478202</v>
      </c>
      <c r="AQ430">
        <v>1.5395247765056601</v>
      </c>
      <c r="AR430">
        <v>0.84704867216828705</v>
      </c>
      <c r="AS430">
        <v>1.23100492836385</v>
      </c>
      <c r="AT430">
        <v>0.77308739898206602</v>
      </c>
      <c r="AU430">
        <v>89.916780000000003</v>
      </c>
      <c r="AV430">
        <v>43.743920140516003</v>
      </c>
      <c r="AW430">
        <v>1.2059929029622001</v>
      </c>
      <c r="AX430">
        <v>0.12052096763614301</v>
      </c>
      <c r="AY430">
        <v>0.25303390349433902</v>
      </c>
      <c r="AZ430">
        <v>0.75295132783171204</v>
      </c>
      <c r="BA430">
        <v>8.9173998066067198E-2</v>
      </c>
      <c r="BB430">
        <v>0.47059457989482001</v>
      </c>
      <c r="BC430">
        <v>0.14115794719442001</v>
      </c>
      <c r="BD430">
        <v>1.1265061989621901</v>
      </c>
      <c r="BE430">
        <v>-7.9486704000005098E-2</v>
      </c>
      <c r="BF430">
        <v>0.15414274555131899</v>
      </c>
      <c r="BG430">
        <v>0.32362286303522803</v>
      </c>
      <c r="BH430">
        <v>0.96300243198250701</v>
      </c>
      <c r="BI430">
        <v>0.15414274555131899</v>
      </c>
      <c r="BJ430">
        <v>0.95553121717309597</v>
      </c>
      <c r="BK430">
        <v>1.92600486396501</v>
      </c>
      <c r="BL430">
        <v>2.09950109476598</v>
      </c>
      <c r="BM430">
        <v>6.2474716441448903</v>
      </c>
      <c r="BN430">
        <v>2.9756934443710001</v>
      </c>
      <c r="BO430">
        <v>19.064217285350299</v>
      </c>
      <c r="BP430">
        <v>3.6223545204560001</v>
      </c>
      <c r="BQ430">
        <v>15.441862764894299</v>
      </c>
      <c r="BR430">
        <v>1.66396219652777</v>
      </c>
      <c r="BS430">
        <v>0.89387411895256796</v>
      </c>
      <c r="BT430">
        <v>1.86151736720779</v>
      </c>
    </row>
    <row r="431" spans="1:72" x14ac:dyDescent="0.2">
      <c r="A431">
        <v>429</v>
      </c>
      <c r="B431" s="152">
        <v>44781.541666666664</v>
      </c>
      <c r="C431">
        <v>0</v>
      </c>
      <c r="D431">
        <v>1.4084210526315699</v>
      </c>
      <c r="E431">
        <v>31.08</v>
      </c>
      <c r="F431">
        <v>44.903749999999903</v>
      </c>
      <c r="G431">
        <v>1.6</v>
      </c>
      <c r="H431">
        <v>8.5675000000000008</v>
      </c>
      <c r="I431">
        <v>1.345</v>
      </c>
      <c r="J431">
        <v>33.4216129032258</v>
      </c>
      <c r="K431">
        <v>3.5162499999999901</v>
      </c>
      <c r="L431">
        <v>43.325151515151497</v>
      </c>
      <c r="M431">
        <v>12.1192307692307</v>
      </c>
      <c r="N431">
        <v>1600.22580645161</v>
      </c>
      <c r="O431">
        <v>95.230555555555497</v>
      </c>
      <c r="P431">
        <v>3.0055999999999998</v>
      </c>
      <c r="Q431">
        <v>81.112499999999898</v>
      </c>
      <c r="R431">
        <v>6.9642499999999998</v>
      </c>
      <c r="S431">
        <v>-1.0446153846153801</v>
      </c>
      <c r="T431">
        <v>7</v>
      </c>
      <c r="U431">
        <v>1.5463</v>
      </c>
      <c r="V431">
        <v>0.21857499999999999</v>
      </c>
      <c r="W431">
        <v>1.89435</v>
      </c>
      <c r="X431">
        <v>3.575075</v>
      </c>
      <c r="Y431">
        <v>81.154274999999998</v>
      </c>
      <c r="Z431">
        <v>2.030125</v>
      </c>
      <c r="AA431">
        <v>3.375E-3</v>
      </c>
      <c r="AB431">
        <v>8.3249999999999904E-3</v>
      </c>
      <c r="AC431">
        <v>32.488421052631502</v>
      </c>
      <c r="AD431">
        <v>-12.415328947368399</v>
      </c>
      <c r="AE431">
        <v>40.111459603225804</v>
      </c>
      <c r="AF431">
        <v>1.79454855</v>
      </c>
      <c r="AG431">
        <v>1.3485298100000001</v>
      </c>
      <c r="AH431">
        <v>8.0020450000000007E-2</v>
      </c>
      <c r="AI431">
        <v>44.934112903225802</v>
      </c>
      <c r="AJ431">
        <v>0.494261819272315</v>
      </c>
      <c r="AK431">
        <v>0.892672782694375</v>
      </c>
      <c r="AL431">
        <v>3.9937331217930097E-2</v>
      </c>
      <c r="AM431">
        <v>3.0011270343854701E-2</v>
      </c>
      <c r="AN431">
        <v>3.5607690830481098E-2</v>
      </c>
      <c r="AO431">
        <v>1.7808396523224801E-3</v>
      </c>
      <c r="AP431">
        <v>40.111459603225804</v>
      </c>
      <c r="AQ431">
        <v>1.5889821988469199</v>
      </c>
      <c r="AR431">
        <v>0.85214530494736895</v>
      </c>
      <c r="AS431">
        <v>1.20154520899787</v>
      </c>
      <c r="AT431">
        <v>0.76427705114078104</v>
      </c>
      <c r="AU431">
        <v>90.200125</v>
      </c>
      <c r="AV431">
        <v>43.754132316017902</v>
      </c>
      <c r="AW431">
        <v>1.1799805872078399</v>
      </c>
      <c r="AX431">
        <v>0.14698460100212801</v>
      </c>
      <c r="AY431">
        <v>0.205566351153076</v>
      </c>
      <c r="AZ431">
        <v>0.74785469505263003</v>
      </c>
      <c r="BA431">
        <v>0.10899618229583501</v>
      </c>
      <c r="BB431">
        <v>0.46740918440789397</v>
      </c>
      <c r="BC431">
        <v>0.114550454014229</v>
      </c>
      <c r="BD431">
        <v>1.1004056472078301</v>
      </c>
      <c r="BE431">
        <v>-7.9574940000008004E-2</v>
      </c>
      <c r="BF431">
        <v>0.18850895724255501</v>
      </c>
      <c r="BG431">
        <v>0.26364053265322901</v>
      </c>
      <c r="BH431">
        <v>0.95912978483562095</v>
      </c>
      <c r="BI431">
        <v>0.18850895724255501</v>
      </c>
      <c r="BJ431">
        <v>0.90429897979157103</v>
      </c>
      <c r="BK431">
        <v>1.9182595696712399</v>
      </c>
      <c r="BL431">
        <v>1.39855705802882</v>
      </c>
      <c r="BM431">
        <v>5.08797989689955</v>
      </c>
      <c r="BN431">
        <v>3.6380209643149901</v>
      </c>
      <c r="BO431">
        <v>18.649150733247001</v>
      </c>
      <c r="BP431">
        <v>4.42996049520006</v>
      </c>
      <c r="BQ431">
        <v>14.219190238046901</v>
      </c>
      <c r="BR431">
        <v>1.5977943423588901</v>
      </c>
      <c r="BS431">
        <v>0.82889539689454905</v>
      </c>
      <c r="BT431">
        <v>1.9276187904348601</v>
      </c>
    </row>
    <row r="432" spans="1:72" x14ac:dyDescent="0.2">
      <c r="A432">
        <v>430</v>
      </c>
      <c r="B432" s="152">
        <v>44781.555555555555</v>
      </c>
      <c r="C432">
        <v>0</v>
      </c>
      <c r="D432">
        <v>1.3987499999999999</v>
      </c>
      <c r="E432">
        <v>31.064749999999901</v>
      </c>
      <c r="F432">
        <v>44.851842105263103</v>
      </c>
      <c r="G432">
        <v>1.6</v>
      </c>
      <c r="H432">
        <v>8.5719999999999992</v>
      </c>
      <c r="I432">
        <v>1.3474999999999999</v>
      </c>
      <c r="J432">
        <v>33.4427777777777</v>
      </c>
      <c r="K432">
        <v>3.4584999999999999</v>
      </c>
      <c r="L432">
        <v>43.374999999999901</v>
      </c>
      <c r="M432">
        <v>12.084210526315699</v>
      </c>
      <c r="N432">
        <v>1599.8709677419299</v>
      </c>
      <c r="O432">
        <v>95.715384615384593</v>
      </c>
      <c r="P432">
        <v>3.0029999999999899</v>
      </c>
      <c r="Q432">
        <v>81.105999999999995</v>
      </c>
      <c r="R432">
        <v>6.96</v>
      </c>
      <c r="S432">
        <v>-0.80999999999999905</v>
      </c>
      <c r="T432">
        <v>7</v>
      </c>
      <c r="U432">
        <v>1.59524</v>
      </c>
      <c r="V432">
        <v>0.23824000000000001</v>
      </c>
      <c r="W432">
        <v>1.92038</v>
      </c>
      <c r="X432">
        <v>3.6484000000000001</v>
      </c>
      <c r="Y432">
        <v>81.343260000000001</v>
      </c>
      <c r="Z432">
        <v>2.0445199999999999</v>
      </c>
      <c r="AA432">
        <v>0</v>
      </c>
      <c r="AB432">
        <v>1.864E-2</v>
      </c>
      <c r="AC432">
        <v>32.463499999999897</v>
      </c>
      <c r="AD432">
        <v>-12.388342105263099</v>
      </c>
      <c r="AE432">
        <v>40.136138257777702</v>
      </c>
      <c r="AF432">
        <v>1.7954911199999899</v>
      </c>
      <c r="AG432">
        <v>1.351031664</v>
      </c>
      <c r="AH432">
        <v>8.0062479999999894E-2</v>
      </c>
      <c r="AI432">
        <v>44.9622777777777</v>
      </c>
      <c r="AJ432">
        <v>0.49341688859996202</v>
      </c>
      <c r="AK432">
        <v>0.89266247711352997</v>
      </c>
      <c r="AL432">
        <v>3.99332775993703E-2</v>
      </c>
      <c r="AM432">
        <v>3.0048114347706201E-2</v>
      </c>
      <c r="AN432">
        <v>3.5585385774000597E-2</v>
      </c>
      <c r="AO432">
        <v>1.7806588980145001E-3</v>
      </c>
      <c r="AP432">
        <v>40.136138257777702</v>
      </c>
      <c r="AQ432">
        <v>1.6215723178599299</v>
      </c>
      <c r="AR432">
        <v>0.86385451511855205</v>
      </c>
      <c r="AS432">
        <v>1.2100650012685501</v>
      </c>
      <c r="AT432">
        <v>0.78711835737020297</v>
      </c>
      <c r="AU432">
        <v>90.5518</v>
      </c>
      <c r="AV432">
        <v>43.831630092024803</v>
      </c>
      <c r="AW432">
        <v>1.1306476857529499</v>
      </c>
      <c r="AX432">
        <v>0.14096666273144301</v>
      </c>
      <c r="AY432">
        <v>0.173918802140062</v>
      </c>
      <c r="AZ432">
        <v>0.73614548488144704</v>
      </c>
      <c r="BA432">
        <v>0.10434001399647599</v>
      </c>
      <c r="BB432">
        <v>0.46009092805090401</v>
      </c>
      <c r="BC432">
        <v>9.6864195095580599E-2</v>
      </c>
      <c r="BD432">
        <v>1.05103094975295</v>
      </c>
      <c r="BE432">
        <v>-7.9616736000001007E-2</v>
      </c>
      <c r="BF432">
        <v>0.180929688639347</v>
      </c>
      <c r="BG432">
        <v>0.22322352044098501</v>
      </c>
      <c r="BH432">
        <v>0.94483738773474801</v>
      </c>
      <c r="BI432">
        <v>0.180929688639347</v>
      </c>
      <c r="BJ432">
        <v>0.80830641816066695</v>
      </c>
      <c r="BK432">
        <v>1.88967477546949</v>
      </c>
      <c r="BL432">
        <v>1.2337583849267699</v>
      </c>
      <c r="BM432">
        <v>5.2221246542800301</v>
      </c>
      <c r="BN432">
        <v>4.2326963837331704</v>
      </c>
      <c r="BO432">
        <v>16.9937337297123</v>
      </c>
      <c r="BP432">
        <v>4.2518476830246703</v>
      </c>
      <c r="BQ432">
        <v>12.7418860466876</v>
      </c>
      <c r="BR432">
        <v>1.5820943047825999</v>
      </c>
      <c r="BS432">
        <v>0.73593454270492797</v>
      </c>
      <c r="BT432">
        <v>2.1497758468675898</v>
      </c>
    </row>
    <row r="433" spans="1:72" x14ac:dyDescent="0.2">
      <c r="A433">
        <v>431</v>
      </c>
      <c r="B433" s="152">
        <v>44781.569444444445</v>
      </c>
      <c r="C433">
        <v>0</v>
      </c>
      <c r="D433">
        <v>1.26</v>
      </c>
      <c r="E433">
        <v>31.104871794871698</v>
      </c>
      <c r="F433">
        <v>44.856666666666598</v>
      </c>
      <c r="G433">
        <v>1.6</v>
      </c>
      <c r="H433">
        <v>8.5549999999999997</v>
      </c>
      <c r="I433">
        <v>1.3480000000000001</v>
      </c>
      <c r="J433">
        <v>33.442307692307601</v>
      </c>
      <c r="K433">
        <v>3.4592499999999999</v>
      </c>
      <c r="L433">
        <v>43.334516129032203</v>
      </c>
      <c r="M433">
        <v>12.0833333333333</v>
      </c>
      <c r="N433">
        <v>1600.125</v>
      </c>
      <c r="O433">
        <v>94.483333333333306</v>
      </c>
      <c r="P433">
        <v>3.0026666666666602</v>
      </c>
      <c r="Q433">
        <v>81.120500000000007</v>
      </c>
      <c r="R433">
        <v>6.9602564102564104</v>
      </c>
      <c r="S433">
        <v>-0.94628571428571395</v>
      </c>
      <c r="T433">
        <v>7</v>
      </c>
      <c r="U433">
        <v>1.5998749999999999</v>
      </c>
      <c r="V433">
        <v>0.23265</v>
      </c>
      <c r="W433">
        <v>1.91005</v>
      </c>
      <c r="X433">
        <v>3.64235</v>
      </c>
      <c r="Y433">
        <v>81.524524999999997</v>
      </c>
      <c r="Z433">
        <v>1.996275</v>
      </c>
      <c r="AA433">
        <v>0</v>
      </c>
      <c r="AB433">
        <v>2.0575E-2</v>
      </c>
      <c r="AC433">
        <v>32.364871794871704</v>
      </c>
      <c r="AD433">
        <v>-12.4917948717948</v>
      </c>
      <c r="AE433">
        <v>40.122393892307599</v>
      </c>
      <c r="AF433">
        <v>1.7919303</v>
      </c>
      <c r="AG433">
        <v>1.3515246599999999</v>
      </c>
      <c r="AH433">
        <v>7.9903699999999994E-2</v>
      </c>
      <c r="AI433">
        <v>44.945307692307601</v>
      </c>
      <c r="AJ433">
        <v>0.49215121329817801</v>
      </c>
      <c r="AK433">
        <v>0.89269371937517195</v>
      </c>
      <c r="AL433">
        <v>3.9869129660151E-2</v>
      </c>
      <c r="AM433">
        <v>3.0070428469473099E-2</v>
      </c>
      <c r="AN433">
        <v>3.55988218159164E-2</v>
      </c>
      <c r="AO433">
        <v>1.7777984867077699E-3</v>
      </c>
      <c r="AP433">
        <v>40.122393892307599</v>
      </c>
      <c r="AQ433">
        <v>1.61888332747427</v>
      </c>
      <c r="AR433">
        <v>0.85920771753621095</v>
      </c>
      <c r="AS433">
        <v>1.1815108242557599</v>
      </c>
      <c r="AT433">
        <v>0.78738042237542305</v>
      </c>
      <c r="AU433">
        <v>90.673074999999997</v>
      </c>
      <c r="AV433">
        <v>43.781995761573903</v>
      </c>
      <c r="AW433">
        <v>1.1633119307337501</v>
      </c>
      <c r="AX433">
        <v>0.17001383574423901</v>
      </c>
      <c r="AY433">
        <v>0.17304697252572501</v>
      </c>
      <c r="AZ433">
        <v>0.74079228246378803</v>
      </c>
      <c r="BA433">
        <v>0.12579410555796899</v>
      </c>
      <c r="BB433">
        <v>0.46299517653986699</v>
      </c>
      <c r="BC433">
        <v>9.6570147022864206E-2</v>
      </c>
      <c r="BD433">
        <v>1.08385309073375</v>
      </c>
      <c r="BE433">
        <v>-7.9458840000002404E-2</v>
      </c>
      <c r="BF433">
        <v>0.21887649880321999</v>
      </c>
      <c r="BG433">
        <v>0.222781371346191</v>
      </c>
      <c r="BH433">
        <v>0.953698976417654</v>
      </c>
      <c r="BI433">
        <v>0.21887649880321999</v>
      </c>
      <c r="BJ433">
        <v>0.88331574029882398</v>
      </c>
      <c r="BK433">
        <v>1.9073979528353</v>
      </c>
      <c r="BL433">
        <v>1.0178405290852199</v>
      </c>
      <c r="BM433">
        <v>4.3572470394597804</v>
      </c>
      <c r="BN433">
        <v>4.2808739826619098</v>
      </c>
      <c r="BO433">
        <v>18.6669677832551</v>
      </c>
      <c r="BP433">
        <v>5.1435977218756701</v>
      </c>
      <c r="BQ433">
        <v>13.523370061379399</v>
      </c>
      <c r="BR433">
        <v>1.5353079048698299</v>
      </c>
      <c r="BS433">
        <v>0.79576514077753602</v>
      </c>
      <c r="BT433">
        <v>1.9293480276978401</v>
      </c>
    </row>
    <row r="434" spans="1:72" x14ac:dyDescent="0.2">
      <c r="A434">
        <v>432</v>
      </c>
      <c r="B434" s="152">
        <v>44781.583333333336</v>
      </c>
      <c r="C434">
        <v>0</v>
      </c>
      <c r="D434">
        <v>1.39871794871794</v>
      </c>
      <c r="E434">
        <v>31.076764705882301</v>
      </c>
      <c r="F434">
        <v>44.873999999999903</v>
      </c>
      <c r="G434">
        <v>1.6</v>
      </c>
      <c r="H434">
        <v>8.5679999999999996</v>
      </c>
      <c r="I434">
        <v>1.35</v>
      </c>
      <c r="J434">
        <v>33.4138709677419</v>
      </c>
      <c r="K434">
        <v>3.4671794871794801</v>
      </c>
      <c r="L434">
        <v>43.325000000000003</v>
      </c>
      <c r="M434">
        <v>12.2423076923076</v>
      </c>
      <c r="N434">
        <v>1600.48275862068</v>
      </c>
      <c r="O434">
        <v>94.616216216216202</v>
      </c>
      <c r="P434">
        <v>2.99762499999999</v>
      </c>
      <c r="Q434">
        <v>81.028499999999994</v>
      </c>
      <c r="R434">
        <v>6.9528205128205096</v>
      </c>
      <c r="S434">
        <v>-1.15464285714285</v>
      </c>
      <c r="T434">
        <v>7</v>
      </c>
      <c r="U434">
        <v>1.5965</v>
      </c>
      <c r="V434">
        <v>0.22581999999999999</v>
      </c>
      <c r="W434">
        <v>1.9029799999999999</v>
      </c>
      <c r="X434">
        <v>3.4760200000000001</v>
      </c>
      <c r="Y434">
        <v>81.480359999999905</v>
      </c>
      <c r="Z434">
        <v>2.0245399999999898</v>
      </c>
      <c r="AA434">
        <v>0</v>
      </c>
      <c r="AB434">
        <v>2.9780000000000001E-2</v>
      </c>
      <c r="AC434">
        <v>32.475482654600299</v>
      </c>
      <c r="AD434">
        <v>-12.3985173453996</v>
      </c>
      <c r="AE434">
        <v>40.104108087741899</v>
      </c>
      <c r="AF434">
        <v>1.7946532799999999</v>
      </c>
      <c r="AG434">
        <v>1.3535300159999999</v>
      </c>
      <c r="AH434">
        <v>8.0025119999999894E-2</v>
      </c>
      <c r="AI434">
        <v>44.931870967741901</v>
      </c>
      <c r="AJ434">
        <v>0.49219355544995003</v>
      </c>
      <c r="AK434">
        <v>0.89255370907065001</v>
      </c>
      <c r="AL434">
        <v>3.9941654806416503E-2</v>
      </c>
      <c r="AM434">
        <v>3.0124051966848701E-2</v>
      </c>
      <c r="AN434">
        <v>3.5609467523591197E-2</v>
      </c>
      <c r="AO434">
        <v>1.7810324448196801E-3</v>
      </c>
      <c r="AP434">
        <v>40.104108087741899</v>
      </c>
      <c r="AQ434">
        <v>1.54495609262347</v>
      </c>
      <c r="AR434">
        <v>0.85602738269524903</v>
      </c>
      <c r="AS434">
        <v>1.1982396834798601</v>
      </c>
      <c r="AT434">
        <v>0.78578701127584605</v>
      </c>
      <c r="AU434">
        <v>90.480400000000003</v>
      </c>
      <c r="AV434">
        <v>43.7033312465405</v>
      </c>
      <c r="AW434">
        <v>1.2285397212014</v>
      </c>
      <c r="AX434">
        <v>0.15529033252013899</v>
      </c>
      <c r="AY434">
        <v>0.249697187376521</v>
      </c>
      <c r="AZ434">
        <v>0.74397261730475095</v>
      </c>
      <c r="BA434">
        <v>0.114729877198482</v>
      </c>
      <c r="BB434">
        <v>0.46498288581546898</v>
      </c>
      <c r="BC434">
        <v>0.13913394311826099</v>
      </c>
      <c r="BD434">
        <v>1.14896013720141</v>
      </c>
      <c r="BE434">
        <v>-7.9579583999995707E-2</v>
      </c>
      <c r="BF434">
        <v>0.199240472897357</v>
      </c>
      <c r="BG434">
        <v>0.320366277067415</v>
      </c>
      <c r="BH434">
        <v>0.95453112688299002</v>
      </c>
      <c r="BI434">
        <v>0.199240472897357</v>
      </c>
      <c r="BJ434">
        <v>1.0392134999295399</v>
      </c>
      <c r="BK434">
        <v>1.90906225376598</v>
      </c>
      <c r="BL434">
        <v>1.60793774682746</v>
      </c>
      <c r="BM434">
        <v>4.7908495347465596</v>
      </c>
      <c r="BN434">
        <v>2.9794993893259401</v>
      </c>
      <c r="BO434">
        <v>20.927363927406901</v>
      </c>
      <c r="BP434">
        <v>4.6821511130878903</v>
      </c>
      <c r="BQ434">
        <v>16.245212814319</v>
      </c>
      <c r="BR434">
        <v>1.5703534498404701</v>
      </c>
      <c r="BS434">
        <v>0.95951731077060098</v>
      </c>
      <c r="BT434">
        <v>1.63660773204737</v>
      </c>
    </row>
    <row r="435" spans="1:72" x14ac:dyDescent="0.2">
      <c r="A435">
        <v>433</v>
      </c>
      <c r="B435" s="152">
        <v>44781.597222222219</v>
      </c>
      <c r="C435">
        <v>0</v>
      </c>
      <c r="D435">
        <v>1.3732500000000001</v>
      </c>
      <c r="E435">
        <v>31.0561111111111</v>
      </c>
      <c r="F435">
        <v>44.827500000000001</v>
      </c>
      <c r="G435">
        <v>1.6</v>
      </c>
      <c r="H435">
        <v>8.5649999999999995</v>
      </c>
      <c r="I435">
        <v>1.35</v>
      </c>
      <c r="J435">
        <v>33.420499999999997</v>
      </c>
      <c r="K435">
        <v>3.4992499999999902</v>
      </c>
      <c r="L435">
        <v>43.331714285714298</v>
      </c>
      <c r="M435">
        <v>12.148148148148101</v>
      </c>
      <c r="N435">
        <v>1600.06666666666</v>
      </c>
      <c r="O435">
        <v>94.959459459459396</v>
      </c>
      <c r="P435">
        <v>2.99816666666666</v>
      </c>
      <c r="Q435">
        <v>81.009249999999895</v>
      </c>
      <c r="R435">
        <v>6.9582499999999996</v>
      </c>
      <c r="S435">
        <v>-1.0460606060605999</v>
      </c>
      <c r="T435">
        <v>7</v>
      </c>
      <c r="U435">
        <v>1.6685749999999999</v>
      </c>
      <c r="V435">
        <v>0.21312499999999901</v>
      </c>
      <c r="W435">
        <v>1.942175</v>
      </c>
      <c r="X435">
        <v>3.5223749999999998</v>
      </c>
      <c r="Y435">
        <v>81.812624999999997</v>
      </c>
      <c r="Z435">
        <v>2.032025</v>
      </c>
      <c r="AA435">
        <v>0</v>
      </c>
      <c r="AB435">
        <v>3.9100000000000003E-2</v>
      </c>
      <c r="AC435">
        <v>32.429361111111099</v>
      </c>
      <c r="AD435">
        <v>-12.3981388888888</v>
      </c>
      <c r="AE435">
        <v>40.108394599999997</v>
      </c>
      <c r="AF435">
        <v>1.7940248999999999</v>
      </c>
      <c r="AG435">
        <v>1.35352878</v>
      </c>
      <c r="AH435">
        <v>7.9997100000000002E-2</v>
      </c>
      <c r="AI435">
        <v>44.935499999999998</v>
      </c>
      <c r="AJ435">
        <v>0.49024700772038499</v>
      </c>
      <c r="AK435">
        <v>0.89257701817048796</v>
      </c>
      <c r="AL435">
        <v>3.9924445037887599E-2</v>
      </c>
      <c r="AM435">
        <v>3.01215916146476E-2</v>
      </c>
      <c r="AN435">
        <v>3.5606591670282899E-2</v>
      </c>
      <c r="AO435">
        <v>1.7802650465667401E-3</v>
      </c>
      <c r="AP435">
        <v>40.108394599999997</v>
      </c>
      <c r="AQ435">
        <v>1.5655590925123</v>
      </c>
      <c r="AR435">
        <v>0.87365867323153401</v>
      </c>
      <c r="AS435">
        <v>1.20266973871751</v>
      </c>
      <c r="AT435">
        <v>0.81801390090704196</v>
      </c>
      <c r="AU435">
        <v>90.977774999999994</v>
      </c>
      <c r="AV435">
        <v>43.750282104461299</v>
      </c>
      <c r="AW435">
        <v>1.1852178955386401</v>
      </c>
      <c r="AX435">
        <v>0.15085904128248201</v>
      </c>
      <c r="AY435">
        <v>0.22846580748769399</v>
      </c>
      <c r="AZ435">
        <v>0.72634132676846497</v>
      </c>
      <c r="BA435">
        <v>0.111456101644534</v>
      </c>
      <c r="BB435">
        <v>0.45396332923029098</v>
      </c>
      <c r="BC435">
        <v>0.12734818089074099</v>
      </c>
      <c r="BD435">
        <v>1.1056661755386401</v>
      </c>
      <c r="BE435">
        <v>-7.9551719999999701E-2</v>
      </c>
      <c r="BF435">
        <v>0.193830318310415</v>
      </c>
      <c r="BG435">
        <v>0.29354289813803902</v>
      </c>
      <c r="BH435">
        <v>0.93323521992904102</v>
      </c>
      <c r="BI435">
        <v>0.193830318310415</v>
      </c>
      <c r="BJ435">
        <v>0.97474643289691099</v>
      </c>
      <c r="BK435">
        <v>1.86647043985808</v>
      </c>
      <c r="BL435">
        <v>1.5144323173835701</v>
      </c>
      <c r="BM435">
        <v>4.8147019932891997</v>
      </c>
      <c r="BN435">
        <v>3.1792123939928598</v>
      </c>
      <c r="BO435">
        <v>19.788377185933602</v>
      </c>
      <c r="BP435">
        <v>4.5550124802947698</v>
      </c>
      <c r="BQ435">
        <v>15.233364705638801</v>
      </c>
      <c r="BR435">
        <v>1.5369588987303699</v>
      </c>
      <c r="BS435">
        <v>0.89721430557274495</v>
      </c>
      <c r="BT435">
        <v>1.71303432099117</v>
      </c>
    </row>
    <row r="436" spans="1:72" x14ac:dyDescent="0.2">
      <c r="A436">
        <v>434</v>
      </c>
      <c r="B436" s="152">
        <v>44781.611111111109</v>
      </c>
      <c r="C436">
        <v>0</v>
      </c>
      <c r="D436">
        <v>1.5643589743589701</v>
      </c>
      <c r="E436">
        <v>31.071428571428498</v>
      </c>
      <c r="F436">
        <v>44.671538461538397</v>
      </c>
      <c r="G436">
        <v>1.6</v>
      </c>
      <c r="H436">
        <v>8.56</v>
      </c>
      <c r="I436">
        <v>1.35</v>
      </c>
      <c r="J436">
        <v>33.419999999999902</v>
      </c>
      <c r="K436">
        <v>3.5057499999999999</v>
      </c>
      <c r="L436">
        <v>43.338214285714201</v>
      </c>
      <c r="M436">
        <v>11.9541666666666</v>
      </c>
      <c r="N436">
        <v>1599.8518518518499</v>
      </c>
      <c r="O436">
        <v>94.463888888888803</v>
      </c>
      <c r="P436">
        <v>3.0015000000000001</v>
      </c>
      <c r="Q436">
        <v>81.03</v>
      </c>
      <c r="R436">
        <v>6.9720512820512797</v>
      </c>
      <c r="S436">
        <v>-0.77709677419354795</v>
      </c>
      <c r="T436">
        <v>7</v>
      </c>
      <c r="U436">
        <v>1.63435999999999</v>
      </c>
      <c r="V436">
        <v>0.21288000000000001</v>
      </c>
      <c r="W436">
        <v>1.96105999999999</v>
      </c>
      <c r="X436">
        <v>3.5206200000000001</v>
      </c>
      <c r="Y436">
        <v>81.832179999999994</v>
      </c>
      <c r="Z436">
        <v>2.00088</v>
      </c>
      <c r="AA436">
        <v>0</v>
      </c>
      <c r="AB436">
        <v>5.4699999999999901E-2</v>
      </c>
      <c r="AC436">
        <v>32.635787545787501</v>
      </c>
      <c r="AD436">
        <v>-12.035750915750899</v>
      </c>
      <c r="AE436">
        <v>40.103990399999901</v>
      </c>
      <c r="AF436">
        <v>1.7929775999999999</v>
      </c>
      <c r="AG436">
        <v>1.3535267200000001</v>
      </c>
      <c r="AH436">
        <v>7.9950400000000005E-2</v>
      </c>
      <c r="AI436">
        <v>44.93</v>
      </c>
      <c r="AJ436">
        <v>0.49007603610217798</v>
      </c>
      <c r="AK436">
        <v>0.89258825728911595</v>
      </c>
      <c r="AL436">
        <v>3.9906022701980799E-2</v>
      </c>
      <c r="AM436">
        <v>3.0125233029156401E-2</v>
      </c>
      <c r="AN436">
        <v>3.5610950367237902E-2</v>
      </c>
      <c r="AO436">
        <v>1.7794435789005099E-3</v>
      </c>
      <c r="AP436">
        <v>40.103990399999901</v>
      </c>
      <c r="AQ436">
        <v>1.5647790630698499</v>
      </c>
      <c r="AR436">
        <v>0.88215381092199796</v>
      </c>
      <c r="AS436">
        <v>1.1842363291815301</v>
      </c>
      <c r="AT436">
        <v>0.80096067036395602</v>
      </c>
      <c r="AU436">
        <v>90.949099999999902</v>
      </c>
      <c r="AV436">
        <v>43.735159603173301</v>
      </c>
      <c r="AW436">
        <v>1.1948403968266099</v>
      </c>
      <c r="AX436">
        <v>0.169290390818465</v>
      </c>
      <c r="AY436">
        <v>0.228198536930146</v>
      </c>
      <c r="AZ436">
        <v>0.71784618907800102</v>
      </c>
      <c r="BA436">
        <v>0.12507354920815</v>
      </c>
      <c r="BB436">
        <v>0.44865386817375003</v>
      </c>
      <c r="BC436">
        <v>0.12727350131432</v>
      </c>
      <c r="BD436">
        <v>1.1153351168266099</v>
      </c>
      <c r="BE436">
        <v>-7.9505279999999096E-2</v>
      </c>
      <c r="BF436">
        <v>0.216135929742967</v>
      </c>
      <c r="BG436">
        <v>0.29134496474918697</v>
      </c>
      <c r="BH436">
        <v>0.91648647474145895</v>
      </c>
      <c r="BI436">
        <v>0.216135929742967</v>
      </c>
      <c r="BJ436">
        <v>1.0149617889843101</v>
      </c>
      <c r="BK436">
        <v>1.8329729494829099</v>
      </c>
      <c r="BL436">
        <v>1.3479709972130001</v>
      </c>
      <c r="BM436">
        <v>4.24032448390862</v>
      </c>
      <c r="BN436">
        <v>3.1457089897896102</v>
      </c>
      <c r="BO436">
        <v>20.665992730147401</v>
      </c>
      <c r="BP436">
        <v>5.0791943489597298</v>
      </c>
      <c r="BQ436">
        <v>15.5867983811877</v>
      </c>
      <c r="BR436">
        <v>1.46554186891987</v>
      </c>
      <c r="BS436">
        <v>0.92850741708712303</v>
      </c>
      <c r="BT436">
        <v>1.57838466548551</v>
      </c>
    </row>
    <row r="437" spans="1:72" x14ac:dyDescent="0.2">
      <c r="A437">
        <v>435</v>
      </c>
      <c r="B437" s="152">
        <v>44781.625</v>
      </c>
      <c r="C437">
        <v>0</v>
      </c>
      <c r="D437">
        <v>1.3927499999999999</v>
      </c>
      <c r="E437">
        <v>31.097941176470499</v>
      </c>
      <c r="F437">
        <v>44.864102564102502</v>
      </c>
      <c r="G437">
        <v>1.6</v>
      </c>
      <c r="H437">
        <v>8.5474999999999994</v>
      </c>
      <c r="I437">
        <v>1.3480000000000001</v>
      </c>
      <c r="J437">
        <v>33.442631578947299</v>
      </c>
      <c r="K437">
        <v>3.5394999999999901</v>
      </c>
      <c r="L437">
        <v>43.392380952380897</v>
      </c>
      <c r="M437">
        <v>11.9166666666666</v>
      </c>
      <c r="N437">
        <v>1600.12121212121</v>
      </c>
      <c r="O437">
        <v>94.2756756756756</v>
      </c>
      <c r="P437">
        <v>3.0027499999999998</v>
      </c>
      <c r="Q437">
        <v>81.109487179487104</v>
      </c>
      <c r="R437">
        <v>6.9569999999999999</v>
      </c>
      <c r="S437">
        <v>-1.0285294117646999</v>
      </c>
      <c r="T437">
        <v>7</v>
      </c>
      <c r="U437">
        <v>1.5846</v>
      </c>
      <c r="V437">
        <v>0.22087499999999999</v>
      </c>
      <c r="W437">
        <v>1.9502249999999901</v>
      </c>
      <c r="X437">
        <v>3.60595</v>
      </c>
      <c r="Y437">
        <v>81.984349999999907</v>
      </c>
      <c r="Z437">
        <v>2.0157749999999899</v>
      </c>
      <c r="AA437">
        <v>0</v>
      </c>
      <c r="AB437">
        <v>3.6549999999999999E-2</v>
      </c>
      <c r="AC437">
        <v>32.490691176470499</v>
      </c>
      <c r="AD437">
        <v>-12.373411387631901</v>
      </c>
      <c r="AE437">
        <v>40.1168614789473</v>
      </c>
      <c r="AF437">
        <v>1.7903593499999999</v>
      </c>
      <c r="AG437">
        <v>1.3515215700000001</v>
      </c>
      <c r="AH437">
        <v>7.9833650000000006E-2</v>
      </c>
      <c r="AI437">
        <v>44.938131578947299</v>
      </c>
      <c r="AJ437">
        <v>0.489323407198414</v>
      </c>
      <c r="AK437">
        <v>0.89271316072565199</v>
      </c>
      <c r="AL437">
        <v>3.98405382487853E-2</v>
      </c>
      <c r="AM437">
        <v>3.0075161616936501E-2</v>
      </c>
      <c r="AN437">
        <v>3.5604506546719997E-2</v>
      </c>
      <c r="AO437">
        <v>1.7765235712959701E-3</v>
      </c>
      <c r="AP437">
        <v>40.1168614789473</v>
      </c>
      <c r="AQ437">
        <v>1.60270493903821</v>
      </c>
      <c r="AR437">
        <v>0.877279846565303</v>
      </c>
      <c r="AS437">
        <v>1.19305205032581</v>
      </c>
      <c r="AT437">
        <v>0.77538187104660805</v>
      </c>
      <c r="AU437">
        <v>91.140899999999903</v>
      </c>
      <c r="AV437">
        <v>43.789898314876602</v>
      </c>
      <c r="AW437">
        <v>1.1482332640706601</v>
      </c>
      <c r="AX437">
        <v>0.15846951967419001</v>
      </c>
      <c r="AY437">
        <v>0.18765441096178001</v>
      </c>
      <c r="AZ437">
        <v>0.72272015343469598</v>
      </c>
      <c r="BA437">
        <v>0.117252675200877</v>
      </c>
      <c r="BB437">
        <v>0.45170009589668503</v>
      </c>
      <c r="BC437">
        <v>0.104813824644633</v>
      </c>
      <c r="BD437">
        <v>1.0688440840706599</v>
      </c>
      <c r="BE437">
        <v>-7.9389180000001905E-2</v>
      </c>
      <c r="BF437">
        <v>0.20322425944182401</v>
      </c>
      <c r="BG437">
        <v>0.24065150684564601</v>
      </c>
      <c r="BH437">
        <v>0.92682976680574403</v>
      </c>
      <c r="BI437">
        <v>0.20322425944182401</v>
      </c>
      <c r="BJ437">
        <v>0.88775153257494099</v>
      </c>
      <c r="BK437">
        <v>1.8536595336114801</v>
      </c>
      <c r="BL437">
        <v>1.1841672224891799</v>
      </c>
      <c r="BM437">
        <v>4.5606256327437098</v>
      </c>
      <c r="BN437">
        <v>3.85133581316077</v>
      </c>
      <c r="BO437">
        <v>18.496375168112401</v>
      </c>
      <c r="BP437">
        <v>4.7757700968828702</v>
      </c>
      <c r="BQ437">
        <v>13.7206050712295</v>
      </c>
      <c r="BR437">
        <v>1.5081782925603799</v>
      </c>
      <c r="BS437">
        <v>0.80646182879821104</v>
      </c>
      <c r="BT437">
        <v>1.8701173926704799</v>
      </c>
    </row>
    <row r="438" spans="1:72" x14ac:dyDescent="0.2">
      <c r="A438">
        <v>436</v>
      </c>
      <c r="B438" s="152">
        <v>44781.638888888891</v>
      </c>
      <c r="C438">
        <v>0</v>
      </c>
      <c r="D438">
        <v>1.25925</v>
      </c>
      <c r="E438">
        <v>31.115833333333299</v>
      </c>
      <c r="F438">
        <v>44.965249999999997</v>
      </c>
      <c r="G438">
        <v>1.6</v>
      </c>
      <c r="H438">
        <v>8.5724999999999998</v>
      </c>
      <c r="I438">
        <v>1.3474999999999999</v>
      </c>
      <c r="J438">
        <v>33.441764705882299</v>
      </c>
      <c r="K438">
        <v>3.5827499999999999</v>
      </c>
      <c r="L438">
        <v>43.346521739130402</v>
      </c>
      <c r="M438">
        <v>12.28</v>
      </c>
      <c r="N438">
        <v>1599.9</v>
      </c>
      <c r="O438">
        <v>94.048571428571407</v>
      </c>
      <c r="P438">
        <v>3.00087499999999</v>
      </c>
      <c r="Q438">
        <v>81.101249999999993</v>
      </c>
      <c r="R438">
        <v>6.9523076923076896</v>
      </c>
      <c r="S438">
        <v>-1.1703448275862001</v>
      </c>
      <c r="T438">
        <v>7</v>
      </c>
      <c r="U438">
        <v>1.6696599999999999</v>
      </c>
      <c r="V438">
        <v>0.24206</v>
      </c>
      <c r="W438">
        <v>1.9861</v>
      </c>
      <c r="X438">
        <v>3.5994199999999998</v>
      </c>
      <c r="Y438">
        <v>81.836519999999993</v>
      </c>
      <c r="Z438">
        <v>2.04948</v>
      </c>
      <c r="AA438">
        <v>0</v>
      </c>
      <c r="AB438">
        <v>2.632E-2</v>
      </c>
      <c r="AC438">
        <v>32.375083333333301</v>
      </c>
      <c r="AD438">
        <v>-12.590166666666599</v>
      </c>
      <c r="AE438">
        <v>40.135515605882297</v>
      </c>
      <c r="AF438">
        <v>1.79559585</v>
      </c>
      <c r="AG438">
        <v>1.3510318699999999</v>
      </c>
      <c r="AH438">
        <v>8.0067149999999906E-2</v>
      </c>
      <c r="AI438">
        <v>44.961764705882302</v>
      </c>
      <c r="AJ438">
        <v>0.49043526784719499</v>
      </c>
      <c r="AK438">
        <v>0.89265881507162903</v>
      </c>
      <c r="AL438">
        <v>3.9936062602210998E-2</v>
      </c>
      <c r="AM438">
        <v>3.0048461817230299E-2</v>
      </c>
      <c r="AN438">
        <v>3.5585791849283697E-2</v>
      </c>
      <c r="AO438">
        <v>1.78078308366585E-3</v>
      </c>
      <c r="AP438">
        <v>40.135515605882297</v>
      </c>
      <c r="AQ438">
        <v>1.5998026072665801</v>
      </c>
      <c r="AR438">
        <v>0.89341768424840695</v>
      </c>
      <c r="AS438">
        <v>1.2130006156945701</v>
      </c>
      <c r="AT438">
        <v>0.81886014931374795</v>
      </c>
      <c r="AU438">
        <v>91.141179999999906</v>
      </c>
      <c r="AV438">
        <v>43.841736513091902</v>
      </c>
      <c r="AW438">
        <v>1.1200281927904201</v>
      </c>
      <c r="AX438">
        <v>0.13803125430541999</v>
      </c>
      <c r="AY438">
        <v>0.195793242733413</v>
      </c>
      <c r="AZ438">
        <v>0.70658231575159203</v>
      </c>
      <c r="BA438">
        <v>0.10216728218663</v>
      </c>
      <c r="BB438">
        <v>0.44161394734474502</v>
      </c>
      <c r="BC438">
        <v>0.109040819365567</v>
      </c>
      <c r="BD438">
        <v>1.04040681279042</v>
      </c>
      <c r="BE438">
        <v>-7.9621380000002004E-2</v>
      </c>
      <c r="BF438">
        <v>0.177645944676359</v>
      </c>
      <c r="BG438">
        <v>0.25198550677271497</v>
      </c>
      <c r="BH438">
        <v>0.90937000902390497</v>
      </c>
      <c r="BI438">
        <v>0.177645944676359</v>
      </c>
      <c r="BJ438">
        <v>0.859262902898148</v>
      </c>
      <c r="BK438">
        <v>1.8187400180478099</v>
      </c>
      <c r="BL438">
        <v>1.41847035817108</v>
      </c>
      <c r="BM438">
        <v>5.1190023542649499</v>
      </c>
      <c r="BN438">
        <v>3.6088187002125198</v>
      </c>
      <c r="BO438">
        <v>17.6986978005345</v>
      </c>
      <c r="BP438">
        <v>4.1746796998944404</v>
      </c>
      <c r="BQ438">
        <v>13.524018100639999</v>
      </c>
      <c r="BR438">
        <v>1.5167419120979999</v>
      </c>
      <c r="BS438">
        <v>0.78820452502760496</v>
      </c>
      <c r="BT438">
        <v>1.9242999296976599</v>
      </c>
    </row>
    <row r="439" spans="1:72" x14ac:dyDescent="0.2">
      <c r="A439">
        <v>437</v>
      </c>
      <c r="B439" s="152">
        <v>44781.652777777781</v>
      </c>
      <c r="C439">
        <v>0</v>
      </c>
      <c r="D439">
        <v>1.3527499999999999</v>
      </c>
      <c r="E439">
        <v>31.090526315789401</v>
      </c>
      <c r="F439">
        <v>44.958205128205101</v>
      </c>
      <c r="G439">
        <v>1.6</v>
      </c>
      <c r="H439">
        <v>8.5579999999999998</v>
      </c>
      <c r="I439">
        <v>1.35</v>
      </c>
      <c r="J439">
        <v>33.454285714285703</v>
      </c>
      <c r="K439">
        <v>3.5717500000000002</v>
      </c>
      <c r="L439">
        <v>43.347241379310297</v>
      </c>
      <c r="M439">
        <v>12.175999999999901</v>
      </c>
      <c r="N439">
        <v>1600.03448275862</v>
      </c>
      <c r="O439">
        <v>94.397368421052605</v>
      </c>
      <c r="P439">
        <v>3.0027499999999998</v>
      </c>
      <c r="Q439">
        <v>81.079750000000004</v>
      </c>
      <c r="R439">
        <v>6.9716216216216198</v>
      </c>
      <c r="S439">
        <v>-1.0782352941176401</v>
      </c>
      <c r="T439">
        <v>7</v>
      </c>
      <c r="U439">
        <v>1.64764</v>
      </c>
      <c r="V439">
        <v>0.22996</v>
      </c>
      <c r="W439">
        <v>1.9898800000000001</v>
      </c>
      <c r="X439">
        <v>3.6065599999999902</v>
      </c>
      <c r="Y439">
        <v>82.158739999999995</v>
      </c>
      <c r="Z439">
        <v>2.0441199999999999</v>
      </c>
      <c r="AA439">
        <v>0</v>
      </c>
      <c r="AB439">
        <v>2.9020000000000001E-2</v>
      </c>
      <c r="AC439">
        <v>32.443276315789397</v>
      </c>
      <c r="AD439">
        <v>-12.514928812415601</v>
      </c>
      <c r="AE439">
        <v>40.1367144342857</v>
      </c>
      <c r="AF439">
        <v>1.79255868</v>
      </c>
      <c r="AG439">
        <v>1.3535258960000001</v>
      </c>
      <c r="AH439">
        <v>7.9931719999999998E-2</v>
      </c>
      <c r="AI439">
        <v>44.962285714285699</v>
      </c>
      <c r="AJ439">
        <v>0.48852641160618698</v>
      </c>
      <c r="AK439">
        <v>0.89267513420771605</v>
      </c>
      <c r="AL439">
        <v>3.9868050556657E-2</v>
      </c>
      <c r="AM439">
        <v>3.0103582913934199E-2</v>
      </c>
      <c r="AN439">
        <v>3.5585379492654098E-2</v>
      </c>
      <c r="AO439">
        <v>1.77775036856285E-3</v>
      </c>
      <c r="AP439">
        <v>40.1367144342857</v>
      </c>
      <c r="AQ439">
        <v>1.60297606038288</v>
      </c>
      <c r="AR439">
        <v>0.89511806129209004</v>
      </c>
      <c r="AS439">
        <v>1.20982825816968</v>
      </c>
      <c r="AT439">
        <v>0.80491565681881805</v>
      </c>
      <c r="AU439">
        <v>91.446939999999998</v>
      </c>
      <c r="AV439">
        <v>43.844636814130297</v>
      </c>
      <c r="AW439">
        <v>1.11764890015534</v>
      </c>
      <c r="AX439">
        <v>0.143697637830315</v>
      </c>
      <c r="AY439">
        <v>0.18958261961711001</v>
      </c>
      <c r="AZ439">
        <v>0.70488193870790905</v>
      </c>
      <c r="BA439">
        <v>0.10616541453323999</v>
      </c>
      <c r="BB439">
        <v>0.44055121169244299</v>
      </c>
      <c r="BC439">
        <v>0.10576090017712</v>
      </c>
      <c r="BD439">
        <v>1.03816219615533</v>
      </c>
      <c r="BE439">
        <v>-7.9486704000009498E-2</v>
      </c>
      <c r="BF439">
        <v>0.18454984379457401</v>
      </c>
      <c r="BG439">
        <v>0.24347959621868301</v>
      </c>
      <c r="BH439">
        <v>0.90527480928929505</v>
      </c>
      <c r="BI439">
        <v>0.18454984379457401</v>
      </c>
      <c r="BJ439">
        <v>0.85605888002651398</v>
      </c>
      <c r="BK439">
        <v>1.8105496185785901</v>
      </c>
      <c r="BL439">
        <v>1.31931618695762</v>
      </c>
      <c r="BM439">
        <v>4.9053133325703202</v>
      </c>
      <c r="BN439">
        <v>3.71807257506791</v>
      </c>
      <c r="BO439">
        <v>17.722089824537701</v>
      </c>
      <c r="BP439">
        <v>4.3369213291724797</v>
      </c>
      <c r="BQ439">
        <v>13.3851684953652</v>
      </c>
      <c r="BR439">
        <v>1.4968148841278099</v>
      </c>
      <c r="BS439">
        <v>0.78223894250868498</v>
      </c>
      <c r="BT439">
        <v>1.91350085349553</v>
      </c>
    </row>
    <row r="440" spans="1:72" x14ac:dyDescent="0.2">
      <c r="A440">
        <v>438</v>
      </c>
      <c r="B440" s="152">
        <v>44781.666666666664</v>
      </c>
      <c r="C440">
        <v>0</v>
      </c>
      <c r="D440">
        <v>1.4795</v>
      </c>
      <c r="E440">
        <v>31.072777777777699</v>
      </c>
      <c r="F440">
        <v>44.93</v>
      </c>
      <c r="G440">
        <v>1.6</v>
      </c>
      <c r="H440">
        <v>8.5479999999999894</v>
      </c>
      <c r="I440">
        <v>1.35</v>
      </c>
      <c r="J440">
        <v>33.437857142857098</v>
      </c>
      <c r="K440">
        <v>3.6484999999999999</v>
      </c>
      <c r="L440">
        <v>43.335312500000001</v>
      </c>
      <c r="M440">
        <v>12.130434782608599</v>
      </c>
      <c r="N440">
        <v>1600.0789473684199</v>
      </c>
      <c r="O440">
        <v>94.360606060606003</v>
      </c>
      <c r="P440">
        <v>3.0023749999999998</v>
      </c>
      <c r="Q440">
        <v>81.0869230769231</v>
      </c>
      <c r="R440">
        <v>6.9597368421052597</v>
      </c>
      <c r="S440">
        <v>-0.97387096774193505</v>
      </c>
      <c r="T440">
        <v>7</v>
      </c>
      <c r="U440">
        <v>1.536575</v>
      </c>
      <c r="V440">
        <v>0.24354999999999999</v>
      </c>
      <c r="W440">
        <v>1.9590749999999999</v>
      </c>
      <c r="X440">
        <v>3.4699</v>
      </c>
      <c r="Y440">
        <v>81.797924999999907</v>
      </c>
      <c r="Z440">
        <v>1.9719249999999999</v>
      </c>
      <c r="AA440">
        <v>0</v>
      </c>
      <c r="AB440">
        <v>3.5400000000000001E-2</v>
      </c>
      <c r="AC440">
        <v>32.552277777777697</v>
      </c>
      <c r="AD440">
        <v>-12.3777222222222</v>
      </c>
      <c r="AE440">
        <v>40.1124774628571</v>
      </c>
      <c r="AF440">
        <v>1.79046407999999</v>
      </c>
      <c r="AG440">
        <v>1.353521776</v>
      </c>
      <c r="AH440">
        <v>7.9838319999999893E-2</v>
      </c>
      <c r="AI440">
        <v>44.935857142857103</v>
      </c>
      <c r="AJ440">
        <v>0.49038502459392602</v>
      </c>
      <c r="AK440">
        <v>0.89266078391103398</v>
      </c>
      <c r="AL440">
        <v>3.9844885439880899E-2</v>
      </c>
      <c r="AM440">
        <v>3.0121196346538301E-2</v>
      </c>
      <c r="AN440">
        <v>3.5606308674904802E-2</v>
      </c>
      <c r="AO440">
        <v>1.77671741625364E-3</v>
      </c>
      <c r="AP440">
        <v>40.1124774628571</v>
      </c>
      <c r="AQ440">
        <v>1.5422359899523601</v>
      </c>
      <c r="AR440">
        <v>0.88126088805646596</v>
      </c>
      <c r="AS440">
        <v>1.1670990881118699</v>
      </c>
      <c r="AT440">
        <v>0.75351336916541201</v>
      </c>
      <c r="AU440">
        <v>90.735399999999899</v>
      </c>
      <c r="AV440">
        <v>43.703073428977802</v>
      </c>
      <c r="AW440">
        <v>1.2327837138793001</v>
      </c>
      <c r="AX440">
        <v>0.18642268788812</v>
      </c>
      <c r="AY440">
        <v>0.24822809004763799</v>
      </c>
      <c r="AZ440">
        <v>0.71873911194353302</v>
      </c>
      <c r="BA440">
        <v>0.13773157639107</v>
      </c>
      <c r="BB440">
        <v>0.44921194496470801</v>
      </c>
      <c r="BC440">
        <v>0.13863896674634099</v>
      </c>
      <c r="BD440">
        <v>1.15338988987929</v>
      </c>
      <c r="BE440">
        <v>-7.9393824000007801E-2</v>
      </c>
      <c r="BF440">
        <v>0.23861961514229299</v>
      </c>
      <c r="BG440">
        <v>0.31773005735343401</v>
      </c>
      <c r="BH440">
        <v>0.91998056793713001</v>
      </c>
      <c r="BI440">
        <v>0.23861961514229299</v>
      </c>
      <c r="BJ440">
        <v>1.11269934499145</v>
      </c>
      <c r="BK440">
        <v>1.83996113587426</v>
      </c>
      <c r="BL440">
        <v>1.3315336929194399</v>
      </c>
      <c r="BM440">
        <v>3.85542725558637</v>
      </c>
      <c r="BN440">
        <v>2.8954785568611401</v>
      </c>
      <c r="BO440">
        <v>22.506586037445</v>
      </c>
      <c r="BP440">
        <v>5.6075609558438897</v>
      </c>
      <c r="BQ440">
        <v>16.899025081601099</v>
      </c>
      <c r="BR440">
        <v>1.43430779013236</v>
      </c>
      <c r="BS440">
        <v>1.01725149893453</v>
      </c>
      <c r="BT440">
        <v>1.4099834619409699</v>
      </c>
    </row>
    <row r="441" spans="1:72" x14ac:dyDescent="0.2">
      <c r="A441">
        <v>439</v>
      </c>
      <c r="B441" s="152">
        <v>44781.680555555555</v>
      </c>
      <c r="C441">
        <v>0</v>
      </c>
      <c r="D441">
        <v>1.3805128205128201</v>
      </c>
      <c r="E441">
        <v>31.120769230769199</v>
      </c>
      <c r="F441">
        <v>44.768500000000003</v>
      </c>
      <c r="G441">
        <v>1.6</v>
      </c>
      <c r="H441">
        <v>8.5519999999999996</v>
      </c>
      <c r="I441">
        <v>1.35</v>
      </c>
      <c r="J441">
        <v>33.417619047618999</v>
      </c>
      <c r="K441">
        <v>3.6392499999999899</v>
      </c>
      <c r="L441">
        <v>43.315555555555498</v>
      </c>
      <c r="M441">
        <v>12.241379310344801</v>
      </c>
      <c r="N441">
        <v>1600.58620689655</v>
      </c>
      <c r="O441">
        <v>93.406060606060606</v>
      </c>
      <c r="P441">
        <v>3.0037499999999899</v>
      </c>
      <c r="Q441">
        <v>81.095641025641001</v>
      </c>
      <c r="R441">
        <v>6.95921052631578</v>
      </c>
      <c r="S441">
        <v>-0.97777777777777697</v>
      </c>
      <c r="T441">
        <v>7</v>
      </c>
      <c r="U441">
        <v>1.5416399999999999</v>
      </c>
      <c r="V441">
        <v>0.23233999999999999</v>
      </c>
      <c r="W441">
        <v>1.9918</v>
      </c>
      <c r="X441">
        <v>3.5577399999999999</v>
      </c>
      <c r="Y441">
        <v>82.330639999999903</v>
      </c>
      <c r="Z441">
        <v>1.9143399999999999</v>
      </c>
      <c r="AA441">
        <v>0</v>
      </c>
      <c r="AB441">
        <v>4.5100000000000001E-2</v>
      </c>
      <c r="AC441">
        <v>32.501282051281997</v>
      </c>
      <c r="AD441">
        <v>-12.267217948717899</v>
      </c>
      <c r="AE441">
        <v>40.095362727618998</v>
      </c>
      <c r="AF441">
        <v>1.79130192</v>
      </c>
      <c r="AG441">
        <v>1.353523424</v>
      </c>
      <c r="AH441">
        <v>7.9875679999999893E-2</v>
      </c>
      <c r="AI441">
        <v>44.919619047619001</v>
      </c>
      <c r="AJ441">
        <v>0.48700414241428203</v>
      </c>
      <c r="AK441">
        <v>0.89260246586495195</v>
      </c>
      <c r="AL441">
        <v>3.9877941041776201E-2</v>
      </c>
      <c r="AM441">
        <v>3.0132121614057698E-2</v>
      </c>
      <c r="AN441">
        <v>3.5619180080397501E-2</v>
      </c>
      <c r="AO441">
        <v>1.7781913937276301E-3</v>
      </c>
      <c r="AP441">
        <v>40.095362727618998</v>
      </c>
      <c r="AQ441">
        <v>1.5812774635848601</v>
      </c>
      <c r="AR441">
        <v>0.89598174486983395</v>
      </c>
      <c r="AS441">
        <v>1.1330169597404001</v>
      </c>
      <c r="AT441">
        <v>0.75078506611155404</v>
      </c>
      <c r="AU441">
        <v>91.336159999999893</v>
      </c>
      <c r="AV441">
        <v>43.705638895814097</v>
      </c>
      <c r="AW441">
        <v>1.2139801518049</v>
      </c>
      <c r="AX441">
        <v>0.220506464259596</v>
      </c>
      <c r="AY441">
        <v>0.21002445641513701</v>
      </c>
      <c r="AZ441">
        <v>0.70401825513016503</v>
      </c>
      <c r="BA441">
        <v>0.16291292810282099</v>
      </c>
      <c r="BB441">
        <v>0.44001140945635298</v>
      </c>
      <c r="BC441">
        <v>0.117246821471132</v>
      </c>
      <c r="BD441">
        <v>1.1345491758049</v>
      </c>
      <c r="BE441">
        <v>-7.9430976000003997E-2</v>
      </c>
      <c r="BF441">
        <v>0.28268944374726401</v>
      </c>
      <c r="BG441">
        <v>0.26925150224811401</v>
      </c>
      <c r="BH441">
        <v>0.90255190295177201</v>
      </c>
      <c r="BI441">
        <v>0.28268944374726401</v>
      </c>
      <c r="BJ441">
        <v>1.10388189199075</v>
      </c>
      <c r="BK441">
        <v>1.80510380590354</v>
      </c>
      <c r="BL441">
        <v>0.95246394304286897</v>
      </c>
      <c r="BM441">
        <v>3.19273295453752</v>
      </c>
      <c r="BN441">
        <v>3.35207750157721</v>
      </c>
      <c r="BO441">
        <v>22.859487402722799</v>
      </c>
      <c r="BP441">
        <v>6.6432019280607104</v>
      </c>
      <c r="BQ441">
        <v>16.216285474662101</v>
      </c>
      <c r="BR441">
        <v>1.32453175153319</v>
      </c>
      <c r="BS441">
        <v>0.99080611449185196</v>
      </c>
      <c r="BT441">
        <v>1.3368223431003901</v>
      </c>
    </row>
    <row r="442" spans="1:72" x14ac:dyDescent="0.2">
      <c r="A442">
        <v>440</v>
      </c>
      <c r="B442" s="152">
        <v>44781.694444444445</v>
      </c>
      <c r="C442">
        <v>0</v>
      </c>
      <c r="D442">
        <v>1.2617499999999999</v>
      </c>
      <c r="E442">
        <v>31.053157894736799</v>
      </c>
      <c r="F442">
        <v>45.05</v>
      </c>
      <c r="G442">
        <v>1.6</v>
      </c>
      <c r="H442">
        <v>8.5649999999999995</v>
      </c>
      <c r="I442">
        <v>1.3480000000000001</v>
      </c>
      <c r="J442">
        <v>33.439285714285703</v>
      </c>
      <c r="K442">
        <v>3.6817500000000001</v>
      </c>
      <c r="L442">
        <v>43.352333333333299</v>
      </c>
      <c r="M442">
        <v>11.995652173912999</v>
      </c>
      <c r="N442">
        <v>1600.1428571428501</v>
      </c>
      <c r="O442">
        <v>94.1897435897435</v>
      </c>
      <c r="P442">
        <v>3.0017999999999998</v>
      </c>
      <c r="Q442">
        <v>81.064999999999898</v>
      </c>
      <c r="R442">
        <v>6.9578947368420998</v>
      </c>
      <c r="S442">
        <v>-1.0888888888888799</v>
      </c>
      <c r="T442">
        <v>7</v>
      </c>
      <c r="U442">
        <v>1.6104499999999999</v>
      </c>
      <c r="V442">
        <v>0.24890000000000001</v>
      </c>
      <c r="W442">
        <v>1.9759</v>
      </c>
      <c r="X442">
        <v>3.4907499999999998</v>
      </c>
      <c r="Y442">
        <v>81.721374999999995</v>
      </c>
      <c r="Z442">
        <v>2.026125</v>
      </c>
      <c r="AA442">
        <v>0</v>
      </c>
      <c r="AB442">
        <v>5.0999999999999997E-2</v>
      </c>
      <c r="AC442">
        <v>32.314907894736798</v>
      </c>
      <c r="AD442">
        <v>-12.735092105263099</v>
      </c>
      <c r="AE442">
        <v>40.127180314285702</v>
      </c>
      <c r="AF442">
        <v>1.7940248999999999</v>
      </c>
      <c r="AG442">
        <v>1.35152878</v>
      </c>
      <c r="AH442">
        <v>7.9997100000000002E-2</v>
      </c>
      <c r="AI442">
        <v>44.952285714285701</v>
      </c>
      <c r="AJ442">
        <v>0.49102429216695997</v>
      </c>
      <c r="AK442">
        <v>0.89266162280004802</v>
      </c>
      <c r="AL442">
        <v>3.9909536778679602E-2</v>
      </c>
      <c r="AM442">
        <v>3.0065852236974999E-2</v>
      </c>
      <c r="AN442">
        <v>3.5593295748507899E-2</v>
      </c>
      <c r="AO442">
        <v>1.7796002745768501E-3</v>
      </c>
      <c r="AP442">
        <v>40.127180314285702</v>
      </c>
      <c r="AQ442">
        <v>1.55150300640543</v>
      </c>
      <c r="AR442">
        <v>0.88882936524164302</v>
      </c>
      <c r="AS442">
        <v>1.1991777780091399</v>
      </c>
      <c r="AT442">
        <v>0.79077007132028099</v>
      </c>
      <c r="AU442">
        <v>90.824599999999904</v>
      </c>
      <c r="AV442">
        <v>43.766690463941899</v>
      </c>
      <c r="AW442">
        <v>1.1855952503437801</v>
      </c>
      <c r="AX442">
        <v>0.15235100199085599</v>
      </c>
      <c r="AY442">
        <v>0.24252189359456799</v>
      </c>
      <c r="AZ442">
        <v>0.71117063475835596</v>
      </c>
      <c r="BA442">
        <v>0.112724941004109</v>
      </c>
      <c r="BB442">
        <v>0.444481646723972</v>
      </c>
      <c r="BC442">
        <v>0.13518312571613</v>
      </c>
      <c r="BD442">
        <v>1.1060435303437799</v>
      </c>
      <c r="BE442">
        <v>-7.9551719999999104E-2</v>
      </c>
      <c r="BF442">
        <v>0.19644055421614101</v>
      </c>
      <c r="BG442">
        <v>0.31270641193501603</v>
      </c>
      <c r="BH442">
        <v>0.91697955253724805</v>
      </c>
      <c r="BI442">
        <v>0.19644055421614101</v>
      </c>
      <c r="BJ442">
        <v>1.0182939323023099</v>
      </c>
      <c r="BK442">
        <v>1.8339591050744899</v>
      </c>
      <c r="BL442">
        <v>1.5918628064495699</v>
      </c>
      <c r="BM442">
        <v>4.6679747784070296</v>
      </c>
      <c r="BN442">
        <v>2.9323976661143898</v>
      </c>
      <c r="BO442">
        <v>20.4839486725052</v>
      </c>
      <c r="BP442">
        <v>4.61635302407932</v>
      </c>
      <c r="BQ442">
        <v>15.867595648425899</v>
      </c>
      <c r="BR442">
        <v>1.5000101629070499</v>
      </c>
      <c r="BS442">
        <v>0.93971771061585896</v>
      </c>
      <c r="BT442">
        <v>1.59623485432024</v>
      </c>
    </row>
    <row r="443" spans="1:72" x14ac:dyDescent="0.2">
      <c r="A443">
        <v>441</v>
      </c>
      <c r="B443" s="152">
        <v>44781.708333333336</v>
      </c>
      <c r="C443">
        <v>0</v>
      </c>
      <c r="D443">
        <v>1.4339999999999999</v>
      </c>
      <c r="E443">
        <v>31.059142857142799</v>
      </c>
      <c r="F443">
        <v>44.953333333333298</v>
      </c>
      <c r="G443">
        <v>1.6</v>
      </c>
      <c r="H443">
        <v>8.5525000000000002</v>
      </c>
      <c r="I443">
        <v>1.35</v>
      </c>
      <c r="J443">
        <v>33.425909090909002</v>
      </c>
      <c r="K443">
        <v>3.6829999999999901</v>
      </c>
      <c r="L443">
        <v>43.313793103448198</v>
      </c>
      <c r="M443">
        <v>12.164516129032201</v>
      </c>
      <c r="N443">
        <v>1600.2121212121201</v>
      </c>
      <c r="O443">
        <v>93.931428571428498</v>
      </c>
      <c r="P443">
        <v>3.0069999999999899</v>
      </c>
      <c r="Q443">
        <v>81.115749999999906</v>
      </c>
      <c r="R443">
        <v>6.9594999999999896</v>
      </c>
      <c r="S443">
        <v>-1.1582857142857099</v>
      </c>
      <c r="T443">
        <v>7</v>
      </c>
      <c r="U443">
        <v>1.6264799999999999</v>
      </c>
      <c r="V443">
        <v>0.23685999999999999</v>
      </c>
      <c r="W443">
        <v>1.95705999999999</v>
      </c>
      <c r="X443">
        <v>3.52488</v>
      </c>
      <c r="Y443">
        <v>81.961399999999998</v>
      </c>
      <c r="Z443">
        <v>2.0150800000000002</v>
      </c>
      <c r="AA443">
        <v>0</v>
      </c>
      <c r="AB443">
        <v>2.9000000000000001E-2</v>
      </c>
      <c r="AC443">
        <v>32.4931428571428</v>
      </c>
      <c r="AD443">
        <v>-12.4601904761904</v>
      </c>
      <c r="AE443">
        <v>40.104043190909003</v>
      </c>
      <c r="AF443">
        <v>1.7914066500000001</v>
      </c>
      <c r="AG443">
        <v>1.35352363</v>
      </c>
      <c r="AH443">
        <v>7.9880350000000003E-2</v>
      </c>
      <c r="AI443">
        <v>44.928409090909</v>
      </c>
      <c r="AJ443">
        <v>0.48930402837078202</v>
      </c>
      <c r="AK443">
        <v>0.89262103872322096</v>
      </c>
      <c r="AL443">
        <v>3.9872470141892401E-2</v>
      </c>
      <c r="AM443">
        <v>3.01262309836355E-2</v>
      </c>
      <c r="AN443">
        <v>3.56122113463338E-2</v>
      </c>
      <c r="AO443">
        <v>1.7779474416369399E-3</v>
      </c>
      <c r="AP443">
        <v>40.104043190909003</v>
      </c>
      <c r="AQ443">
        <v>1.5666724678703301</v>
      </c>
      <c r="AR443">
        <v>0.88035447013503199</v>
      </c>
      <c r="AS443">
        <v>1.1926407091915101</v>
      </c>
      <c r="AT443">
        <v>0.79584321606451103</v>
      </c>
      <c r="AU443">
        <v>91.084899999999905</v>
      </c>
      <c r="AV443">
        <v>43.743710838105898</v>
      </c>
      <c r="AW443">
        <v>1.1846982528031</v>
      </c>
      <c r="AX443">
        <v>0.16088292080848099</v>
      </c>
      <c r="AY443">
        <v>0.22473418212966301</v>
      </c>
      <c r="AZ443">
        <v>0.71964552986496699</v>
      </c>
      <c r="BA443">
        <v>0.118862291904339</v>
      </c>
      <c r="BB443">
        <v>0.44977845616560402</v>
      </c>
      <c r="BC443">
        <v>0.12545123807018499</v>
      </c>
      <c r="BD443">
        <v>1.1052626328031101</v>
      </c>
      <c r="BE443">
        <v>-7.9435619999996807E-2</v>
      </c>
      <c r="BF443">
        <v>0.20630368269264299</v>
      </c>
      <c r="BG443">
        <v>0.28818154946018698</v>
      </c>
      <c r="BH443">
        <v>0.92281717846966405</v>
      </c>
      <c r="BI443">
        <v>0.20630368269264299</v>
      </c>
      <c r="BJ443">
        <v>0.98897046430566005</v>
      </c>
      <c r="BK443">
        <v>1.8456343569393201</v>
      </c>
      <c r="BL443">
        <v>1.3968802965554701</v>
      </c>
      <c r="BM443">
        <v>4.4731008502863299</v>
      </c>
      <c r="BN443">
        <v>3.2022077062124801</v>
      </c>
      <c r="BO443">
        <v>20.144805978141601</v>
      </c>
      <c r="BP443">
        <v>4.8481365432771097</v>
      </c>
      <c r="BQ443">
        <v>15.2966694348644</v>
      </c>
      <c r="BR443">
        <v>1.49491809636183</v>
      </c>
      <c r="BS443">
        <v>0.90644899122860301</v>
      </c>
      <c r="BT443">
        <v>1.64920266978908</v>
      </c>
    </row>
    <row r="444" spans="1:72" x14ac:dyDescent="0.2">
      <c r="A444">
        <v>442</v>
      </c>
      <c r="B444" s="152">
        <v>44781.722222222219</v>
      </c>
      <c r="C444">
        <v>0</v>
      </c>
      <c r="D444">
        <v>1.25599999999999</v>
      </c>
      <c r="E444">
        <v>31.046410256410201</v>
      </c>
      <c r="F444">
        <v>45.076249999999902</v>
      </c>
      <c r="G444">
        <v>1.6</v>
      </c>
      <c r="H444">
        <v>8.5660000000000007</v>
      </c>
      <c r="I444">
        <v>1.3480000000000001</v>
      </c>
      <c r="J444">
        <v>33.441428571428503</v>
      </c>
      <c r="K444">
        <v>3.6974999999999998</v>
      </c>
      <c r="L444">
        <v>43.375384615384597</v>
      </c>
      <c r="M444">
        <v>12.024999999999901</v>
      </c>
      <c r="N444">
        <v>1600.1764705882299</v>
      </c>
      <c r="O444">
        <v>93.677777777777706</v>
      </c>
      <c r="P444">
        <v>3.0059999999999998</v>
      </c>
      <c r="Q444">
        <v>81.140500000000003</v>
      </c>
      <c r="R444">
        <v>6.9578947368420998</v>
      </c>
      <c r="S444">
        <v>-1.08638888888888</v>
      </c>
      <c r="T444">
        <v>7</v>
      </c>
      <c r="U444">
        <v>1.5766500000000001</v>
      </c>
      <c r="V444">
        <v>0.21912499999999999</v>
      </c>
      <c r="W444">
        <v>1.9342249999999901</v>
      </c>
      <c r="X444">
        <v>3.6047500000000001</v>
      </c>
      <c r="Y444">
        <v>82.343050000000005</v>
      </c>
      <c r="Z444">
        <v>2.0477249999999998</v>
      </c>
      <c r="AA444">
        <v>0</v>
      </c>
      <c r="AB444">
        <v>3.3524999999999999E-2</v>
      </c>
      <c r="AC444">
        <v>32.302410256410198</v>
      </c>
      <c r="AD444">
        <v>-12.773839743589701</v>
      </c>
      <c r="AE444">
        <v>40.1301040114285</v>
      </c>
      <c r="AF444">
        <v>1.7942343599999999</v>
      </c>
      <c r="AG444">
        <v>1.3515291920000001</v>
      </c>
      <c r="AH444">
        <v>8.0006439999999998E-2</v>
      </c>
      <c r="AI444">
        <v>44.955428571428499</v>
      </c>
      <c r="AJ444">
        <v>0.48735265467369199</v>
      </c>
      <c r="AK444">
        <v>0.892664251830384</v>
      </c>
      <c r="AL444">
        <v>3.9911405964002403E-2</v>
      </c>
      <c r="AM444">
        <v>3.0063759482407901E-2</v>
      </c>
      <c r="AN444">
        <v>3.5590807402887899E-2</v>
      </c>
      <c r="AO444">
        <v>1.7796836231441899E-3</v>
      </c>
      <c r="AP444">
        <v>40.1301040114285</v>
      </c>
      <c r="AQ444">
        <v>1.6021715855732901</v>
      </c>
      <c r="AR444">
        <v>0.87008248341743899</v>
      </c>
      <c r="AS444">
        <v>1.21196190534827</v>
      </c>
      <c r="AT444">
        <v>0.768384562991276</v>
      </c>
      <c r="AU444">
        <v>91.506399999999999</v>
      </c>
      <c r="AV444">
        <v>43.814319985767497</v>
      </c>
      <c r="AW444">
        <v>1.1411085856609899</v>
      </c>
      <c r="AX444">
        <v>0.13956728665172399</v>
      </c>
      <c r="AY444">
        <v>0.192062774426705</v>
      </c>
      <c r="AZ444">
        <v>0.72991751658256099</v>
      </c>
      <c r="BA444">
        <v>0.103266202075289</v>
      </c>
      <c r="BB444">
        <v>0.45619844786410002</v>
      </c>
      <c r="BC444">
        <v>0.10704441889447699</v>
      </c>
      <c r="BD444">
        <v>1.0615475776609899</v>
      </c>
      <c r="BE444">
        <v>-7.95610080000035E-2</v>
      </c>
      <c r="BF444">
        <v>0.18002692567916001</v>
      </c>
      <c r="BG444">
        <v>0.24774051030834801</v>
      </c>
      <c r="BH444">
        <v>0.94151580690705095</v>
      </c>
      <c r="BI444">
        <v>0.18002692567916001</v>
      </c>
      <c r="BJ444">
        <v>0.85553487197501799</v>
      </c>
      <c r="BK444">
        <v>1.8830316138140999</v>
      </c>
      <c r="BL444">
        <v>1.3761303170274899</v>
      </c>
      <c r="BM444">
        <v>5.2298610519239501</v>
      </c>
      <c r="BN444">
        <v>3.8004111872345701</v>
      </c>
      <c r="BO444">
        <v>17.731912673564299</v>
      </c>
      <c r="BP444">
        <v>4.2306327534602701</v>
      </c>
      <c r="BQ444">
        <v>13.501279920104</v>
      </c>
      <c r="BR444">
        <v>1.57698584015952</v>
      </c>
      <c r="BS444">
        <v>0.78352410170335396</v>
      </c>
      <c r="BT444">
        <v>2.01268325598563</v>
      </c>
    </row>
    <row r="445" spans="1:72" x14ac:dyDescent="0.2">
      <c r="A445">
        <v>443</v>
      </c>
      <c r="B445" s="152">
        <v>44781.736111111109</v>
      </c>
      <c r="C445">
        <v>0</v>
      </c>
      <c r="D445">
        <v>1.2875000000000001</v>
      </c>
      <c r="E445">
        <v>31.1411428571428</v>
      </c>
      <c r="F445">
        <v>45.069487179487098</v>
      </c>
      <c r="G445">
        <v>1.6</v>
      </c>
      <c r="H445">
        <v>8.5449999999999999</v>
      </c>
      <c r="I445">
        <v>1.35</v>
      </c>
      <c r="J445">
        <v>33.436190476190397</v>
      </c>
      <c r="K445">
        <v>3.7147499999999898</v>
      </c>
      <c r="L445">
        <v>43.319333333333297</v>
      </c>
      <c r="M445">
        <v>12.329411764705799</v>
      </c>
      <c r="N445">
        <v>1599.7419354838701</v>
      </c>
      <c r="O445">
        <v>93.831249999999997</v>
      </c>
      <c r="P445">
        <v>3.004</v>
      </c>
      <c r="Q445">
        <v>81.121499999999997</v>
      </c>
      <c r="R445">
        <v>6.9639473684210502</v>
      </c>
      <c r="S445">
        <v>-1.0132432432432401</v>
      </c>
      <c r="T445">
        <v>7</v>
      </c>
      <c r="U445">
        <v>1.5933600000000001</v>
      </c>
      <c r="V445">
        <v>0.21285999999999999</v>
      </c>
      <c r="W445">
        <v>1.94262</v>
      </c>
      <c r="X445">
        <v>3.61436</v>
      </c>
      <c r="Y445">
        <v>82.371780000000001</v>
      </c>
      <c r="Z445">
        <v>2.0556199999999998</v>
      </c>
      <c r="AA445">
        <v>0</v>
      </c>
      <c r="AB445">
        <v>3.1259999999999899E-2</v>
      </c>
      <c r="AC445">
        <v>32.428642857142798</v>
      </c>
      <c r="AD445">
        <v>-12.6408443223443</v>
      </c>
      <c r="AE445">
        <v>40.108468276190401</v>
      </c>
      <c r="AF445">
        <v>1.7898357</v>
      </c>
      <c r="AG445">
        <v>1.3535205400000001</v>
      </c>
      <c r="AH445">
        <v>7.9810299999999904E-2</v>
      </c>
      <c r="AI445">
        <v>44.931190476190402</v>
      </c>
      <c r="AJ445">
        <v>0.48692001406537999</v>
      </c>
      <c r="AK445">
        <v>0.89266426843162205</v>
      </c>
      <c r="AL445">
        <v>3.9835038445029697E-2</v>
      </c>
      <c r="AM445">
        <v>3.0124297301164199E-2</v>
      </c>
      <c r="AN445">
        <v>3.56100068358495E-2</v>
      </c>
      <c r="AO445">
        <v>1.7762783303570001E-3</v>
      </c>
      <c r="AP445">
        <v>40.108468276190401</v>
      </c>
      <c r="AQ445">
        <v>1.6064428579048999</v>
      </c>
      <c r="AR445">
        <v>0.87385884989408402</v>
      </c>
      <c r="AS445">
        <v>1.2166346222622699</v>
      </c>
      <c r="AT445">
        <v>0.77583887361121495</v>
      </c>
      <c r="AU445">
        <v>91.577740000000006</v>
      </c>
      <c r="AV445">
        <v>43.805404606251699</v>
      </c>
      <c r="AW445">
        <v>1.12578586993874</v>
      </c>
      <c r="AX445">
        <v>0.13688591773772199</v>
      </c>
      <c r="AY445">
        <v>0.18339284209509801</v>
      </c>
      <c r="AZ445">
        <v>0.72614115010591496</v>
      </c>
      <c r="BA445">
        <v>0.10113324008937601</v>
      </c>
      <c r="BB445">
        <v>0.45383821881619701</v>
      </c>
      <c r="BC445">
        <v>0.10246350661968399</v>
      </c>
      <c r="BD445">
        <v>1.0464199099387299</v>
      </c>
      <c r="BE445">
        <v>-7.9365960000008895E-2</v>
      </c>
      <c r="BF445">
        <v>0.175880931276226</v>
      </c>
      <c r="BG445">
        <v>0.23563639262646399</v>
      </c>
      <c r="BH445">
        <v>0.93299868846496803</v>
      </c>
      <c r="BI445">
        <v>0.175880931276226</v>
      </c>
      <c r="BJ445">
        <v>0.82303464780538105</v>
      </c>
      <c r="BK445">
        <v>1.8659973769299301</v>
      </c>
      <c r="BL445">
        <v>1.3397495164293201</v>
      </c>
      <c r="BM445">
        <v>5.3047176956304796</v>
      </c>
      <c r="BN445">
        <v>3.9594846876814001</v>
      </c>
      <c r="BO445">
        <v>17.145122917130699</v>
      </c>
      <c r="BP445">
        <v>4.1332018849913199</v>
      </c>
      <c r="BQ445">
        <v>13.0119210321394</v>
      </c>
      <c r="BR445">
        <v>1.5669997937603499</v>
      </c>
      <c r="BS445">
        <v>0.75268227529489096</v>
      </c>
      <c r="BT445">
        <v>2.08188746459642</v>
      </c>
    </row>
    <row r="446" spans="1:72" x14ac:dyDescent="0.2">
      <c r="A446">
        <v>444</v>
      </c>
      <c r="B446" s="152">
        <v>44781.75</v>
      </c>
      <c r="C446">
        <v>0</v>
      </c>
      <c r="D446">
        <v>1.32649999999999</v>
      </c>
      <c r="E446">
        <v>31.137058823529401</v>
      </c>
      <c r="F446">
        <v>44.779499999999999</v>
      </c>
      <c r="G446">
        <v>1.6</v>
      </c>
      <c r="H446">
        <v>8.5579999999999998</v>
      </c>
      <c r="I446">
        <v>1.3480000000000001</v>
      </c>
      <c r="J446">
        <v>33.409500000000001</v>
      </c>
      <c r="K446">
        <v>3.7112820512820499</v>
      </c>
      <c r="L446">
        <v>43.313181818181803</v>
      </c>
      <c r="M446">
        <v>12.007692307692301</v>
      </c>
      <c r="N446">
        <v>1600.25</v>
      </c>
      <c r="O446">
        <v>93.449999999999903</v>
      </c>
      <c r="P446">
        <v>2.9988333333333301</v>
      </c>
      <c r="Q446">
        <v>81.02</v>
      </c>
      <c r="R446">
        <v>6.9607894736842004</v>
      </c>
      <c r="S446">
        <v>-0.91468749999999999</v>
      </c>
      <c r="T446">
        <v>7</v>
      </c>
      <c r="U446">
        <v>1.64794999999999</v>
      </c>
      <c r="V446">
        <v>0.19587499999999999</v>
      </c>
      <c r="W446">
        <v>1.9664999999999999</v>
      </c>
      <c r="X446">
        <v>3.6367499999999899</v>
      </c>
      <c r="Y446">
        <v>82.349599999999995</v>
      </c>
      <c r="Z446">
        <v>1.9937499999999999</v>
      </c>
      <c r="AA446">
        <v>0</v>
      </c>
      <c r="AB446">
        <v>6.9499999999999996E-3</v>
      </c>
      <c r="AC446">
        <v>32.463558823529397</v>
      </c>
      <c r="AD446">
        <v>-12.315941176470499</v>
      </c>
      <c r="AE446">
        <v>40.091928719999999</v>
      </c>
      <c r="AF446">
        <v>1.79255868</v>
      </c>
      <c r="AG446">
        <v>1.3515258960000001</v>
      </c>
      <c r="AH446">
        <v>7.9931719999999998E-2</v>
      </c>
      <c r="AI446">
        <v>44.915500000000002</v>
      </c>
      <c r="AJ446">
        <v>0.48685031524136102</v>
      </c>
      <c r="AK446">
        <v>0.89260786855317198</v>
      </c>
      <c r="AL446">
        <v>3.9909578653248803E-2</v>
      </c>
      <c r="AM446">
        <v>3.00904119068027E-2</v>
      </c>
      <c r="AN446">
        <v>3.5622446594160098E-2</v>
      </c>
      <c r="AO446">
        <v>1.7796021417996E-3</v>
      </c>
      <c r="AP446">
        <v>40.091928719999999</v>
      </c>
      <c r="AQ446">
        <v>1.6163943446379501</v>
      </c>
      <c r="AR446">
        <v>0.88460091439227195</v>
      </c>
      <c r="AS446">
        <v>1.18001638344412</v>
      </c>
      <c r="AT446">
        <v>0.80230497700200099</v>
      </c>
      <c r="AU446">
        <v>91.594549999999998</v>
      </c>
      <c r="AV446">
        <v>43.772940362474301</v>
      </c>
      <c r="AW446">
        <v>1.1425596375256399</v>
      </c>
      <c r="AX446">
        <v>0.17150951255587299</v>
      </c>
      <c r="AY446">
        <v>0.17616433536204201</v>
      </c>
      <c r="AZ446">
        <v>0.71539908560772703</v>
      </c>
      <c r="BA446">
        <v>0.12690064841781801</v>
      </c>
      <c r="BB446">
        <v>0.44712442850482897</v>
      </c>
      <c r="BC446">
        <v>9.8275352058233401E-2</v>
      </c>
      <c r="BD446">
        <v>1.0630729335256399</v>
      </c>
      <c r="BE446">
        <v>-7.9486703999999797E-2</v>
      </c>
      <c r="BF446">
        <v>0.22013081586879199</v>
      </c>
      <c r="BG446">
        <v>0.22610523633548599</v>
      </c>
      <c r="BH446">
        <v>0.91820787103755297</v>
      </c>
      <c r="BI446">
        <v>0.22013081586879199</v>
      </c>
      <c r="BJ446">
        <v>0.89247210440855795</v>
      </c>
      <c r="BK446">
        <v>1.8364157420750999</v>
      </c>
      <c r="BL446">
        <v>1.0271403185561001</v>
      </c>
      <c r="BM446">
        <v>4.17119187703753</v>
      </c>
      <c r="BN446">
        <v>4.0609757028145399</v>
      </c>
      <c r="BO446">
        <v>18.757539203037499</v>
      </c>
      <c r="BP446">
        <v>5.1730741729166203</v>
      </c>
      <c r="BQ446">
        <v>13.584465030120899</v>
      </c>
      <c r="BR446">
        <v>1.4621933550981501</v>
      </c>
      <c r="BS446">
        <v>0.80441977806104104</v>
      </c>
      <c r="BT446">
        <v>1.8176994089113501</v>
      </c>
    </row>
    <row r="447" spans="1:72" x14ac:dyDescent="0.2">
      <c r="A447">
        <v>445</v>
      </c>
      <c r="B447" s="152">
        <v>44781.763888888891</v>
      </c>
      <c r="C447">
        <v>0</v>
      </c>
      <c r="D447">
        <v>1.38375</v>
      </c>
      <c r="E447">
        <v>31.031714285714202</v>
      </c>
      <c r="F447">
        <v>45.116250000000001</v>
      </c>
      <c r="G447">
        <v>1.6</v>
      </c>
      <c r="H447">
        <v>8.5649999999999995</v>
      </c>
      <c r="I447">
        <v>1.35</v>
      </c>
      <c r="J447">
        <v>33.423888888888797</v>
      </c>
      <c r="K447">
        <v>3.7240000000000002</v>
      </c>
      <c r="L447">
        <v>43.330869565217398</v>
      </c>
      <c r="M447">
        <v>12.334482758620601</v>
      </c>
      <c r="N447">
        <v>1600.5357142857099</v>
      </c>
      <c r="O447">
        <v>93.765789473684194</v>
      </c>
      <c r="P447">
        <v>3.0031666666666599</v>
      </c>
      <c r="Q447">
        <v>81.011499999999998</v>
      </c>
      <c r="R447">
        <v>6.9629729729729704</v>
      </c>
      <c r="S447">
        <v>-1.0007142857142799</v>
      </c>
      <c r="T447">
        <v>7</v>
      </c>
      <c r="U447">
        <v>1.49135999999999</v>
      </c>
      <c r="V447">
        <v>0.21362</v>
      </c>
      <c r="W447">
        <v>1.9593399999999901</v>
      </c>
      <c r="X447">
        <v>3.6080000000000001</v>
      </c>
      <c r="Y447">
        <v>81.777180000000001</v>
      </c>
      <c r="Z447">
        <v>1.93628</v>
      </c>
      <c r="AA447">
        <v>0</v>
      </c>
      <c r="AB447">
        <v>3.2599999999999999E-3</v>
      </c>
      <c r="AC447">
        <v>32.415464285714201</v>
      </c>
      <c r="AD447">
        <v>-12.700785714285701</v>
      </c>
      <c r="AE447">
        <v>40.111783488888797</v>
      </c>
      <c r="AF447">
        <v>1.7940248999999999</v>
      </c>
      <c r="AG447">
        <v>1.35352878</v>
      </c>
      <c r="AH447">
        <v>7.9997100000000002E-2</v>
      </c>
      <c r="AI447">
        <v>44.938888888888798</v>
      </c>
      <c r="AJ447">
        <v>0.49050093790087701</v>
      </c>
      <c r="AK447">
        <v>0.89258511905056204</v>
      </c>
      <c r="AL447">
        <v>3.9921434293484902E-2</v>
      </c>
      <c r="AM447">
        <v>3.01193201137347E-2</v>
      </c>
      <c r="AN447">
        <v>3.5603906539745302E-2</v>
      </c>
      <c r="AO447">
        <v>1.78013079490666E-3</v>
      </c>
      <c r="AP447">
        <v>40.111783488888797</v>
      </c>
      <c r="AQ447">
        <v>1.6036160845408001</v>
      </c>
      <c r="AR447">
        <v>0.88138009438360299</v>
      </c>
      <c r="AS447">
        <v>1.1460023187135699</v>
      </c>
      <c r="AT447">
        <v>0.731513478747852</v>
      </c>
      <c r="AU447">
        <v>90.77216</v>
      </c>
      <c r="AV447">
        <v>43.742781986526801</v>
      </c>
      <c r="AW447">
        <v>1.1961069023620099</v>
      </c>
      <c r="AX447">
        <v>0.20752646128642299</v>
      </c>
      <c r="AY447">
        <v>0.19040881545919999</v>
      </c>
      <c r="AZ447">
        <v>0.71861990561639599</v>
      </c>
      <c r="BA447">
        <v>0.153322533183537</v>
      </c>
      <c r="BB447">
        <v>0.449137441010248</v>
      </c>
      <c r="BC447">
        <v>0.106134990355596</v>
      </c>
      <c r="BD447">
        <v>1.1165551823620199</v>
      </c>
      <c r="BE447">
        <v>-7.9551719999997703E-2</v>
      </c>
      <c r="BF447">
        <v>0.26675341777366002</v>
      </c>
      <c r="BG447">
        <v>0.24475048619401599</v>
      </c>
      <c r="BH447">
        <v>0.92371023297499699</v>
      </c>
      <c r="BI447">
        <v>0.26675341777366002</v>
      </c>
      <c r="BJ447">
        <v>1.02300780793535</v>
      </c>
      <c r="BK447">
        <v>1.84742046594999</v>
      </c>
      <c r="BL447">
        <v>0.91751584004703002</v>
      </c>
      <c r="BM447">
        <v>3.46278687142732</v>
      </c>
      <c r="BN447">
        <v>3.7740894710327999</v>
      </c>
      <c r="BO447">
        <v>21.416586406199499</v>
      </c>
      <c r="BP447">
        <v>6.2687053176810101</v>
      </c>
      <c r="BQ447">
        <v>15.147881088518499</v>
      </c>
      <c r="BR447">
        <v>1.3939396557347701</v>
      </c>
      <c r="BS447">
        <v>0.91630644082588897</v>
      </c>
      <c r="BT447">
        <v>1.52125925741434</v>
      </c>
    </row>
    <row r="448" spans="1:72" x14ac:dyDescent="0.2">
      <c r="A448">
        <v>446</v>
      </c>
      <c r="B448" s="152">
        <v>44781.777777777781</v>
      </c>
      <c r="C448">
        <v>0</v>
      </c>
      <c r="D448">
        <v>1.1832499999999999</v>
      </c>
      <c r="E448">
        <v>31.147187499999902</v>
      </c>
      <c r="F448">
        <v>44.949210526315703</v>
      </c>
      <c r="G448">
        <v>1.6</v>
      </c>
      <c r="H448">
        <v>8.5679999999999996</v>
      </c>
      <c r="I448">
        <v>1.3480000000000001</v>
      </c>
      <c r="J448">
        <v>33.433499999999903</v>
      </c>
      <c r="K448">
        <v>3.7339999999999902</v>
      </c>
      <c r="L448">
        <v>43.3406666666666</v>
      </c>
      <c r="M448">
        <v>11.991176470588201</v>
      </c>
      <c r="N448">
        <v>1600.0909090908999</v>
      </c>
      <c r="O448">
        <v>93.2</v>
      </c>
      <c r="P448">
        <v>3.0029999999999899</v>
      </c>
      <c r="Q448">
        <v>81.008499999999898</v>
      </c>
      <c r="R448">
        <v>6.9499999999999904</v>
      </c>
      <c r="S448">
        <v>-1.04590909090909</v>
      </c>
      <c r="T448">
        <v>7</v>
      </c>
      <c r="U448">
        <v>1.5877749999999999</v>
      </c>
      <c r="V448">
        <v>0.20065</v>
      </c>
      <c r="W448">
        <v>1.9272750000000001</v>
      </c>
      <c r="X448">
        <v>3.6078250000000001</v>
      </c>
      <c r="Y448">
        <v>81.885925</v>
      </c>
      <c r="Z448">
        <v>1.9488749999999999</v>
      </c>
      <c r="AA448">
        <v>0</v>
      </c>
      <c r="AB448">
        <v>2.8150000000000001E-2</v>
      </c>
      <c r="AC448">
        <v>32.330437499999903</v>
      </c>
      <c r="AD448">
        <v>-12.6187730263158</v>
      </c>
      <c r="AE448">
        <v>40.123737119999902</v>
      </c>
      <c r="AF448">
        <v>1.7946532799999999</v>
      </c>
      <c r="AG448">
        <v>1.3515300159999999</v>
      </c>
      <c r="AH448">
        <v>8.0025120000000005E-2</v>
      </c>
      <c r="AI448">
        <v>44.949499999999901</v>
      </c>
      <c r="AJ448">
        <v>0.489995528779823</v>
      </c>
      <c r="AK448">
        <v>0.89264034349659005</v>
      </c>
      <c r="AL448">
        <v>3.9925989833034803E-2</v>
      </c>
      <c r="AM448">
        <v>3.00677430449727E-2</v>
      </c>
      <c r="AN448">
        <v>3.5595501618482898E-2</v>
      </c>
      <c r="AO448">
        <v>1.7803339302995499E-3</v>
      </c>
      <c r="AP448">
        <v>40.123737119999902</v>
      </c>
      <c r="AQ448">
        <v>1.60353830382716</v>
      </c>
      <c r="AR448">
        <v>0.86695612880008499</v>
      </c>
      <c r="AS448">
        <v>1.1534567670393301</v>
      </c>
      <c r="AT448">
        <v>0.77800265070838404</v>
      </c>
      <c r="AU448">
        <v>90.957674999999995</v>
      </c>
      <c r="AV448">
        <v>43.747688319666501</v>
      </c>
      <c r="AW448">
        <v>1.20181168033341</v>
      </c>
      <c r="AX448">
        <v>0.198073248960666</v>
      </c>
      <c r="AY448">
        <v>0.19111497617283499</v>
      </c>
      <c r="AZ448">
        <v>0.73304387119991399</v>
      </c>
      <c r="BA448">
        <v>0.14655482794742899</v>
      </c>
      <c r="BB448">
        <v>0.45815241949994601</v>
      </c>
      <c r="BC448">
        <v>0.10649130854559</v>
      </c>
      <c r="BD448">
        <v>1.12223209633341</v>
      </c>
      <c r="BE448">
        <v>-7.9579583999997497E-2</v>
      </c>
      <c r="BF448">
        <v>0.25527189479040402</v>
      </c>
      <c r="BG448">
        <v>0.246304245255</v>
      </c>
      <c r="BH448">
        <v>0.94472877557966095</v>
      </c>
      <c r="BI448">
        <v>0.25527189479040402</v>
      </c>
      <c r="BJ448">
        <v>1.0031522800908099</v>
      </c>
      <c r="BK448">
        <v>1.8894575511593199</v>
      </c>
      <c r="BL448">
        <v>0.96487020420807801</v>
      </c>
      <c r="BM448">
        <v>3.7008726571930199</v>
      </c>
      <c r="BN448">
        <v>3.8356171027485702</v>
      </c>
      <c r="BO448">
        <v>21.0031567700971</v>
      </c>
      <c r="BP448">
        <v>5.9988895275744998</v>
      </c>
      <c r="BQ448">
        <v>15.0042672425226</v>
      </c>
      <c r="BR448">
        <v>1.4554953300156299</v>
      </c>
      <c r="BS448">
        <v>0.901043522174649</v>
      </c>
      <c r="BT448">
        <v>1.61534409181792</v>
      </c>
    </row>
    <row r="449" spans="1:72" x14ac:dyDescent="0.2">
      <c r="A449">
        <v>447</v>
      </c>
      <c r="B449" s="152">
        <v>44781.791666666664</v>
      </c>
      <c r="C449">
        <v>0</v>
      </c>
      <c r="D449">
        <v>1.3125641025640999</v>
      </c>
      <c r="E449">
        <v>31.107419354838701</v>
      </c>
      <c r="F449">
        <v>44.955249999999999</v>
      </c>
      <c r="G449">
        <v>1.6</v>
      </c>
      <c r="H449">
        <v>8.5549999999999997</v>
      </c>
      <c r="I449">
        <v>1.35</v>
      </c>
      <c r="J449">
        <v>33.4311111111111</v>
      </c>
      <c r="K449">
        <v>3.7242499999999898</v>
      </c>
      <c r="L449">
        <v>43.356153846153802</v>
      </c>
      <c r="M449">
        <v>12.3222222222222</v>
      </c>
      <c r="N449">
        <v>1600</v>
      </c>
      <c r="O449">
        <v>94.570588235294096</v>
      </c>
      <c r="P449">
        <v>3.0004444444444398</v>
      </c>
      <c r="Q449">
        <v>81.011499999999998</v>
      </c>
      <c r="R449">
        <v>6.9502499999999996</v>
      </c>
      <c r="S449">
        <v>-0.92249999999999999</v>
      </c>
      <c r="T449">
        <v>7</v>
      </c>
      <c r="U449">
        <v>1.5683</v>
      </c>
      <c r="V449">
        <v>0.21071999999999899</v>
      </c>
      <c r="W449">
        <v>1.9559</v>
      </c>
      <c r="X449">
        <v>3.6320199999999998</v>
      </c>
      <c r="Y449">
        <v>81.942999999999998</v>
      </c>
      <c r="Z449">
        <v>1.9239999999999999</v>
      </c>
      <c r="AA449">
        <v>0</v>
      </c>
      <c r="AB449">
        <v>1.728E-2</v>
      </c>
      <c r="AC449">
        <v>32.4199834574028</v>
      </c>
      <c r="AD449">
        <v>-12.535266542597199</v>
      </c>
      <c r="AE449">
        <v>40.111197311111098</v>
      </c>
      <c r="AF449">
        <v>1.7919303</v>
      </c>
      <c r="AG449">
        <v>1.3535246599999999</v>
      </c>
      <c r="AH449">
        <v>7.9903699999999994E-2</v>
      </c>
      <c r="AI449">
        <v>44.936111111111103</v>
      </c>
      <c r="AJ449">
        <v>0.48950120585176399</v>
      </c>
      <c r="AK449">
        <v>0.89262725054089098</v>
      </c>
      <c r="AL449">
        <v>3.9877289237806701E-2</v>
      </c>
      <c r="AM449">
        <v>3.0121090288681401E-2</v>
      </c>
      <c r="AN449">
        <v>3.5606107436483903E-2</v>
      </c>
      <c r="AO449">
        <v>1.77816232923286E-3</v>
      </c>
      <c r="AP449">
        <v>40.111197311111098</v>
      </c>
      <c r="AQ449">
        <v>1.61429204306371</v>
      </c>
      <c r="AR449">
        <v>0.87983266130681204</v>
      </c>
      <c r="AS449">
        <v>1.13873430557818</v>
      </c>
      <c r="AT449">
        <v>0.76768474113732099</v>
      </c>
      <c r="AU449">
        <v>91.023219999999995</v>
      </c>
      <c r="AV449">
        <v>43.744056321059801</v>
      </c>
      <c r="AW449">
        <v>1.1920547900512899</v>
      </c>
      <c r="AX449">
        <v>0.21479035442181801</v>
      </c>
      <c r="AY449">
        <v>0.17763825693628699</v>
      </c>
      <c r="AZ449">
        <v>0.72016733869318705</v>
      </c>
      <c r="BA449">
        <v>0.158689649896602</v>
      </c>
      <c r="BB449">
        <v>0.45010458668324199</v>
      </c>
      <c r="BC449">
        <v>9.9132347355411807E-2</v>
      </c>
      <c r="BD449">
        <v>1.1125959500512901</v>
      </c>
      <c r="BE449">
        <v>-7.9458840000000697E-2</v>
      </c>
      <c r="BF449">
        <v>0.27605190214449499</v>
      </c>
      <c r="BG449">
        <v>0.22830344897421201</v>
      </c>
      <c r="BH449">
        <v>0.92557025776944502</v>
      </c>
      <c r="BI449">
        <v>0.27605190214449499</v>
      </c>
      <c r="BJ449">
        <v>1.00871070223741</v>
      </c>
      <c r="BK449">
        <v>1.85114051553889</v>
      </c>
      <c r="BL449">
        <v>0.82703088513663003</v>
      </c>
      <c r="BM449">
        <v>3.3528849125081202</v>
      </c>
      <c r="BN449">
        <v>4.0541229750497196</v>
      </c>
      <c r="BO449">
        <v>21.3031345770714</v>
      </c>
      <c r="BP449">
        <v>6.48721970039563</v>
      </c>
      <c r="BQ449">
        <v>14.8159148766758</v>
      </c>
      <c r="BR449">
        <v>1.3818522818932499</v>
      </c>
      <c r="BS449">
        <v>0.89828994137961604</v>
      </c>
      <c r="BT449">
        <v>1.5383143217333199</v>
      </c>
    </row>
    <row r="450" spans="1:72" x14ac:dyDescent="0.2">
      <c r="A450">
        <v>448</v>
      </c>
      <c r="B450" s="152">
        <v>44781.805555555555</v>
      </c>
      <c r="C450">
        <v>0</v>
      </c>
      <c r="D450">
        <v>1.39</v>
      </c>
      <c r="E450">
        <v>31.048823529411699</v>
      </c>
      <c r="F450">
        <v>44.744250000000001</v>
      </c>
      <c r="G450">
        <v>1.6</v>
      </c>
      <c r="H450">
        <v>8.5659999999999901</v>
      </c>
      <c r="I450">
        <v>1.3474999999999999</v>
      </c>
      <c r="J450">
        <v>33.4254545454545</v>
      </c>
      <c r="K450">
        <v>3.73274999999999</v>
      </c>
      <c r="L450">
        <v>43.352903225806401</v>
      </c>
      <c r="M450">
        <v>12.066666666666601</v>
      </c>
      <c r="N450">
        <v>1599.93333333333</v>
      </c>
      <c r="O450">
        <v>94.791891891891893</v>
      </c>
      <c r="P450">
        <v>2.9966363636363602</v>
      </c>
      <c r="Q450">
        <v>80.982749999999996</v>
      </c>
      <c r="R450">
        <v>6.96075</v>
      </c>
      <c r="S450">
        <v>-0.99318181818181805</v>
      </c>
      <c r="T450">
        <v>7</v>
      </c>
      <c r="U450">
        <v>1.61008</v>
      </c>
      <c r="V450">
        <v>0.20960000000000001</v>
      </c>
      <c r="W450">
        <v>1.9582599999999999</v>
      </c>
      <c r="X450">
        <v>3.6564199999999998</v>
      </c>
      <c r="Y450">
        <v>82.049419999999998</v>
      </c>
      <c r="Z450">
        <v>1.9472400000000001</v>
      </c>
      <c r="AA450">
        <v>0</v>
      </c>
      <c r="AB450">
        <v>1.6899999999999998E-2</v>
      </c>
      <c r="AC450">
        <v>32.4388235294117</v>
      </c>
      <c r="AD450">
        <v>-12.3054264705882</v>
      </c>
      <c r="AE450">
        <v>40.114129985454497</v>
      </c>
      <c r="AF450">
        <v>1.7942343599999999</v>
      </c>
      <c r="AG450">
        <v>1.3510291919999999</v>
      </c>
      <c r="AH450">
        <v>8.0006439999999901E-2</v>
      </c>
      <c r="AI450">
        <v>44.9389545454545</v>
      </c>
      <c r="AJ450">
        <v>0.48890205421872002</v>
      </c>
      <c r="AK450">
        <v>0.89263603017021997</v>
      </c>
      <c r="AL450">
        <v>3.99260369572055E-2</v>
      </c>
      <c r="AM450">
        <v>3.0063654254205398E-2</v>
      </c>
      <c r="AN450">
        <v>3.5603854521841199E-2</v>
      </c>
      <c r="AO450">
        <v>1.7803360316065099E-3</v>
      </c>
      <c r="AP450">
        <v>40.114129985454497</v>
      </c>
      <c r="AQ450">
        <v>1.62513689685051</v>
      </c>
      <c r="AR450">
        <v>0.88089427237112194</v>
      </c>
      <c r="AS450">
        <v>1.1524890796226901</v>
      </c>
      <c r="AT450">
        <v>0.78717141945647695</v>
      </c>
      <c r="AU450">
        <v>91.221419999999995</v>
      </c>
      <c r="AV450">
        <v>43.772650234298801</v>
      </c>
      <c r="AW450">
        <v>1.1663043111556699</v>
      </c>
      <c r="AX450">
        <v>0.19854011237730801</v>
      </c>
      <c r="AY450">
        <v>0.16909746314948099</v>
      </c>
      <c r="AZ450">
        <v>0.71910572762887703</v>
      </c>
      <c r="BA450">
        <v>0.14695471685804101</v>
      </c>
      <c r="BB450">
        <v>0.44944107976804798</v>
      </c>
      <c r="BC450">
        <v>9.4244914108924702E-2</v>
      </c>
      <c r="BD450">
        <v>1.0867433031556599</v>
      </c>
      <c r="BE450">
        <v>-7.9561008000002403E-2</v>
      </c>
      <c r="BF450">
        <v>0.25501864070031099</v>
      </c>
      <c r="BG450">
        <v>0.21720046736097301</v>
      </c>
      <c r="BH450">
        <v>0.92366909126764396</v>
      </c>
      <c r="BI450">
        <v>0.25501864070031099</v>
      </c>
      <c r="BJ450">
        <v>0.94443821612256995</v>
      </c>
      <c r="BK450">
        <v>1.8473381825352799</v>
      </c>
      <c r="BL450">
        <v>0.85170427841869001</v>
      </c>
      <c r="BM450">
        <v>3.6219669618312502</v>
      </c>
      <c r="BN450">
        <v>4.2526109749688601</v>
      </c>
      <c r="BO450">
        <v>20.0185733289001</v>
      </c>
      <c r="BP450">
        <v>5.9929380564573096</v>
      </c>
      <c r="BQ450">
        <v>14.0256352724428</v>
      </c>
      <c r="BR450">
        <v>1.4138064933447501</v>
      </c>
      <c r="BS450">
        <v>0.84243075984244498</v>
      </c>
      <c r="BT450">
        <v>1.6782465227280701</v>
      </c>
    </row>
    <row r="451" spans="1:72" x14ac:dyDescent="0.2">
      <c r="A451">
        <v>449</v>
      </c>
      <c r="B451" s="152">
        <v>44781.819444444445</v>
      </c>
      <c r="C451">
        <v>0</v>
      </c>
      <c r="D451">
        <v>1.53666666666666</v>
      </c>
      <c r="E451">
        <v>31.104999999999901</v>
      </c>
      <c r="F451">
        <v>44.686410256410198</v>
      </c>
      <c r="G451">
        <v>1.6</v>
      </c>
      <c r="H451">
        <v>8.59</v>
      </c>
      <c r="I451">
        <v>1.3520000000000001</v>
      </c>
      <c r="J451">
        <v>33.463846153846099</v>
      </c>
      <c r="K451">
        <v>3.7</v>
      </c>
      <c r="L451">
        <v>43.388928571428501</v>
      </c>
      <c r="M451">
        <v>12.1814814814814</v>
      </c>
      <c r="N451">
        <v>1600.40625</v>
      </c>
      <c r="O451">
        <v>94.497297297297294</v>
      </c>
      <c r="P451">
        <v>3.0047999999999901</v>
      </c>
      <c r="Q451">
        <v>81.069999999999993</v>
      </c>
      <c r="R451">
        <v>6.9591891891891802</v>
      </c>
      <c r="S451">
        <v>-1.0086666666666599</v>
      </c>
      <c r="T451">
        <v>7</v>
      </c>
      <c r="U451">
        <v>1.6411750000000001</v>
      </c>
      <c r="V451">
        <v>0.236925</v>
      </c>
      <c r="W451">
        <v>1.9572750000000001</v>
      </c>
      <c r="X451">
        <v>3.58014999999999</v>
      </c>
      <c r="Y451">
        <v>81.801050000000004</v>
      </c>
      <c r="Z451">
        <v>1.985525</v>
      </c>
      <c r="AA451">
        <v>0</v>
      </c>
      <c r="AB451">
        <v>2.9850000000000002E-2</v>
      </c>
      <c r="AC451">
        <v>32.641666666666602</v>
      </c>
      <c r="AD451">
        <v>-12.044743589743501</v>
      </c>
      <c r="AE451">
        <v>40.171261753846103</v>
      </c>
      <c r="AF451">
        <v>1.7992614</v>
      </c>
      <c r="AG451">
        <v>1.35553908</v>
      </c>
      <c r="AH451">
        <v>8.0230599999999999E-2</v>
      </c>
      <c r="AI451">
        <v>45.0058461538461</v>
      </c>
      <c r="AJ451">
        <v>0.49108491582743902</v>
      </c>
      <c r="AK451">
        <v>0.89257874669273696</v>
      </c>
      <c r="AL451">
        <v>3.9978392892547197E-2</v>
      </c>
      <c r="AM451">
        <v>3.01191777478481E-2</v>
      </c>
      <c r="AN451">
        <v>3.5550936972290698E-2</v>
      </c>
      <c r="AO451">
        <v>1.78267062740567E-3</v>
      </c>
      <c r="AP451">
        <v>40.171261753846103</v>
      </c>
      <c r="AQ451">
        <v>1.5912378395423299</v>
      </c>
      <c r="AR451">
        <v>0.88045118470233197</v>
      </c>
      <c r="AS451">
        <v>1.1751483534735501</v>
      </c>
      <c r="AT451">
        <v>0.80595628673309705</v>
      </c>
      <c r="AU451">
        <v>90.965175000000002</v>
      </c>
      <c r="AV451">
        <v>43.818099131564303</v>
      </c>
      <c r="AW451">
        <v>1.1877470222817901</v>
      </c>
      <c r="AX451">
        <v>0.180390726526445</v>
      </c>
      <c r="AY451">
        <v>0.20802356045766501</v>
      </c>
      <c r="AZ451">
        <v>0.71954881529766801</v>
      </c>
      <c r="BA451">
        <v>0.13307674355389701</v>
      </c>
      <c r="BB451">
        <v>0.44971800956104202</v>
      </c>
      <c r="BC451">
        <v>0.11561608583258901</v>
      </c>
      <c r="BD451">
        <v>1.10796310228177</v>
      </c>
      <c r="BE451">
        <v>-7.9783920000011402E-2</v>
      </c>
      <c r="BF451">
        <v>0.230266436719997</v>
      </c>
      <c r="BG451">
        <v>0.26553939297633999</v>
      </c>
      <c r="BH451">
        <v>0.918494785930135</v>
      </c>
      <c r="BI451">
        <v>0.230266436719997</v>
      </c>
      <c r="BJ451">
        <v>0.99161165939267504</v>
      </c>
      <c r="BK451">
        <v>1.83698957186027</v>
      </c>
      <c r="BL451">
        <v>1.1531832287796</v>
      </c>
      <c r="BM451">
        <v>3.98883484286084</v>
      </c>
      <c r="BN451">
        <v>3.4589775009840902</v>
      </c>
      <c r="BO451">
        <v>20.465973362783</v>
      </c>
      <c r="BP451">
        <v>5.4112612629199299</v>
      </c>
      <c r="BQ451">
        <v>15.054712099863099</v>
      </c>
      <c r="BR451">
        <v>1.4455366294362699</v>
      </c>
      <c r="BS451">
        <v>0.89950508470467605</v>
      </c>
      <c r="BT451">
        <v>1.6070355287773199</v>
      </c>
    </row>
    <row r="452" spans="1:72" x14ac:dyDescent="0.2">
      <c r="A452">
        <v>450</v>
      </c>
      <c r="B452" s="152">
        <v>44781.833333333336</v>
      </c>
      <c r="C452">
        <v>0</v>
      </c>
      <c r="D452">
        <v>1.3839999999999999</v>
      </c>
      <c r="E452">
        <v>31.0878378378378</v>
      </c>
      <c r="F452">
        <v>44.996666666666599</v>
      </c>
      <c r="G452">
        <v>1.6</v>
      </c>
      <c r="H452">
        <v>8.5649999999999995</v>
      </c>
      <c r="I452">
        <v>1.3474999999999999</v>
      </c>
      <c r="J452">
        <v>33.4508333333333</v>
      </c>
      <c r="K452">
        <v>3.6707692307692299</v>
      </c>
      <c r="L452">
        <v>43.347142857142799</v>
      </c>
      <c r="M452">
        <v>12.216666666666599</v>
      </c>
      <c r="N452">
        <v>1600.34375</v>
      </c>
      <c r="O452">
        <v>94.581578947368399</v>
      </c>
      <c r="P452">
        <v>3.0009999999999901</v>
      </c>
      <c r="Q452">
        <v>81.086410256410204</v>
      </c>
      <c r="R452">
        <v>6.9610256410256399</v>
      </c>
      <c r="S452">
        <v>-1.03466666666666</v>
      </c>
      <c r="T452">
        <v>7</v>
      </c>
      <c r="U452">
        <v>1.62294</v>
      </c>
      <c r="V452">
        <v>0.22334000000000001</v>
      </c>
      <c r="W452">
        <v>1.9651999999999901</v>
      </c>
      <c r="X452">
        <v>3.4976600000000002</v>
      </c>
      <c r="Y452">
        <v>81.695080000000004</v>
      </c>
      <c r="Z452">
        <v>1.98009999999999</v>
      </c>
      <c r="AA452">
        <v>0</v>
      </c>
      <c r="AB452">
        <v>4.6619999999999898E-2</v>
      </c>
      <c r="AC452">
        <v>32.471837837837803</v>
      </c>
      <c r="AD452">
        <v>-12.524828828828801</v>
      </c>
      <c r="AE452">
        <v>40.1387279333333</v>
      </c>
      <c r="AF452">
        <v>1.7940248999999999</v>
      </c>
      <c r="AG452">
        <v>1.35102878</v>
      </c>
      <c r="AH452">
        <v>7.9997099999999904E-2</v>
      </c>
      <c r="AI452">
        <v>44.963333333333303</v>
      </c>
      <c r="AJ452">
        <v>0.49132368722000502</v>
      </c>
      <c r="AK452">
        <v>0.89269911631699805</v>
      </c>
      <c r="AL452">
        <v>3.9899730891837702E-2</v>
      </c>
      <c r="AM452">
        <v>3.0047344799466202E-2</v>
      </c>
      <c r="AN452">
        <v>3.5584550374379097E-2</v>
      </c>
      <c r="AO452">
        <v>1.7791630217213999E-3</v>
      </c>
      <c r="AP452">
        <v>40.1387279333333</v>
      </c>
      <c r="AQ452">
        <v>1.55457423344095</v>
      </c>
      <c r="AR452">
        <v>0.88401612863650803</v>
      </c>
      <c r="AS452">
        <v>1.1719375251950901</v>
      </c>
      <c r="AT452">
        <v>0.79738886493683503</v>
      </c>
      <c r="AU452">
        <v>90.760979999999904</v>
      </c>
      <c r="AV452">
        <v>43.749255820605804</v>
      </c>
      <c r="AW452">
        <v>1.2140775127274399</v>
      </c>
      <c r="AX452">
        <v>0.17909125480490801</v>
      </c>
      <c r="AY452">
        <v>0.23945066655904201</v>
      </c>
      <c r="AZ452">
        <v>0.71598387136349095</v>
      </c>
      <c r="BA452">
        <v>0.13255917080086699</v>
      </c>
      <c r="BB452">
        <v>0.44748991960218198</v>
      </c>
      <c r="BC452">
        <v>0.13347120575586299</v>
      </c>
      <c r="BD452">
        <v>1.1345257927274399</v>
      </c>
      <c r="BE452">
        <v>-7.9551720000000395E-2</v>
      </c>
      <c r="BF452">
        <v>0.22980330383936301</v>
      </c>
      <c r="BG452">
        <v>0.30725427850594</v>
      </c>
      <c r="BH452">
        <v>0.918724140462712</v>
      </c>
      <c r="BI452">
        <v>0.22980330383936301</v>
      </c>
      <c r="BJ452">
        <v>1.0741151646906</v>
      </c>
      <c r="BK452">
        <v>1.83744828092542</v>
      </c>
      <c r="BL452">
        <v>1.33703159777336</v>
      </c>
      <c r="BM452">
        <v>3.9978717673481201</v>
      </c>
      <c r="BN452">
        <v>2.9901101619483201</v>
      </c>
      <c r="BO452">
        <v>21.780930562047399</v>
      </c>
      <c r="BP452">
        <v>5.4003776402250301</v>
      </c>
      <c r="BQ452">
        <v>16.3805529218224</v>
      </c>
      <c r="BR452">
        <v>1.4467826643985</v>
      </c>
      <c r="BS452">
        <v>0.98219384315486102</v>
      </c>
      <c r="BT452">
        <v>1.47301133526897</v>
      </c>
    </row>
    <row r="453" spans="1:72" x14ac:dyDescent="0.2">
      <c r="A453">
        <v>451</v>
      </c>
      <c r="B453" s="152">
        <v>44781.847222222219</v>
      </c>
      <c r="C453">
        <v>0</v>
      </c>
      <c r="D453">
        <v>1.4813157894736799</v>
      </c>
      <c r="E453">
        <v>31.075897435897399</v>
      </c>
      <c r="F453">
        <v>44.961538461538403</v>
      </c>
      <c r="G453">
        <v>1.6</v>
      </c>
      <c r="H453">
        <v>8.5574999999999992</v>
      </c>
      <c r="I453">
        <v>1.3460000000000001</v>
      </c>
      <c r="J453">
        <v>33.437894736842097</v>
      </c>
      <c r="K453">
        <v>3.6912500000000001</v>
      </c>
      <c r="L453">
        <v>43.322083333333303</v>
      </c>
      <c r="M453">
        <v>12.0999999999999</v>
      </c>
      <c r="N453">
        <v>1600.17857142857</v>
      </c>
      <c r="O453">
        <v>93.1</v>
      </c>
      <c r="P453">
        <v>2.9998</v>
      </c>
      <c r="Q453">
        <v>81.061000000000007</v>
      </c>
      <c r="R453">
        <v>6.9604999999999997</v>
      </c>
      <c r="S453">
        <v>-0.94166666666666599</v>
      </c>
      <c r="T453">
        <v>7</v>
      </c>
      <c r="U453">
        <v>1.5922499999999999</v>
      </c>
      <c r="V453">
        <v>0.21012499999999901</v>
      </c>
      <c r="W453">
        <v>1.957325</v>
      </c>
      <c r="X453">
        <v>3.488375</v>
      </c>
      <c r="Y453">
        <v>81.959374999999994</v>
      </c>
      <c r="Z453">
        <v>2.0236000000000001</v>
      </c>
      <c r="AA453">
        <v>0</v>
      </c>
      <c r="AB453">
        <v>4.4424999999999999E-2</v>
      </c>
      <c r="AC453">
        <v>32.5572132253711</v>
      </c>
      <c r="AD453">
        <v>-12.404325236167301</v>
      </c>
      <c r="AE453">
        <v>40.119933036842099</v>
      </c>
      <c r="AF453">
        <v>1.7924539500000001</v>
      </c>
      <c r="AG453">
        <v>1.3495256900000001</v>
      </c>
      <c r="AH453">
        <v>7.9927049999999999E-2</v>
      </c>
      <c r="AI453">
        <v>44.941394736842099</v>
      </c>
      <c r="AJ453">
        <v>0.48950999244250099</v>
      </c>
      <c r="AK453">
        <v>0.89271668740517596</v>
      </c>
      <c r="AL453">
        <v>3.9884252825170503E-2</v>
      </c>
      <c r="AM453">
        <v>3.0028567157344602E-2</v>
      </c>
      <c r="AN453">
        <v>3.5601921332636101E-2</v>
      </c>
      <c r="AO453">
        <v>1.7784728415310401E-3</v>
      </c>
      <c r="AP453">
        <v>40.119933036842099</v>
      </c>
      <c r="AQ453">
        <v>1.5504474110061</v>
      </c>
      <c r="AR453">
        <v>0.88047367646216901</v>
      </c>
      <c r="AS453">
        <v>1.1976833371975</v>
      </c>
      <c r="AT453">
        <v>0.779422285466572</v>
      </c>
      <c r="AU453">
        <v>91.020925000000005</v>
      </c>
      <c r="AV453">
        <v>43.748537461507802</v>
      </c>
      <c r="AW453">
        <v>1.1928572753342199</v>
      </c>
      <c r="AX453">
        <v>0.15184235280249</v>
      </c>
      <c r="AY453">
        <v>0.24200653899389901</v>
      </c>
      <c r="AZ453">
        <v>0.71952632353783097</v>
      </c>
      <c r="BA453">
        <v>0.112515348116485</v>
      </c>
      <c r="BB453">
        <v>0.44970395221114401</v>
      </c>
      <c r="BC453">
        <v>0.13501409003779299</v>
      </c>
      <c r="BD453">
        <v>1.11337521533422</v>
      </c>
      <c r="BE453">
        <v>-7.94820600000056E-2</v>
      </c>
      <c r="BF453">
        <v>0.194327587447609</v>
      </c>
      <c r="BG453">
        <v>0.30971956111877902</v>
      </c>
      <c r="BH453">
        <v>0.92084857734015102</v>
      </c>
      <c r="BI453">
        <v>0.194327587447609</v>
      </c>
      <c r="BJ453">
        <v>1.00809429713277</v>
      </c>
      <c r="BK453">
        <v>1.8416971546803</v>
      </c>
      <c r="BL453">
        <v>1.59380129803896</v>
      </c>
      <c r="BM453">
        <v>4.73864050614229</v>
      </c>
      <c r="BN453">
        <v>2.9731689339021101</v>
      </c>
      <c r="BO453">
        <v>20.303136958176001</v>
      </c>
      <c r="BP453">
        <v>4.5666983050188197</v>
      </c>
      <c r="BQ453">
        <v>15.736438653157199</v>
      </c>
      <c r="BR453">
        <v>1.5113402560193601</v>
      </c>
      <c r="BS453">
        <v>0.93036326215373399</v>
      </c>
      <c r="BT453">
        <v>1.62446252716461</v>
      </c>
    </row>
    <row r="454" spans="1:72" x14ac:dyDescent="0.2">
      <c r="A454">
        <v>452</v>
      </c>
      <c r="B454" s="152">
        <v>44781.861111111109</v>
      </c>
      <c r="C454">
        <v>0</v>
      </c>
      <c r="D454">
        <v>1.3014999999999901</v>
      </c>
      <c r="E454">
        <v>31.1402702702702</v>
      </c>
      <c r="F454">
        <v>44.868250000000003</v>
      </c>
      <c r="G454">
        <v>1.6</v>
      </c>
      <c r="H454">
        <v>8.5599999999999898</v>
      </c>
      <c r="I454">
        <v>1.35</v>
      </c>
      <c r="J454">
        <v>33.436315789473603</v>
      </c>
      <c r="K454">
        <v>3.6684999999999901</v>
      </c>
      <c r="L454">
        <v>43.357333333333301</v>
      </c>
      <c r="M454">
        <v>12.3809523809523</v>
      </c>
      <c r="N454">
        <v>1600.1666666666599</v>
      </c>
      <c r="O454">
        <v>93.572972972972906</v>
      </c>
      <c r="P454">
        <v>3.0017999999999998</v>
      </c>
      <c r="Q454">
        <v>81.048999999999893</v>
      </c>
      <c r="R454">
        <v>6.9569999999999901</v>
      </c>
      <c r="S454">
        <v>-0.91657142857142804</v>
      </c>
      <c r="T454">
        <v>7</v>
      </c>
      <c r="U454">
        <v>1.62822</v>
      </c>
      <c r="V454">
        <v>0.21686</v>
      </c>
      <c r="W454">
        <v>1.9627399999999899</v>
      </c>
      <c r="X454">
        <v>3.5527199999999999</v>
      </c>
      <c r="Y454">
        <v>81.665319999999994</v>
      </c>
      <c r="Z454">
        <v>1.98863999999999</v>
      </c>
      <c r="AA454">
        <v>0</v>
      </c>
      <c r="AB454">
        <v>2.716E-2</v>
      </c>
      <c r="AC454">
        <v>32.441770270270197</v>
      </c>
      <c r="AD454">
        <v>-12.426479729729699</v>
      </c>
      <c r="AE454">
        <v>40.120306189473602</v>
      </c>
      <c r="AF454">
        <v>1.79297759999999</v>
      </c>
      <c r="AG454">
        <v>1.3535267200000001</v>
      </c>
      <c r="AH454">
        <v>7.9950399999999894E-2</v>
      </c>
      <c r="AI454">
        <v>44.946315789473601</v>
      </c>
      <c r="AJ454">
        <v>0.491277156441359</v>
      </c>
      <c r="AK454">
        <v>0.89262724841331098</v>
      </c>
      <c r="AL454">
        <v>3.9891536569943001E-2</v>
      </c>
      <c r="AM454">
        <v>3.01142973840136E-2</v>
      </c>
      <c r="AN454">
        <v>3.55980233729127E-2</v>
      </c>
      <c r="AO454">
        <v>1.7787976299210701E-3</v>
      </c>
      <c r="AP454">
        <v>40.120306189473602</v>
      </c>
      <c r="AQ454">
        <v>1.57904626825659</v>
      </c>
      <c r="AR454">
        <v>0.88290953405252404</v>
      </c>
      <c r="AS454">
        <v>1.17699199035602</v>
      </c>
      <c r="AT454">
        <v>0.79990729166094998</v>
      </c>
      <c r="AU454">
        <v>90.797639999999902</v>
      </c>
      <c r="AV454">
        <v>43.759253982138802</v>
      </c>
      <c r="AW454">
        <v>1.18706180733485</v>
      </c>
      <c r="AX454">
        <v>0.17653472964397299</v>
      </c>
      <c r="AY454">
        <v>0.21393133174340601</v>
      </c>
      <c r="AZ454">
        <v>0.71709046594747505</v>
      </c>
      <c r="BA454">
        <v>0.13042574412123401</v>
      </c>
      <c r="BB454">
        <v>0.44818154121717202</v>
      </c>
      <c r="BC454">
        <v>0.11931623225153801</v>
      </c>
      <c r="BD454">
        <v>1.10755652733485</v>
      </c>
      <c r="BE454">
        <v>-7.95052800000009E-2</v>
      </c>
      <c r="BF454">
        <v>0.226732810012722</v>
      </c>
      <c r="BG454">
        <v>0.27476322700790501</v>
      </c>
      <c r="BH454">
        <v>0.92099688659281098</v>
      </c>
      <c r="BI454">
        <v>0.226732810012722</v>
      </c>
      <c r="BJ454">
        <v>1.0029920740412499</v>
      </c>
      <c r="BK454">
        <v>1.84199377318562</v>
      </c>
      <c r="BL454">
        <v>1.21183708256642</v>
      </c>
      <c r="BM454">
        <v>4.06203622025913</v>
      </c>
      <c r="BN454">
        <v>3.3519656055222802</v>
      </c>
      <c r="BO454">
        <v>20.6106606779983</v>
      </c>
      <c r="BP454">
        <v>5.3282210352989798</v>
      </c>
      <c r="BQ454">
        <v>15.2824396426994</v>
      </c>
      <c r="BR454">
        <v>1.45654799616399</v>
      </c>
      <c r="BS454">
        <v>0.91229895003616701</v>
      </c>
      <c r="BT454">
        <v>1.5965687520590099</v>
      </c>
    </row>
    <row r="455" spans="1:72" x14ac:dyDescent="0.2">
      <c r="A455">
        <v>453</v>
      </c>
      <c r="B455" s="152">
        <v>44781.875</v>
      </c>
      <c r="C455">
        <v>0</v>
      </c>
      <c r="D455">
        <v>1.5029999999999899</v>
      </c>
      <c r="E455">
        <v>31.113235294117601</v>
      </c>
      <c r="F455">
        <v>44.97175</v>
      </c>
      <c r="G455">
        <v>1.6</v>
      </c>
      <c r="H455">
        <v>8.5425000000000004</v>
      </c>
      <c r="I455">
        <v>1.35</v>
      </c>
      <c r="J455">
        <v>33.406071428571401</v>
      </c>
      <c r="K455">
        <v>3.60825</v>
      </c>
      <c r="L455">
        <v>43.301333333333297</v>
      </c>
      <c r="M455">
        <v>12.269230769230701</v>
      </c>
      <c r="N455">
        <v>1600.25</v>
      </c>
      <c r="O455">
        <v>93.659459459459399</v>
      </c>
      <c r="P455">
        <v>3.0024999999999999</v>
      </c>
      <c r="Q455">
        <v>81.074871794871797</v>
      </c>
      <c r="R455">
        <v>6.9602702702702697</v>
      </c>
      <c r="S455">
        <v>-0.98384615384615404</v>
      </c>
      <c r="T455">
        <v>7</v>
      </c>
      <c r="U455">
        <v>1.6719499999999901</v>
      </c>
      <c r="V455">
        <v>0.22994999999999999</v>
      </c>
      <c r="W455">
        <v>1.9215249999999999</v>
      </c>
      <c r="X455">
        <v>3.6071249999999999</v>
      </c>
      <c r="Y455">
        <v>81.211950000000002</v>
      </c>
      <c r="Z455">
        <v>2.0339499999999999</v>
      </c>
      <c r="AA455">
        <v>0</v>
      </c>
      <c r="AB455">
        <v>2.2124999999999999E-2</v>
      </c>
      <c r="AC455">
        <v>32.616235294117601</v>
      </c>
      <c r="AD455">
        <v>-12.3555147058823</v>
      </c>
      <c r="AE455">
        <v>40.076397128571401</v>
      </c>
      <c r="AF455">
        <v>1.7893120499999999</v>
      </c>
      <c r="AG455">
        <v>1.3535195099999999</v>
      </c>
      <c r="AH455">
        <v>7.9786949999999995E-2</v>
      </c>
      <c r="AI455">
        <v>44.898571428571401</v>
      </c>
      <c r="AJ455">
        <v>0.49347906470133301</v>
      </c>
      <c r="AK455">
        <v>0.89259849152057003</v>
      </c>
      <c r="AL455">
        <v>3.9852315854783799E-2</v>
      </c>
      <c r="AM455">
        <v>3.0146159820547899E-2</v>
      </c>
      <c r="AN455">
        <v>3.5635877692576902E-2</v>
      </c>
      <c r="AO455">
        <v>1.7770487447898401E-3</v>
      </c>
      <c r="AP455">
        <v>40.076397128571401</v>
      </c>
      <c r="AQ455">
        <v>1.60322718097262</v>
      </c>
      <c r="AR455">
        <v>0.86436957641882095</v>
      </c>
      <c r="AS455">
        <v>1.2038090648808399</v>
      </c>
      <c r="AT455">
        <v>0.82507232222739302</v>
      </c>
      <c r="AU455">
        <v>90.4465</v>
      </c>
      <c r="AV455">
        <v>43.747802950843699</v>
      </c>
      <c r="AW455">
        <v>1.1507684777277001</v>
      </c>
      <c r="AX455">
        <v>0.14971044511915699</v>
      </c>
      <c r="AY455">
        <v>0.18608486902737401</v>
      </c>
      <c r="AZ455">
        <v>0.73563042358117803</v>
      </c>
      <c r="BA455">
        <v>0.110608265350498</v>
      </c>
      <c r="BB455">
        <v>0.459769014738236</v>
      </c>
      <c r="BC455">
        <v>0.10399799689907301</v>
      </c>
      <c r="BD455">
        <v>1.0714257377277101</v>
      </c>
      <c r="BE455">
        <v>-7.9342739999998094E-2</v>
      </c>
      <c r="BF455">
        <v>0.191252459305848</v>
      </c>
      <c r="BG455">
        <v>0.23772014579721601</v>
      </c>
      <c r="BH455">
        <v>0.93975492183010301</v>
      </c>
      <c r="BI455">
        <v>0.191252459305848</v>
      </c>
      <c r="BJ455">
        <v>0.85794521020612802</v>
      </c>
      <c r="BK455">
        <v>1.8795098436602</v>
      </c>
      <c r="BL455">
        <v>1.24296517106249</v>
      </c>
      <c r="BM455">
        <v>4.9136880395731701</v>
      </c>
      <c r="BN455">
        <v>3.9531984917750602</v>
      </c>
      <c r="BO455">
        <v>17.901662718628401</v>
      </c>
      <c r="BP455">
        <v>4.4944327936874302</v>
      </c>
      <c r="BQ455">
        <v>13.407229924940999</v>
      </c>
      <c r="BR455">
        <v>1.5543806628402601</v>
      </c>
      <c r="BS455">
        <v>0.78144422648378897</v>
      </c>
      <c r="BT455">
        <v>1.9891127353188101</v>
      </c>
    </row>
    <row r="456" spans="1:72" x14ac:dyDescent="0.2">
      <c r="A456">
        <v>454</v>
      </c>
      <c r="B456" s="152">
        <v>44781.888888888891</v>
      </c>
      <c r="C456">
        <v>0</v>
      </c>
      <c r="D456">
        <v>1.3339999999999901</v>
      </c>
      <c r="E456">
        <v>31.115454545454501</v>
      </c>
      <c r="F456">
        <v>44.9361538461538</v>
      </c>
      <c r="G456">
        <v>1.6</v>
      </c>
      <c r="H456">
        <v>8.5779999999999994</v>
      </c>
      <c r="I456">
        <v>1.35</v>
      </c>
      <c r="J456">
        <v>33.443076923076902</v>
      </c>
      <c r="K456">
        <v>3.5630000000000002</v>
      </c>
      <c r="L456">
        <v>43.357586206896499</v>
      </c>
      <c r="M456">
        <v>12.2052631578947</v>
      </c>
      <c r="N456">
        <v>1599.5588235294099</v>
      </c>
      <c r="O456">
        <v>94.205405405405401</v>
      </c>
      <c r="P456">
        <v>2.9973749999999999</v>
      </c>
      <c r="Q456">
        <v>81.039500000000004</v>
      </c>
      <c r="R456">
        <v>6.9577499999999999</v>
      </c>
      <c r="S456">
        <v>-0.91161290322580601</v>
      </c>
      <c r="T456">
        <v>7</v>
      </c>
      <c r="U456">
        <v>1.5905</v>
      </c>
      <c r="V456">
        <v>0.19574</v>
      </c>
      <c r="W456">
        <v>1.9251199999999999</v>
      </c>
      <c r="X456">
        <v>3.6127600000000002</v>
      </c>
      <c r="Y456">
        <v>81.263660000000002</v>
      </c>
      <c r="Z456">
        <v>2.0146799999999998</v>
      </c>
      <c r="AA456">
        <v>0</v>
      </c>
      <c r="AB456">
        <v>2.426E-2</v>
      </c>
      <c r="AC456">
        <v>32.4494545454545</v>
      </c>
      <c r="AD456">
        <v>-12.4866993006993</v>
      </c>
      <c r="AE456">
        <v>40.141122443076902</v>
      </c>
      <c r="AF456">
        <v>1.7967478799999901</v>
      </c>
      <c r="AG456">
        <v>1.3535341359999999</v>
      </c>
      <c r="AH456">
        <v>8.0118519999999901E-2</v>
      </c>
      <c r="AI456">
        <v>44.9710769230769</v>
      </c>
      <c r="AJ456">
        <v>0.49396153758121297</v>
      </c>
      <c r="AK456">
        <v>0.892598647609403</v>
      </c>
      <c r="AL456">
        <v>3.9953410123429699E-2</v>
      </c>
      <c r="AM456">
        <v>3.0097881318591001E-2</v>
      </c>
      <c r="AN456">
        <v>3.5578423054818099E-2</v>
      </c>
      <c r="AO456">
        <v>1.7815566244286901E-3</v>
      </c>
      <c r="AP456">
        <v>40.141122443076902</v>
      </c>
      <c r="AQ456">
        <v>1.6057317199516601</v>
      </c>
      <c r="AR456">
        <v>0.86598673395110703</v>
      </c>
      <c r="AS456">
        <v>1.19240396609264</v>
      </c>
      <c r="AT456">
        <v>0.78564582552291895</v>
      </c>
      <c r="AU456">
        <v>90.406720000000007</v>
      </c>
      <c r="AV456">
        <v>43.805244863072303</v>
      </c>
      <c r="AW456">
        <v>1.16583206000458</v>
      </c>
      <c r="AX456">
        <v>0.16113016990735399</v>
      </c>
      <c r="AY456">
        <v>0.191016160048331</v>
      </c>
      <c r="AZ456">
        <v>0.73401326604889205</v>
      </c>
      <c r="BA456">
        <v>0.119044038581494</v>
      </c>
      <c r="BB456">
        <v>0.45875829128055801</v>
      </c>
      <c r="BC456">
        <v>0.106312166650966</v>
      </c>
      <c r="BD456">
        <v>1.08615959600457</v>
      </c>
      <c r="BE456">
        <v>-7.9672464000003898E-2</v>
      </c>
      <c r="BF456">
        <v>0.20689891936607399</v>
      </c>
      <c r="BG456">
        <v>0.24527397394405001</v>
      </c>
      <c r="BH456">
        <v>0.94250848015115996</v>
      </c>
      <c r="BI456">
        <v>0.20689891936607399</v>
      </c>
      <c r="BJ456">
        <v>0.90434578662025</v>
      </c>
      <c r="BK456">
        <v>1.8850169603023199</v>
      </c>
      <c r="BL456">
        <v>1.1854773079315899</v>
      </c>
      <c r="BM456">
        <v>4.55540552381302</v>
      </c>
      <c r="BN456">
        <v>3.8426762733748299</v>
      </c>
      <c r="BO456">
        <v>18.837336578619201</v>
      </c>
      <c r="BP456">
        <v>4.8621246051027498</v>
      </c>
      <c r="BQ456">
        <v>13.9752119735164</v>
      </c>
      <c r="BR456">
        <v>1.53328879737999</v>
      </c>
      <c r="BS456">
        <v>0.82158621887382</v>
      </c>
      <c r="BT456">
        <v>1.86625428002155</v>
      </c>
    </row>
    <row r="457" spans="1:72" x14ac:dyDescent="0.2">
      <c r="A457">
        <v>455</v>
      </c>
      <c r="B457" s="152">
        <v>44781.902777777781</v>
      </c>
      <c r="C457">
        <v>0</v>
      </c>
      <c r="D457">
        <v>1.3146153846153801</v>
      </c>
      <c r="E457">
        <v>31.095312499999899</v>
      </c>
      <c r="F457">
        <v>44.9522499999999</v>
      </c>
      <c r="G457">
        <v>1.6</v>
      </c>
      <c r="H457">
        <v>8.5525000000000002</v>
      </c>
      <c r="I457">
        <v>1.3480000000000001</v>
      </c>
      <c r="J457">
        <v>33.407692307692301</v>
      </c>
      <c r="K457">
        <v>3.54049999999999</v>
      </c>
      <c r="L457">
        <v>43.298181818181803</v>
      </c>
      <c r="M457">
        <v>12.246153846153801</v>
      </c>
      <c r="N457">
        <v>1600.13513513513</v>
      </c>
      <c r="O457">
        <v>93.502857142857096</v>
      </c>
      <c r="P457">
        <v>2.99918181818181</v>
      </c>
      <c r="Q457">
        <v>81.012500000000003</v>
      </c>
      <c r="R457">
        <v>6.9634999999999998</v>
      </c>
      <c r="S457">
        <v>-1.01272727272727</v>
      </c>
      <c r="T457">
        <v>7</v>
      </c>
      <c r="U457">
        <v>1.5145999999999999</v>
      </c>
      <c r="V457">
        <v>0.19237499999999999</v>
      </c>
      <c r="W457">
        <v>1.9364250000000001</v>
      </c>
      <c r="X457">
        <v>3.6452</v>
      </c>
      <c r="Y457">
        <v>81.133349999999993</v>
      </c>
      <c r="Z457">
        <v>1.9467999999999901</v>
      </c>
      <c r="AA457">
        <v>0</v>
      </c>
      <c r="AB457">
        <v>1.0874999999999999E-2</v>
      </c>
      <c r="AC457">
        <v>32.4099278846153</v>
      </c>
      <c r="AD457">
        <v>-12.5423221153846</v>
      </c>
      <c r="AE457">
        <v>40.085826407692302</v>
      </c>
      <c r="AF457">
        <v>1.7914066500000001</v>
      </c>
      <c r="AG457">
        <v>1.35152363</v>
      </c>
      <c r="AH457">
        <v>7.9880350000000003E-2</v>
      </c>
      <c r="AI457">
        <v>44.908192307692303</v>
      </c>
      <c r="AJ457">
        <v>0.49407335464013602</v>
      </c>
      <c r="AK457">
        <v>0.89261723413493999</v>
      </c>
      <c r="AL457">
        <v>3.9890419942223997E-2</v>
      </c>
      <c r="AM457">
        <v>3.00952579150797E-2</v>
      </c>
      <c r="AN457">
        <v>3.56282432621082E-2</v>
      </c>
      <c r="AO457">
        <v>1.7787478385389601E-3</v>
      </c>
      <c r="AP457">
        <v>40.085826407692302</v>
      </c>
      <c r="AQ457">
        <v>1.62015004195347</v>
      </c>
      <c r="AR457">
        <v>0.87107212085026997</v>
      </c>
      <c r="AS457">
        <v>1.1522286622139299</v>
      </c>
      <c r="AT457">
        <v>0.74832350293795002</v>
      </c>
      <c r="AU457">
        <v>90.176374999999993</v>
      </c>
      <c r="AV457">
        <v>43.729277232709897</v>
      </c>
      <c r="AW457">
        <v>1.1789150749823201</v>
      </c>
      <c r="AX457">
        <v>0.19929496778606801</v>
      </c>
      <c r="AY457">
        <v>0.17125660804652901</v>
      </c>
      <c r="AZ457">
        <v>0.72892787914972901</v>
      </c>
      <c r="BA457">
        <v>0.14745947711329899</v>
      </c>
      <c r="BB457">
        <v>0.45557992446858098</v>
      </c>
      <c r="BC457">
        <v>9.5598957415129096E-2</v>
      </c>
      <c r="BD457">
        <v>1.0994794549823199</v>
      </c>
      <c r="BE457">
        <v>-7.9435620000000304E-2</v>
      </c>
      <c r="BF457">
        <v>0.25621645998872999</v>
      </c>
      <c r="BG457">
        <v>0.22016994383149899</v>
      </c>
      <c r="BH457">
        <v>0.93712010321964601</v>
      </c>
      <c r="BI457">
        <v>0.25621645998872999</v>
      </c>
      <c r="BJ457">
        <v>0.95277280764046002</v>
      </c>
      <c r="BK457">
        <v>1.87424020643929</v>
      </c>
      <c r="BL457">
        <v>0.85931225433831804</v>
      </c>
      <c r="BM457">
        <v>3.6575327879436998</v>
      </c>
      <c r="BN457">
        <v>4.2563489226160804</v>
      </c>
      <c r="BO457">
        <v>20.193202648551399</v>
      </c>
      <c r="BP457">
        <v>6.0210868097351602</v>
      </c>
      <c r="BQ457">
        <v>14.1721158388162</v>
      </c>
      <c r="BR457">
        <v>1.43867222445845</v>
      </c>
      <c r="BS457">
        <v>0.85028622364496698</v>
      </c>
      <c r="BT457">
        <v>1.69198580954448</v>
      </c>
    </row>
    <row r="458" spans="1:72" x14ac:dyDescent="0.2">
      <c r="A458">
        <v>456</v>
      </c>
      <c r="B458" s="152">
        <v>44781.916666666664</v>
      </c>
      <c r="C458">
        <v>0</v>
      </c>
      <c r="D458">
        <v>1.24410256410256</v>
      </c>
      <c r="E458">
        <v>31.030294117646999</v>
      </c>
      <c r="F458">
        <v>44.926250000000003</v>
      </c>
      <c r="G458">
        <v>1.6</v>
      </c>
      <c r="H458">
        <v>8.5579999999999892</v>
      </c>
      <c r="I458">
        <v>1.355</v>
      </c>
      <c r="J458">
        <v>33.454166666666602</v>
      </c>
      <c r="K458">
        <v>3.5385</v>
      </c>
      <c r="L458">
        <v>43.366774193548302</v>
      </c>
      <c r="M458">
        <v>12.368421052631501</v>
      </c>
      <c r="N458">
        <v>1600</v>
      </c>
      <c r="O458">
        <v>93.810810810810693</v>
      </c>
      <c r="P458">
        <v>2.9993749999999899</v>
      </c>
      <c r="Q458">
        <v>80.987749999999906</v>
      </c>
      <c r="R458">
        <v>6.9518421052631503</v>
      </c>
      <c r="S458">
        <v>-0.91121212121212103</v>
      </c>
      <c r="T458">
        <v>7</v>
      </c>
      <c r="U458">
        <v>1.6067</v>
      </c>
      <c r="V458">
        <v>0.21193999999999899</v>
      </c>
      <c r="W458">
        <v>1.9339199999999901</v>
      </c>
      <c r="X458">
        <v>3.5267599999999999</v>
      </c>
      <c r="Y458">
        <v>81.203720000000004</v>
      </c>
      <c r="Z458">
        <v>1.93482</v>
      </c>
      <c r="AA458">
        <v>0</v>
      </c>
      <c r="AB458">
        <v>2.8680000000000001E-2</v>
      </c>
      <c r="AC458">
        <v>32.2743966817496</v>
      </c>
      <c r="AD458">
        <v>-12.6518533182503</v>
      </c>
      <c r="AE458">
        <v>40.136595386666599</v>
      </c>
      <c r="AF458">
        <v>1.79255867999999</v>
      </c>
      <c r="AG458">
        <v>1.358525896</v>
      </c>
      <c r="AH458">
        <v>7.9931719999999901E-2</v>
      </c>
      <c r="AI458">
        <v>44.9671666666666</v>
      </c>
      <c r="AJ458">
        <v>0.494270402718824</v>
      </c>
      <c r="AK458">
        <v>0.89257559152418597</v>
      </c>
      <c r="AL458">
        <v>3.9863723086844799E-2</v>
      </c>
      <c r="AM458">
        <v>3.02115075666319E-2</v>
      </c>
      <c r="AN458">
        <v>3.55815168845416E-2</v>
      </c>
      <c r="AO458">
        <v>1.77755740299403E-3</v>
      </c>
      <c r="AP458">
        <v>40.136595386666599</v>
      </c>
      <c r="AQ458">
        <v>1.5675080549653799</v>
      </c>
      <c r="AR458">
        <v>0.86994528368243196</v>
      </c>
      <c r="AS458">
        <v>1.14513820640269</v>
      </c>
      <c r="AT458">
        <v>0.79414425604833505</v>
      </c>
      <c r="AU458">
        <v>90.205920000000006</v>
      </c>
      <c r="AV458">
        <v>43.719186931717097</v>
      </c>
      <c r="AW458">
        <v>1.2479797349494799</v>
      </c>
      <c r="AX458">
        <v>0.213387689597309</v>
      </c>
      <c r="AY458">
        <v>0.22505062503461401</v>
      </c>
      <c r="AZ458">
        <v>0.73005471631756702</v>
      </c>
      <c r="BA458">
        <v>0.15707296432522999</v>
      </c>
      <c r="BB458">
        <v>0.456284197698479</v>
      </c>
      <c r="BC458">
        <v>0.12554714528765801</v>
      </c>
      <c r="BD458">
        <v>1.1684930309494901</v>
      </c>
      <c r="BE458">
        <v>-7.9486703999998007E-2</v>
      </c>
      <c r="BF458">
        <v>0.275486287811816</v>
      </c>
      <c r="BG458">
        <v>0.29054328943489599</v>
      </c>
      <c r="BH458">
        <v>0.94251015172138397</v>
      </c>
      <c r="BI458">
        <v>0.275486287811816</v>
      </c>
      <c r="BJ458">
        <v>1.13205915449342</v>
      </c>
      <c r="BK458">
        <v>1.8850203034427599</v>
      </c>
      <c r="BL458">
        <v>1.05465608376619</v>
      </c>
      <c r="BM458">
        <v>3.4212597629004602</v>
      </c>
      <c r="BN458">
        <v>3.2439577370881798</v>
      </c>
      <c r="BO458">
        <v>23.303802229079398</v>
      </c>
      <c r="BP458">
        <v>6.4739277635776897</v>
      </c>
      <c r="BQ458">
        <v>16.8298744655017</v>
      </c>
      <c r="BR458">
        <v>1.41669361416268</v>
      </c>
      <c r="BS458">
        <v>1.0218646393687001</v>
      </c>
      <c r="BT458">
        <v>1.38638089584732</v>
      </c>
    </row>
    <row r="459" spans="1:72" x14ac:dyDescent="0.2">
      <c r="A459">
        <v>457</v>
      </c>
      <c r="B459" s="152">
        <v>44781.930555555555</v>
      </c>
      <c r="C459">
        <v>0</v>
      </c>
      <c r="D459">
        <v>1.46473684210526</v>
      </c>
      <c r="E459">
        <v>31.0897368421052</v>
      </c>
      <c r="F459">
        <v>44.9134999999999</v>
      </c>
      <c r="G459">
        <v>1.6</v>
      </c>
      <c r="H459">
        <v>8.5500000000000007</v>
      </c>
      <c r="I459">
        <v>1.35</v>
      </c>
      <c r="J459">
        <v>33.4211538461538</v>
      </c>
      <c r="K459">
        <v>3.4764999999999899</v>
      </c>
      <c r="L459">
        <v>43.314848484848397</v>
      </c>
      <c r="M459">
        <v>12.3499999999999</v>
      </c>
      <c r="N459">
        <v>1600.0967741935401</v>
      </c>
      <c r="O459">
        <v>93.499999999999901</v>
      </c>
      <c r="P459">
        <v>2.99844444444444</v>
      </c>
      <c r="Q459">
        <v>80.983999999999995</v>
      </c>
      <c r="R459">
        <v>6.9621621621621603</v>
      </c>
      <c r="S459">
        <v>-0.997058823529411</v>
      </c>
      <c r="T459">
        <v>7</v>
      </c>
      <c r="U459">
        <v>1.6900500000000001</v>
      </c>
      <c r="V459">
        <v>0.21632499999999999</v>
      </c>
      <c r="W459">
        <v>1.9432499999999999</v>
      </c>
      <c r="X459">
        <v>3.4817749999999998</v>
      </c>
      <c r="Y459">
        <v>81.033275000000003</v>
      </c>
      <c r="Z459">
        <v>1.925225</v>
      </c>
      <c r="AA459">
        <v>0</v>
      </c>
      <c r="AB459">
        <v>2.14749999999999E-2</v>
      </c>
      <c r="AC459">
        <v>32.5544736842105</v>
      </c>
      <c r="AD459">
        <v>-12.3590263157894</v>
      </c>
      <c r="AE459">
        <v>40.097335846153797</v>
      </c>
      <c r="AF459">
        <v>1.790883</v>
      </c>
      <c r="AG459">
        <v>1.3535226</v>
      </c>
      <c r="AH459">
        <v>7.9856999999999997E-2</v>
      </c>
      <c r="AI459">
        <v>44.9211538461538</v>
      </c>
      <c r="AJ459">
        <v>0.49482556204415801</v>
      </c>
      <c r="AK459">
        <v>0.89261589280362996</v>
      </c>
      <c r="AL459">
        <v>3.9867252878975898E-2</v>
      </c>
      <c r="AM459">
        <v>3.0131073761719199E-2</v>
      </c>
      <c r="AN459">
        <v>3.5617963097735302E-2</v>
      </c>
      <c r="AO459">
        <v>1.7777147994348999E-3</v>
      </c>
      <c r="AP459">
        <v>40.097335846153797</v>
      </c>
      <c r="AQ459">
        <v>1.5475139669490099</v>
      </c>
      <c r="AR459">
        <v>0.87414224606803104</v>
      </c>
      <c r="AS459">
        <v>1.13945933131847</v>
      </c>
      <c r="AT459">
        <v>0.83627994113272897</v>
      </c>
      <c r="AU459">
        <v>90.073575000000005</v>
      </c>
      <c r="AV459">
        <v>43.658451390489297</v>
      </c>
      <c r="AW459">
        <v>1.2627024556644799</v>
      </c>
      <c r="AX459">
        <v>0.21406326868152001</v>
      </c>
      <c r="AY459">
        <v>0.24336903305098601</v>
      </c>
      <c r="AZ459">
        <v>0.72585775393196805</v>
      </c>
      <c r="BA459">
        <v>0.158152711067787</v>
      </c>
      <c r="BB459">
        <v>0.45366109620748002</v>
      </c>
      <c r="BC459">
        <v>0.135893318017417</v>
      </c>
      <c r="BD459">
        <v>1.1832900556644701</v>
      </c>
      <c r="BE459">
        <v>-7.9412400000006003E-2</v>
      </c>
      <c r="BF459">
        <v>0.273980865064823</v>
      </c>
      <c r="BG459">
        <v>0.31148948914024899</v>
      </c>
      <c r="BH459">
        <v>0.92902970491479797</v>
      </c>
      <c r="BI459">
        <v>0.273980865064823</v>
      </c>
      <c r="BJ459">
        <v>1.17094070841014</v>
      </c>
      <c r="BK459">
        <v>1.8580594098295899</v>
      </c>
      <c r="BL459">
        <v>1.13690234924454</v>
      </c>
      <c r="BM459">
        <v>3.3908561632396901</v>
      </c>
      <c r="BN459">
        <v>2.9825394990984702</v>
      </c>
      <c r="BO459">
        <v>23.8808811251698</v>
      </c>
      <c r="BP459">
        <v>6.4385503290233501</v>
      </c>
      <c r="BQ459">
        <v>17.4423307961464</v>
      </c>
      <c r="BR459">
        <v>1.39229193921939</v>
      </c>
      <c r="BS459">
        <v>1.0613483623842099</v>
      </c>
      <c r="BT459">
        <v>1.31181428130887</v>
      </c>
    </row>
    <row r="460" spans="1:72" x14ac:dyDescent="0.2">
      <c r="A460">
        <v>458</v>
      </c>
      <c r="B460" s="152">
        <v>44781.944444444445</v>
      </c>
      <c r="C460">
        <v>0</v>
      </c>
      <c r="D460">
        <v>1.27487179487179</v>
      </c>
      <c r="E460">
        <v>31.132647058823501</v>
      </c>
      <c r="F460">
        <v>44.927435897435899</v>
      </c>
      <c r="G460">
        <v>1.6</v>
      </c>
      <c r="H460">
        <v>8.5724999999999998</v>
      </c>
      <c r="I460">
        <v>1.35</v>
      </c>
      <c r="J460">
        <v>33.422307692307697</v>
      </c>
      <c r="K460">
        <v>3.42749999999999</v>
      </c>
      <c r="L460">
        <v>43.3420689655172</v>
      </c>
      <c r="M460">
        <v>11.9884615384615</v>
      </c>
      <c r="N460">
        <v>1600.0645161290299</v>
      </c>
      <c r="O460">
        <v>93.151612903225796</v>
      </c>
      <c r="P460">
        <v>3.0004444444444398</v>
      </c>
      <c r="Q460">
        <v>80.977749999999901</v>
      </c>
      <c r="R460">
        <v>6.9557500000000001</v>
      </c>
      <c r="S460">
        <v>-1.0155172413793101</v>
      </c>
      <c r="T460">
        <v>7</v>
      </c>
      <c r="U460">
        <v>1.64028</v>
      </c>
      <c r="V460">
        <v>0.22037999999999899</v>
      </c>
      <c r="W460">
        <v>1.9329799999999999</v>
      </c>
      <c r="X460">
        <v>3.5532400000000002</v>
      </c>
      <c r="Y460">
        <v>81.070439999999905</v>
      </c>
      <c r="Z460">
        <v>1.9733000000000001</v>
      </c>
      <c r="AA460">
        <v>0</v>
      </c>
      <c r="AB460">
        <v>1.62399999999999E-2</v>
      </c>
      <c r="AC460">
        <v>32.407518853695301</v>
      </c>
      <c r="AD460">
        <v>-12.519917043740501</v>
      </c>
      <c r="AE460">
        <v>40.116058592307603</v>
      </c>
      <c r="AF460">
        <v>1.79559585</v>
      </c>
      <c r="AG460">
        <v>1.3535318700000001</v>
      </c>
      <c r="AH460">
        <v>8.0067150000000004E-2</v>
      </c>
      <c r="AI460">
        <v>44.944807692307698</v>
      </c>
      <c r="AJ460">
        <v>0.49482966408357598</v>
      </c>
      <c r="AK460">
        <v>0.89256269304659897</v>
      </c>
      <c r="AL460">
        <v>3.9951129890078797E-2</v>
      </c>
      <c r="AM460">
        <v>3.0115422436920398E-2</v>
      </c>
      <c r="AN460">
        <v>3.5599217844107897E-2</v>
      </c>
      <c r="AO460">
        <v>1.7814549468792901E-3</v>
      </c>
      <c r="AP460">
        <v>40.116058592307603</v>
      </c>
      <c r="AQ460">
        <v>1.57927738809139</v>
      </c>
      <c r="AR460">
        <v>0.86952243859749501</v>
      </c>
      <c r="AS460">
        <v>1.1679128925142499</v>
      </c>
      <c r="AT460">
        <v>0.81165920140300796</v>
      </c>
      <c r="AU460">
        <v>90.170239999999893</v>
      </c>
      <c r="AV460">
        <v>43.732771311510803</v>
      </c>
      <c r="AW460">
        <v>1.2120363807968699</v>
      </c>
      <c r="AX460">
        <v>0.18561897748574499</v>
      </c>
      <c r="AY460">
        <v>0.21631846190860499</v>
      </c>
      <c r="AZ460">
        <v>0.73047756140250397</v>
      </c>
      <c r="BA460">
        <v>0.13713676168241601</v>
      </c>
      <c r="BB460">
        <v>0.456548475876565</v>
      </c>
      <c r="BC460">
        <v>0.120471687383664</v>
      </c>
      <c r="BD460">
        <v>1.1324150007968501</v>
      </c>
      <c r="BE460">
        <v>-7.9621380000018699E-2</v>
      </c>
      <c r="BF460">
        <v>0.23865215034887299</v>
      </c>
      <c r="BG460">
        <v>0.27812278029930498</v>
      </c>
      <c r="BH460">
        <v>0.93918220632206995</v>
      </c>
      <c r="BI460">
        <v>0.23865215034887299</v>
      </c>
      <c r="BJ460">
        <v>1.0335498612963501</v>
      </c>
      <c r="BK460">
        <v>1.8783644126441399</v>
      </c>
      <c r="BL460">
        <v>1.16538979385994</v>
      </c>
      <c r="BM460">
        <v>3.93536033490218</v>
      </c>
      <c r="BN460">
        <v>3.37686184968867</v>
      </c>
      <c r="BO460">
        <v>21.278987997572301</v>
      </c>
      <c r="BP460">
        <v>5.6083255331985304</v>
      </c>
      <c r="BQ460">
        <v>15.6706624643738</v>
      </c>
      <c r="BR460">
        <v>1.4726557570510499</v>
      </c>
      <c r="BS460">
        <v>0.93808900115680904</v>
      </c>
      <c r="BT460">
        <v>1.5698465233416401</v>
      </c>
    </row>
    <row r="461" spans="1:72" x14ac:dyDescent="0.2">
      <c r="A461">
        <v>459</v>
      </c>
      <c r="B461" s="152">
        <v>44781.958333333336</v>
      </c>
      <c r="C461">
        <v>0</v>
      </c>
      <c r="D461">
        <v>1.4119999999999999</v>
      </c>
      <c r="E461">
        <v>31.1613513513513</v>
      </c>
      <c r="F461">
        <v>44.989249999999998</v>
      </c>
      <c r="G461">
        <v>1.6</v>
      </c>
      <c r="H461">
        <v>8.5619999999999994</v>
      </c>
      <c r="I461">
        <v>1.35</v>
      </c>
      <c r="J461">
        <v>33.411304347825997</v>
      </c>
      <c r="K461">
        <v>3.40871794871794</v>
      </c>
      <c r="L461">
        <v>43.311481481481401</v>
      </c>
      <c r="M461">
        <v>12.042307692307601</v>
      </c>
      <c r="N461">
        <v>1599.9459459459399</v>
      </c>
      <c r="O461">
        <v>93.866666666666603</v>
      </c>
      <c r="P461">
        <v>3.0002</v>
      </c>
      <c r="Q461">
        <v>80.9849999999999</v>
      </c>
      <c r="R461">
        <v>6.9594871794871702</v>
      </c>
      <c r="S461">
        <v>-0.95692307692307599</v>
      </c>
      <c r="T461">
        <v>7</v>
      </c>
      <c r="U461">
        <v>1.6402399999999999</v>
      </c>
      <c r="V461">
        <v>0.1905</v>
      </c>
      <c r="W461">
        <v>1.9791799999999999</v>
      </c>
      <c r="X461">
        <v>3.6475200000000001</v>
      </c>
      <c r="Y461">
        <v>81.145579999999995</v>
      </c>
      <c r="Z461">
        <v>1.91086</v>
      </c>
      <c r="AA461">
        <v>0</v>
      </c>
      <c r="AB461">
        <v>1.7899999999999999E-2</v>
      </c>
      <c r="AC461">
        <v>32.573351351351299</v>
      </c>
      <c r="AD461">
        <v>-12.4158986486486</v>
      </c>
      <c r="AE461">
        <v>40.096856427825998</v>
      </c>
      <c r="AF461">
        <v>1.7933965199999999</v>
      </c>
      <c r="AG461">
        <v>1.3535275440000001</v>
      </c>
      <c r="AH461">
        <v>7.9969079999999998E-2</v>
      </c>
      <c r="AI461">
        <v>44.923304347825997</v>
      </c>
      <c r="AJ461">
        <v>0.49413481828370698</v>
      </c>
      <c r="AK461">
        <v>0.89256249089269002</v>
      </c>
      <c r="AL461">
        <v>3.9921295773666397E-2</v>
      </c>
      <c r="AM461">
        <v>3.01297414259665E-2</v>
      </c>
      <c r="AN461">
        <v>3.5616258047532198E-2</v>
      </c>
      <c r="AO461">
        <v>1.7801246181898399E-3</v>
      </c>
      <c r="AP461">
        <v>40.096856427825998</v>
      </c>
      <c r="AQ461">
        <v>1.62118119198565</v>
      </c>
      <c r="AR461">
        <v>0.89030482468695504</v>
      </c>
      <c r="AS461">
        <v>1.13095729478021</v>
      </c>
      <c r="AT461">
        <v>0.81049969434166902</v>
      </c>
      <c r="AU461">
        <v>90.32338</v>
      </c>
      <c r="AV461">
        <v>43.739299739278898</v>
      </c>
      <c r="AW461">
        <v>1.18400460854718</v>
      </c>
      <c r="AX461">
        <v>0.22257024921978999</v>
      </c>
      <c r="AY461">
        <v>0.172215328014341</v>
      </c>
      <c r="AZ461">
        <v>0.70969517531304405</v>
      </c>
      <c r="BA461">
        <v>0.16443717765952601</v>
      </c>
      <c r="BB461">
        <v>0.44355948457065197</v>
      </c>
      <c r="BC461">
        <v>9.6027468601501006E-2</v>
      </c>
      <c r="BD461">
        <v>1.10448075254717</v>
      </c>
      <c r="BE461">
        <v>-7.9523856000008206E-2</v>
      </c>
      <c r="BF461">
        <v>0.28470390670357498</v>
      </c>
      <c r="BG461">
        <v>0.220291691507712</v>
      </c>
      <c r="BH461">
        <v>0.90781669917066699</v>
      </c>
      <c r="BI461">
        <v>0.28470390670357498</v>
      </c>
      <c r="BJ461">
        <v>1.0099911964225701</v>
      </c>
      <c r="BK461">
        <v>1.81563339834133</v>
      </c>
      <c r="BL461">
        <v>0.77375717832025703</v>
      </c>
      <c r="BM461">
        <v>3.1886344998976601</v>
      </c>
      <c r="BN461">
        <v>4.1209756616666802</v>
      </c>
      <c r="BO461">
        <v>21.391939421545398</v>
      </c>
      <c r="BP461">
        <v>6.6905418075340197</v>
      </c>
      <c r="BQ461">
        <v>14.7013976140114</v>
      </c>
      <c r="BR461">
        <v>1.3316367569452501</v>
      </c>
      <c r="BS461">
        <v>0.89610963374114505</v>
      </c>
      <c r="BT461">
        <v>1.4860199096240401</v>
      </c>
    </row>
    <row r="462" spans="1:72" x14ac:dyDescent="0.2">
      <c r="A462">
        <v>460</v>
      </c>
      <c r="B462" s="152">
        <v>44781.972222222219</v>
      </c>
      <c r="C462">
        <v>0</v>
      </c>
      <c r="D462">
        <v>1.5177499999999999</v>
      </c>
      <c r="E462">
        <v>31.111842105263101</v>
      </c>
      <c r="F462">
        <v>44.867999999999903</v>
      </c>
      <c r="G462">
        <v>1.6</v>
      </c>
      <c r="H462">
        <v>8.5625</v>
      </c>
      <c r="I462">
        <v>1.3480000000000001</v>
      </c>
      <c r="J462">
        <v>33.458260869565201</v>
      </c>
      <c r="K462">
        <v>3.3817499999999998</v>
      </c>
      <c r="L462">
        <v>43.345624999999899</v>
      </c>
      <c r="M462">
        <v>12.252000000000001</v>
      </c>
      <c r="N462">
        <v>1599.96551724137</v>
      </c>
      <c r="O462">
        <v>93.746153846153803</v>
      </c>
      <c r="P462">
        <v>2.9948333333333301</v>
      </c>
      <c r="Q462">
        <v>80.926249999999996</v>
      </c>
      <c r="R462">
        <v>6.9537499999999897</v>
      </c>
      <c r="S462">
        <v>-0.91272727272727205</v>
      </c>
      <c r="T462">
        <v>7</v>
      </c>
      <c r="U462">
        <v>1.6320999999999899</v>
      </c>
      <c r="V462">
        <v>0.18814999999999901</v>
      </c>
      <c r="W462">
        <v>1.9898499999999999</v>
      </c>
      <c r="X462">
        <v>3.64682499999999</v>
      </c>
      <c r="Y462">
        <v>81.056700000000006</v>
      </c>
      <c r="Z462">
        <v>1.990475</v>
      </c>
      <c r="AA462">
        <v>0</v>
      </c>
      <c r="AB462">
        <v>1.3724999999999999E-2</v>
      </c>
      <c r="AC462">
        <v>32.6295921052631</v>
      </c>
      <c r="AD462">
        <v>-12.238407894736801</v>
      </c>
      <c r="AE462">
        <v>40.144203369565197</v>
      </c>
      <c r="AF462">
        <v>1.79350125</v>
      </c>
      <c r="AG462">
        <v>1.35152775</v>
      </c>
      <c r="AH462">
        <v>7.9973749999999996E-2</v>
      </c>
      <c r="AI462">
        <v>44.968760869565202</v>
      </c>
      <c r="AJ462">
        <v>0.49526076647044798</v>
      </c>
      <c r="AK462">
        <v>0.89271313225654703</v>
      </c>
      <c r="AL462">
        <v>3.98832704152592E-2</v>
      </c>
      <c r="AM462">
        <v>3.00548141390907E-2</v>
      </c>
      <c r="AN462">
        <v>3.5580255472035402E-2</v>
      </c>
      <c r="AO462">
        <v>1.7784290350354301E-3</v>
      </c>
      <c r="AP462">
        <v>40.144203369565197</v>
      </c>
      <c r="AQ462">
        <v>1.62087229143722</v>
      </c>
      <c r="AR462">
        <v>0.89510456623618795</v>
      </c>
      <c r="AS462">
        <v>1.1780780493220999</v>
      </c>
      <c r="AT462">
        <v>0.80831509695641901</v>
      </c>
      <c r="AU462">
        <v>90.315950000000001</v>
      </c>
      <c r="AV462">
        <v>43.838258276560701</v>
      </c>
      <c r="AW462">
        <v>1.1305025930044901</v>
      </c>
      <c r="AX462">
        <v>0.173449700677894</v>
      </c>
      <c r="AY462">
        <v>0.17262895856277599</v>
      </c>
      <c r="AZ462">
        <v>0.70489543376381103</v>
      </c>
      <c r="BA462">
        <v>0.12833602615846701</v>
      </c>
      <c r="BB462">
        <v>0.44055964610238202</v>
      </c>
      <c r="BC462">
        <v>9.6252488568255301E-2</v>
      </c>
      <c r="BD462">
        <v>1.05097409300448</v>
      </c>
      <c r="BE462">
        <v>-7.9528500000010105E-2</v>
      </c>
      <c r="BF462">
        <v>0.221488237985457</v>
      </c>
      <c r="BG462">
        <v>0.22044018356848499</v>
      </c>
      <c r="BH462">
        <v>0.90012290005778695</v>
      </c>
      <c r="BI462">
        <v>0.221488237985457</v>
      </c>
      <c r="BJ462">
        <v>0.88385684310788704</v>
      </c>
      <c r="BK462">
        <v>1.8002458001155699</v>
      </c>
      <c r="BL462">
        <v>0.99526812607972104</v>
      </c>
      <c r="BM462">
        <v>4.0639760749592799</v>
      </c>
      <c r="BN462">
        <v>4.0832977249728097</v>
      </c>
      <c r="BO462">
        <v>18.599814145667199</v>
      </c>
      <c r="BP462">
        <v>5.2049735926582503</v>
      </c>
      <c r="BQ462">
        <v>13.394840553009001</v>
      </c>
      <c r="BR462">
        <v>1.4237157955402899</v>
      </c>
      <c r="BS462">
        <v>0.79526154791370396</v>
      </c>
      <c r="BT462">
        <v>1.79024850286711</v>
      </c>
    </row>
    <row r="463" spans="1:72" x14ac:dyDescent="0.2">
      <c r="A463">
        <v>461</v>
      </c>
      <c r="B463" s="152">
        <v>44781.986111111109</v>
      </c>
      <c r="C463">
        <v>0</v>
      </c>
      <c r="D463">
        <v>1.2689743589743501</v>
      </c>
      <c r="E463">
        <v>31.0230769230769</v>
      </c>
      <c r="F463">
        <v>44.924500000000002</v>
      </c>
      <c r="G463">
        <v>1.6</v>
      </c>
      <c r="H463">
        <v>8.5500000000000007</v>
      </c>
      <c r="I463">
        <v>1.345</v>
      </c>
      <c r="J463">
        <v>33.421481481481401</v>
      </c>
      <c r="K463">
        <v>3.4342499999999898</v>
      </c>
      <c r="L463">
        <v>43.322333333333297</v>
      </c>
      <c r="M463">
        <v>12.4217391304347</v>
      </c>
      <c r="N463">
        <v>1599.76923076923</v>
      </c>
      <c r="O463">
        <v>92.879411764705793</v>
      </c>
      <c r="P463">
        <v>2.9916</v>
      </c>
      <c r="Q463">
        <v>80.887499999999903</v>
      </c>
      <c r="R463">
        <v>6.95868421052631</v>
      </c>
      <c r="S463">
        <v>-1.1071428571428501</v>
      </c>
      <c r="T463">
        <v>7</v>
      </c>
      <c r="U463">
        <v>1.69028</v>
      </c>
      <c r="V463">
        <v>0.22275999999999899</v>
      </c>
      <c r="W463">
        <v>1.95661999999999</v>
      </c>
      <c r="X463">
        <v>3.6346599999999998</v>
      </c>
      <c r="Y463">
        <v>81.028939999999906</v>
      </c>
      <c r="Z463">
        <v>1.99028</v>
      </c>
      <c r="AA463">
        <v>0</v>
      </c>
      <c r="AB463">
        <v>1.5800000000000002E-2</v>
      </c>
      <c r="AC463">
        <v>32.292051282051197</v>
      </c>
      <c r="AD463">
        <v>-12.6324487179487</v>
      </c>
      <c r="AE463">
        <v>40.097663481481398</v>
      </c>
      <c r="AF463">
        <v>1.790883</v>
      </c>
      <c r="AG463">
        <v>1.3485225999999999</v>
      </c>
      <c r="AH463">
        <v>7.9856999999999997E-2</v>
      </c>
      <c r="AI463">
        <v>44.916481481481398</v>
      </c>
      <c r="AJ463">
        <v>0.49485607835276502</v>
      </c>
      <c r="AK463">
        <v>0.89271604005788496</v>
      </c>
      <c r="AL463">
        <v>3.9871400005772002E-2</v>
      </c>
      <c r="AM463">
        <v>3.00228903850355E-2</v>
      </c>
      <c r="AN463">
        <v>3.5621668199002997E-2</v>
      </c>
      <c r="AO463">
        <v>1.7778997233548601E-3</v>
      </c>
      <c r="AP463">
        <v>40.097663481481398</v>
      </c>
      <c r="AQ463">
        <v>1.61546542068654</v>
      </c>
      <c r="AR463">
        <v>0.88015654264846599</v>
      </c>
      <c r="AS463">
        <v>1.1779626370614</v>
      </c>
      <c r="AT463">
        <v>0.83644533211811101</v>
      </c>
      <c r="AU463">
        <v>90.300779999999904</v>
      </c>
      <c r="AV463">
        <v>43.7712480818779</v>
      </c>
      <c r="AW463">
        <v>1.1452333996035799</v>
      </c>
      <c r="AX463">
        <v>0.17055996293859499</v>
      </c>
      <c r="AY463">
        <v>0.175417579313452</v>
      </c>
      <c r="AZ463">
        <v>0.71984345735153399</v>
      </c>
      <c r="BA463">
        <v>0.126479128298328</v>
      </c>
      <c r="BB463">
        <v>0.44990216084470802</v>
      </c>
      <c r="BC463">
        <v>9.7950329146824597E-2</v>
      </c>
      <c r="BD463">
        <v>1.0658209996035799</v>
      </c>
      <c r="BE463">
        <v>-7.9412400000001604E-2</v>
      </c>
      <c r="BF463">
        <v>0.22007475029595</v>
      </c>
      <c r="BG463">
        <v>0.22634256773863501</v>
      </c>
      <c r="BH463">
        <v>0.92881920469135204</v>
      </c>
      <c r="BI463">
        <v>0.22007475029595</v>
      </c>
      <c r="BJ463">
        <v>0.89283463606917202</v>
      </c>
      <c r="BK463">
        <v>1.8576384093827001</v>
      </c>
      <c r="BL463">
        <v>1.0284804023826299</v>
      </c>
      <c r="BM463">
        <v>4.2204714690908496</v>
      </c>
      <c r="BN463">
        <v>4.1035993095381196</v>
      </c>
      <c r="BO463">
        <v>18.7838895900408</v>
      </c>
      <c r="BP463">
        <v>5.17175663195483</v>
      </c>
      <c r="BQ463">
        <v>13.612132958086001</v>
      </c>
      <c r="BR463">
        <v>1.48351133387959</v>
      </c>
      <c r="BS463">
        <v>0.80480473595079205</v>
      </c>
      <c r="BT463">
        <v>1.8433183449485699</v>
      </c>
    </row>
    <row r="464" spans="1:72" x14ac:dyDescent="0.2">
      <c r="A464">
        <v>462</v>
      </c>
      <c r="B464" s="152">
        <v>44782</v>
      </c>
      <c r="C464">
        <v>0</v>
      </c>
      <c r="D464">
        <v>1.37899999999999</v>
      </c>
      <c r="E464">
        <v>31.087105263157799</v>
      </c>
      <c r="F464">
        <v>45.006999999999998</v>
      </c>
      <c r="G464">
        <v>1.6</v>
      </c>
      <c r="H464">
        <v>8.5649999999999995</v>
      </c>
      <c r="I464">
        <v>1.35</v>
      </c>
      <c r="J464">
        <v>33.425999999999902</v>
      </c>
      <c r="K464">
        <v>3.35</v>
      </c>
      <c r="L464">
        <v>43.3689655172413</v>
      </c>
      <c r="M464">
        <v>12.049999999999899</v>
      </c>
      <c r="N464">
        <v>1600.19444444444</v>
      </c>
      <c r="O464">
        <v>93.058823529411796</v>
      </c>
      <c r="P464">
        <v>2.9972500000000002</v>
      </c>
      <c r="Q464">
        <v>80.904871794871795</v>
      </c>
      <c r="R464">
        <v>6.9567567567567501</v>
      </c>
      <c r="S464">
        <v>-0.94038461538461504</v>
      </c>
      <c r="T464">
        <v>7</v>
      </c>
      <c r="U464">
        <v>1.672075</v>
      </c>
      <c r="V464">
        <v>0.20915</v>
      </c>
      <c r="W464">
        <v>1.9307749999999999</v>
      </c>
      <c r="X464">
        <v>3.6215250000000001</v>
      </c>
      <c r="Y464">
        <v>81.022799999999904</v>
      </c>
      <c r="Z464">
        <v>2.0587249999999999</v>
      </c>
      <c r="AA464">
        <v>2.9999999999999997E-4</v>
      </c>
      <c r="AB464">
        <v>7.7250000000000001E-3</v>
      </c>
      <c r="AC464">
        <v>32.4661052631578</v>
      </c>
      <c r="AD464">
        <v>-12.5408947368421</v>
      </c>
      <c r="AE464">
        <v>40.113894599999902</v>
      </c>
      <c r="AF464">
        <v>1.7940248999999999</v>
      </c>
      <c r="AG464">
        <v>1.35352878</v>
      </c>
      <c r="AH464">
        <v>7.9997100000000002E-2</v>
      </c>
      <c r="AI464">
        <v>44.941000000000003</v>
      </c>
      <c r="AJ464">
        <v>0.49509390690027899</v>
      </c>
      <c r="AK464">
        <v>0.89259016488284604</v>
      </c>
      <c r="AL464">
        <v>3.9919558977325797E-2</v>
      </c>
      <c r="AM464">
        <v>3.0117905253554601E-2</v>
      </c>
      <c r="AN464">
        <v>3.5602234040185997E-2</v>
      </c>
      <c r="AO464">
        <v>1.7800471729600999E-3</v>
      </c>
      <c r="AP464">
        <v>40.113894599999902</v>
      </c>
      <c r="AQ464">
        <v>1.60962742255172</v>
      </c>
      <c r="AR464">
        <v>0.86853055198868001</v>
      </c>
      <c r="AS464">
        <v>1.2184723405672699</v>
      </c>
      <c r="AT464">
        <v>0.82783414438028502</v>
      </c>
      <c r="AU464">
        <v>90.305899999999994</v>
      </c>
      <c r="AV464">
        <v>43.810524915107599</v>
      </c>
      <c r="AW464">
        <v>1.13047508489232</v>
      </c>
      <c r="AX464">
        <v>0.135056439432722</v>
      </c>
      <c r="AY464">
        <v>0.184397477448276</v>
      </c>
      <c r="AZ464">
        <v>0.73146944801131897</v>
      </c>
      <c r="BA464">
        <v>9.9780988353068201E-2</v>
      </c>
      <c r="BB464">
        <v>0.45716840500707401</v>
      </c>
      <c r="BC464">
        <v>0.102784235295884</v>
      </c>
      <c r="BD464">
        <v>1.05092336489231</v>
      </c>
      <c r="BE464">
        <v>-7.9551720000006196E-2</v>
      </c>
      <c r="BF464">
        <v>0.173330049829412</v>
      </c>
      <c r="BG464">
        <v>0.23665383219619901</v>
      </c>
      <c r="BH464">
        <v>0.93876039087830498</v>
      </c>
      <c r="BI464">
        <v>0.173330049829412</v>
      </c>
      <c r="BJ464">
        <v>0.81996776405122396</v>
      </c>
      <c r="BK464">
        <v>1.87752078175661</v>
      </c>
      <c r="BL464">
        <v>1.36533643432923</v>
      </c>
      <c r="BM464">
        <v>5.4160279293879503</v>
      </c>
      <c r="BN464">
        <v>3.9668083215319299</v>
      </c>
      <c r="BO464">
        <v>17.0769656045291</v>
      </c>
      <c r="BP464">
        <v>4.0732561709911996</v>
      </c>
      <c r="BQ464">
        <v>13.0037094335379</v>
      </c>
      <c r="BR464">
        <v>1.58285969704661</v>
      </c>
      <c r="BS464">
        <v>0.75063574411945899</v>
      </c>
      <c r="BT464">
        <v>2.1086921445546101</v>
      </c>
    </row>
    <row r="465" spans="1:72" x14ac:dyDescent="0.2">
      <c r="A465">
        <v>463</v>
      </c>
      <c r="B465" s="152">
        <v>44782.013888888891</v>
      </c>
      <c r="C465">
        <v>0</v>
      </c>
      <c r="D465">
        <v>1.4025641025641</v>
      </c>
      <c r="E465">
        <v>31.0888888888888</v>
      </c>
      <c r="F465">
        <v>44.977948717948699</v>
      </c>
      <c r="G465">
        <v>1.6</v>
      </c>
      <c r="H465">
        <v>8.5766666666666609</v>
      </c>
      <c r="I465">
        <v>1.35</v>
      </c>
      <c r="J465">
        <v>33.445882352941098</v>
      </c>
      <c r="K465">
        <v>3.3450000000000002</v>
      </c>
      <c r="L465">
        <v>43.3720833333333</v>
      </c>
      <c r="M465">
        <v>12.399999999999901</v>
      </c>
      <c r="N465">
        <v>1599.9375</v>
      </c>
      <c r="O465">
        <v>92.945945945945894</v>
      </c>
      <c r="P465">
        <v>2.99108333333333</v>
      </c>
      <c r="Q465">
        <v>80.860749999999996</v>
      </c>
      <c r="R465">
        <v>6.9605128205128199</v>
      </c>
      <c r="S465">
        <v>-0.652272727272727</v>
      </c>
      <c r="T465">
        <v>7</v>
      </c>
      <c r="U465">
        <v>1.6347400000000001</v>
      </c>
      <c r="V465">
        <v>0.20508000000000001</v>
      </c>
      <c r="W465">
        <v>1.9534800000000001</v>
      </c>
      <c r="X465">
        <v>3.61354</v>
      </c>
      <c r="Y465">
        <v>81.16404</v>
      </c>
      <c r="Z465">
        <v>2.0926800000000001</v>
      </c>
      <c r="AA465">
        <v>1.24E-3</v>
      </c>
      <c r="AB465">
        <v>1.026E-2</v>
      </c>
      <c r="AC465">
        <v>32.491452991452903</v>
      </c>
      <c r="AD465">
        <v>-12.486495726495701</v>
      </c>
      <c r="AE465">
        <v>40.142886752941102</v>
      </c>
      <c r="AF465">
        <v>1.7964685999999901</v>
      </c>
      <c r="AG465">
        <v>1.35353358666666</v>
      </c>
      <c r="AH465">
        <v>8.01060666666666E-2</v>
      </c>
      <c r="AI465">
        <v>44.972549019607797</v>
      </c>
      <c r="AJ465">
        <v>0.49458955903305402</v>
      </c>
      <c r="AK465">
        <v>0.89260866079525603</v>
      </c>
      <c r="AL465">
        <v>3.9945892309033802E-2</v>
      </c>
      <c r="AM465">
        <v>3.0096883903034499E-2</v>
      </c>
      <c r="AN465">
        <v>3.55772584583188E-2</v>
      </c>
      <c r="AO465">
        <v>1.7812213986745701E-3</v>
      </c>
      <c r="AP465">
        <v>40.142886752941102</v>
      </c>
      <c r="AQ465">
        <v>1.6060783997038599</v>
      </c>
      <c r="AR465">
        <v>0.87874406013069695</v>
      </c>
      <c r="AS465">
        <v>1.2385688703728399</v>
      </c>
      <c r="AT465">
        <v>0.80852533573369401</v>
      </c>
      <c r="AU465">
        <v>90.458479999999994</v>
      </c>
      <c r="AV465">
        <v>43.866278083148501</v>
      </c>
      <c r="AW465">
        <v>1.10627093645926</v>
      </c>
      <c r="AX465">
        <v>0.114964716293824</v>
      </c>
      <c r="AY465">
        <v>0.19039020029612999</v>
      </c>
      <c r="AZ465">
        <v>0.72125593986930203</v>
      </c>
      <c r="BA465">
        <v>8.4936729628517393E-2</v>
      </c>
      <c r="BB465">
        <v>0.45078496241831301</v>
      </c>
      <c r="BC465">
        <v>0.105980254982541</v>
      </c>
      <c r="BD465">
        <v>1.02661085645925</v>
      </c>
      <c r="BE465">
        <v>-7.9660080000004005E-2</v>
      </c>
      <c r="BF465">
        <v>0.147429433626829</v>
      </c>
      <c r="BG465">
        <v>0.24415420924467501</v>
      </c>
      <c r="BH465">
        <v>0.92493034509084504</v>
      </c>
      <c r="BI465">
        <v>0.147429433626829</v>
      </c>
      <c r="BJ465">
        <v>0.78316728574300998</v>
      </c>
      <c r="BK465">
        <v>1.8498606901816901</v>
      </c>
      <c r="BL465">
        <v>1.65607506749753</v>
      </c>
      <c r="BM465">
        <v>6.2737156505125702</v>
      </c>
      <c r="BN465">
        <v>3.7883039082235901</v>
      </c>
      <c r="BO465">
        <v>16.149690465591799</v>
      </c>
      <c r="BP465">
        <v>3.4645916902304901</v>
      </c>
      <c r="BQ465">
        <v>12.6850987753613</v>
      </c>
      <c r="BR465">
        <v>1.59923065301608</v>
      </c>
      <c r="BS465">
        <v>0.72419551229227797</v>
      </c>
      <c r="BT465">
        <v>2.2082857817691699</v>
      </c>
    </row>
    <row r="466" spans="1:72" x14ac:dyDescent="0.2">
      <c r="A466">
        <v>464</v>
      </c>
      <c r="B466" s="152">
        <v>44782.027777777781</v>
      </c>
      <c r="C466">
        <v>0</v>
      </c>
      <c r="D466">
        <v>1.4758974358974299</v>
      </c>
      <c r="E466">
        <v>31.0784615384615</v>
      </c>
      <c r="F466">
        <v>44.9465</v>
      </c>
      <c r="G466">
        <v>1.6</v>
      </c>
      <c r="H466">
        <v>8.5425000000000004</v>
      </c>
      <c r="I466">
        <v>1.3480000000000001</v>
      </c>
      <c r="J466">
        <v>33.427999999999997</v>
      </c>
      <c r="K466">
        <v>3.3009999999999899</v>
      </c>
      <c r="L466">
        <v>43.347499999999997</v>
      </c>
      <c r="M466">
        <v>12.0964285714285</v>
      </c>
      <c r="N466">
        <v>1599.9411764705801</v>
      </c>
      <c r="O466">
        <v>92.611764705882294</v>
      </c>
      <c r="P466">
        <v>2.9946999999999999</v>
      </c>
      <c r="Q466">
        <v>80.840999999999994</v>
      </c>
      <c r="R466">
        <v>6.9562499999999998</v>
      </c>
      <c r="S466">
        <v>-0.95391304347826</v>
      </c>
      <c r="T466">
        <v>7</v>
      </c>
      <c r="U466">
        <v>1.6220249999999901</v>
      </c>
      <c r="V466">
        <v>0.21187499999999901</v>
      </c>
      <c r="W466">
        <v>2.0186500000000001</v>
      </c>
      <c r="X466">
        <v>3.603275</v>
      </c>
      <c r="Y466">
        <v>81.304900000000004</v>
      </c>
      <c r="Z466">
        <v>2.0186500000000001</v>
      </c>
      <c r="AA466">
        <v>1.2525E-2</v>
      </c>
      <c r="AB466">
        <v>0</v>
      </c>
      <c r="AC466">
        <v>32.554358974358898</v>
      </c>
      <c r="AD466">
        <v>-12.392141025640999</v>
      </c>
      <c r="AE466">
        <v>40.098325699999997</v>
      </c>
      <c r="AF466">
        <v>1.7893120499999999</v>
      </c>
      <c r="AG466">
        <v>1.3515195099999999</v>
      </c>
      <c r="AH466">
        <v>7.9786949999999995E-2</v>
      </c>
      <c r="AI466">
        <v>44.918500000000002</v>
      </c>
      <c r="AJ466">
        <v>0.49318461371946798</v>
      </c>
      <c r="AK466">
        <v>0.89269066642919903</v>
      </c>
      <c r="AL466">
        <v>3.9834634949964899E-2</v>
      </c>
      <c r="AM466">
        <v>3.00882600710175E-2</v>
      </c>
      <c r="AN466">
        <v>3.5620067455502703E-2</v>
      </c>
      <c r="AO466">
        <v>1.7762603381680101E-3</v>
      </c>
      <c r="AP466">
        <v>40.098325699999997</v>
      </c>
      <c r="AQ466">
        <v>1.60151600527265</v>
      </c>
      <c r="AR466">
        <v>0.90805981990234497</v>
      </c>
      <c r="AS466">
        <v>1.1947536413489499</v>
      </c>
      <c r="AT466">
        <v>0.79995777306832005</v>
      </c>
      <c r="AU466">
        <v>90.567499999999896</v>
      </c>
      <c r="AV466">
        <v>43.802655166523898</v>
      </c>
      <c r="AW466">
        <v>1.11584483347603</v>
      </c>
      <c r="AX466">
        <v>0.156765868651041</v>
      </c>
      <c r="AY466">
        <v>0.18779604472734199</v>
      </c>
      <c r="AZ466">
        <v>0.69194018009765501</v>
      </c>
      <c r="BA466">
        <v>0.115992309020416</v>
      </c>
      <c r="BB466">
        <v>0.43246261256103402</v>
      </c>
      <c r="BC466">
        <v>0.104954328523826</v>
      </c>
      <c r="BD466">
        <v>1.0365020934760301</v>
      </c>
      <c r="BE466">
        <v>-7.9342739999993306E-2</v>
      </c>
      <c r="BF466">
        <v>0.20064628515456701</v>
      </c>
      <c r="BG466">
        <v>0.24036213408888499</v>
      </c>
      <c r="BH466">
        <v>0.88562151876836304</v>
      </c>
      <c r="BI466">
        <v>0.20064628515456701</v>
      </c>
      <c r="BJ466">
        <v>0.88201683848690604</v>
      </c>
      <c r="BK466">
        <v>1.7712430375367201</v>
      </c>
      <c r="BL466">
        <v>1.19793961749016</v>
      </c>
      <c r="BM466">
        <v>4.4138445826999702</v>
      </c>
      <c r="BN466">
        <v>3.68453010340165</v>
      </c>
      <c r="BO466">
        <v>18.291267875182001</v>
      </c>
      <c r="BP466">
        <v>4.71518770113234</v>
      </c>
      <c r="BQ466">
        <v>13.5760801740497</v>
      </c>
      <c r="BR466">
        <v>1.4301443527739599</v>
      </c>
      <c r="BS466">
        <v>0.80175832442507899</v>
      </c>
      <c r="BT466">
        <v>1.7837599052052</v>
      </c>
    </row>
    <row r="467" spans="1:72" x14ac:dyDescent="0.2">
      <c r="A467">
        <v>465</v>
      </c>
      <c r="B467" s="152">
        <v>44782.041666666664</v>
      </c>
      <c r="C467">
        <v>0</v>
      </c>
      <c r="D467">
        <v>1.3405</v>
      </c>
      <c r="E467">
        <v>31.053611111111099</v>
      </c>
      <c r="F467">
        <v>44.942564102564099</v>
      </c>
      <c r="G467">
        <v>1.6</v>
      </c>
      <c r="H467">
        <v>8.5399999999999991</v>
      </c>
      <c r="I467">
        <v>1.35</v>
      </c>
      <c r="J467">
        <v>33.425555555555498</v>
      </c>
      <c r="K467">
        <v>3.3142499999999999</v>
      </c>
      <c r="L467">
        <v>43.327037037037002</v>
      </c>
      <c r="M467">
        <v>12.3916666666666</v>
      </c>
      <c r="N467">
        <v>1600.23529411764</v>
      </c>
      <c r="O467">
        <v>92.882352941176407</v>
      </c>
      <c r="P467">
        <v>2.9941818181818101</v>
      </c>
      <c r="Q467">
        <v>80.869249999999994</v>
      </c>
      <c r="R467">
        <v>6.9537500000000003</v>
      </c>
      <c r="S467">
        <v>-1.1641666666666599</v>
      </c>
      <c r="T467">
        <v>7</v>
      </c>
      <c r="U467">
        <v>1.5944400000000001</v>
      </c>
      <c r="V467">
        <v>0.18859999999999999</v>
      </c>
      <c r="W467">
        <v>2.0168400000000002</v>
      </c>
      <c r="X467">
        <v>3.6215000000000002</v>
      </c>
      <c r="Y467">
        <v>81.382159999999999</v>
      </c>
      <c r="Z467">
        <v>2.15173999999999</v>
      </c>
      <c r="AA467">
        <v>1.6199999999999999E-2</v>
      </c>
      <c r="AB467">
        <v>1.8599999999999899E-3</v>
      </c>
      <c r="AC467">
        <v>32.394111111111101</v>
      </c>
      <c r="AD467">
        <v>-12.548452991452899</v>
      </c>
      <c r="AE467">
        <v>40.0939291555555</v>
      </c>
      <c r="AF467">
        <v>1.7887883999999901</v>
      </c>
      <c r="AG467">
        <v>1.35351848</v>
      </c>
      <c r="AH467">
        <v>7.9763599999999907E-2</v>
      </c>
      <c r="AI467">
        <v>44.9155555555555</v>
      </c>
      <c r="AJ467">
        <v>0.492662386394703</v>
      </c>
      <c r="AK467">
        <v>0.89265130219671396</v>
      </c>
      <c r="AL467">
        <v>3.98255877696417E-2</v>
      </c>
      <c r="AM467">
        <v>3.01347375816346E-2</v>
      </c>
      <c r="AN467">
        <v>3.5622402533148599E-2</v>
      </c>
      <c r="AO467">
        <v>1.7758569166831501E-3</v>
      </c>
      <c r="AP467">
        <v>40.0939291555555</v>
      </c>
      <c r="AQ467">
        <v>1.6096163110212001</v>
      </c>
      <c r="AR467">
        <v>0.90724561819624205</v>
      </c>
      <c r="AS467">
        <v>1.2735239889214101</v>
      </c>
      <c r="AT467">
        <v>0.78552061536316997</v>
      </c>
      <c r="AU467">
        <v>90.766679999999994</v>
      </c>
      <c r="AV467">
        <v>43.884315073694403</v>
      </c>
      <c r="AW467">
        <v>1.03124048186113</v>
      </c>
      <c r="AX467">
        <v>7.9994491078588498E-2</v>
      </c>
      <c r="AY467">
        <v>0.179172088978795</v>
      </c>
      <c r="AZ467">
        <v>0.69275438180375704</v>
      </c>
      <c r="BA467">
        <v>5.9101144358655898E-2</v>
      </c>
      <c r="BB467">
        <v>0.43297148862734802</v>
      </c>
      <c r="BC467">
        <v>0.100163937209563</v>
      </c>
      <c r="BD467">
        <v>0.95192096186114095</v>
      </c>
      <c r="BE467">
        <v>-7.9319519999998797E-2</v>
      </c>
      <c r="BF467">
        <v>0.102892275188805</v>
      </c>
      <c r="BG467">
        <v>0.23045866830064499</v>
      </c>
      <c r="BH467">
        <v>0.89104979017588504</v>
      </c>
      <c r="BI467">
        <v>0.102892275188805</v>
      </c>
      <c r="BJ467">
        <v>0.66670188697890098</v>
      </c>
      <c r="BK467">
        <v>1.7820995803517701</v>
      </c>
      <c r="BL467">
        <v>2.2398053486304699</v>
      </c>
      <c r="BM467">
        <v>8.6600261150880709</v>
      </c>
      <c r="BN467">
        <v>3.8664190709175901</v>
      </c>
      <c r="BO467">
        <v>13.6840370742798</v>
      </c>
      <c r="BP467">
        <v>2.4179684669369301</v>
      </c>
      <c r="BQ467">
        <v>11.2660686073429</v>
      </c>
      <c r="BR467">
        <v>1.6071827125308</v>
      </c>
      <c r="BS467">
        <v>0.62554497690337896</v>
      </c>
      <c r="BT467">
        <v>2.5692520472097802</v>
      </c>
    </row>
    <row r="468" spans="1:72" x14ac:dyDescent="0.2">
      <c r="A468">
        <v>466</v>
      </c>
      <c r="B468" s="152">
        <v>44782.055555555555</v>
      </c>
      <c r="C468">
        <v>0</v>
      </c>
      <c r="D468">
        <v>1.23475</v>
      </c>
      <c r="E468">
        <v>31.079117647058801</v>
      </c>
      <c r="F468">
        <v>44.994102564102498</v>
      </c>
      <c r="G468">
        <v>1.6</v>
      </c>
      <c r="H468">
        <v>8.5539999999999896</v>
      </c>
      <c r="I468">
        <v>1.35</v>
      </c>
      <c r="J468">
        <v>33.412666666666603</v>
      </c>
      <c r="K468">
        <v>3.2977500000000002</v>
      </c>
      <c r="L468">
        <v>43.291999999999902</v>
      </c>
      <c r="M468">
        <v>12.340740740740699</v>
      </c>
      <c r="N468">
        <v>1600.04347826086</v>
      </c>
      <c r="O468">
        <v>92.326470588235296</v>
      </c>
      <c r="P468">
        <v>2.9964166666666601</v>
      </c>
      <c r="Q468">
        <v>80.906052631578902</v>
      </c>
      <c r="R468">
        <v>6.9615789473684204</v>
      </c>
      <c r="S468">
        <v>-1.0423076923076899</v>
      </c>
      <c r="T468">
        <v>7</v>
      </c>
      <c r="U468">
        <v>1.581075</v>
      </c>
      <c r="V468">
        <v>0.17022499999999999</v>
      </c>
      <c r="W468">
        <v>1.9979499999999999</v>
      </c>
      <c r="X468">
        <v>3.696275</v>
      </c>
      <c r="Y468">
        <v>81.427575000000004</v>
      </c>
      <c r="Z468">
        <v>2.0201500000000001</v>
      </c>
      <c r="AA468">
        <v>7.0499999999999998E-3</v>
      </c>
      <c r="AB468">
        <v>7.7499999999999999E-3</v>
      </c>
      <c r="AC468">
        <v>32.3138676470588</v>
      </c>
      <c r="AD468">
        <v>-12.6802349170437</v>
      </c>
      <c r="AE468">
        <v>40.091972026666603</v>
      </c>
      <c r="AF468">
        <v>1.79172083999999</v>
      </c>
      <c r="AG468">
        <v>1.353524248</v>
      </c>
      <c r="AH468">
        <v>7.98943599999999E-2</v>
      </c>
      <c r="AI468">
        <v>44.9166666666666</v>
      </c>
      <c r="AJ468">
        <v>0.49236357618001803</v>
      </c>
      <c r="AK468">
        <v>0.89258564808905305</v>
      </c>
      <c r="AL468">
        <v>3.9889888831168799E-2</v>
      </c>
      <c r="AM468">
        <v>3.0134120549165099E-2</v>
      </c>
      <c r="AN468">
        <v>3.5621521335806997E-2</v>
      </c>
      <c r="AO468">
        <v>1.7787241558441501E-3</v>
      </c>
      <c r="AP468">
        <v>40.091972026666603</v>
      </c>
      <c r="AQ468">
        <v>1.64285089880433</v>
      </c>
      <c r="AR468">
        <v>0.89874823132979398</v>
      </c>
      <c r="AS468">
        <v>1.1956414279697301</v>
      </c>
      <c r="AT468">
        <v>0.778463741208822</v>
      </c>
      <c r="AU468">
        <v>90.723025000000007</v>
      </c>
      <c r="AV468">
        <v>43.829212584770502</v>
      </c>
      <c r="AW468">
        <v>1.08745408189614</v>
      </c>
      <c r="AX468">
        <v>0.15788282003026799</v>
      </c>
      <c r="AY468">
        <v>0.14886994119566299</v>
      </c>
      <c r="AZ468">
        <v>0.701251768670205</v>
      </c>
      <c r="BA468">
        <v>0.116645727081402</v>
      </c>
      <c r="BB468">
        <v>0.438282355418878</v>
      </c>
      <c r="BC468">
        <v>8.3087687474608804E-2</v>
      </c>
      <c r="BD468">
        <v>1.00800452989613</v>
      </c>
      <c r="BE468">
        <v>-7.9449552000003296E-2</v>
      </c>
      <c r="BF468">
        <v>0.20357980376865401</v>
      </c>
      <c r="BG468">
        <v>0.191958272659774</v>
      </c>
      <c r="BH468">
        <v>0.90421932817600503</v>
      </c>
      <c r="BI468">
        <v>0.20357980376865401</v>
      </c>
      <c r="BJ468">
        <v>0.79107615285685795</v>
      </c>
      <c r="BK468">
        <v>1.8084386563520101</v>
      </c>
      <c r="BL468">
        <v>0.94291412559721799</v>
      </c>
      <c r="BM468">
        <v>4.44159642281386</v>
      </c>
      <c r="BN468">
        <v>4.7104993999328002</v>
      </c>
      <c r="BO468">
        <v>16.908614747285601</v>
      </c>
      <c r="BP468">
        <v>4.7841253885633801</v>
      </c>
      <c r="BQ468">
        <v>12.124489358722199</v>
      </c>
      <c r="BR468">
        <v>1.4623529899452901</v>
      </c>
      <c r="BS468">
        <v>0.70964423134939603</v>
      </c>
      <c r="BT468">
        <v>2.0606846717609701</v>
      </c>
    </row>
    <row r="469" spans="1:72" x14ac:dyDescent="0.2">
      <c r="A469">
        <v>467</v>
      </c>
      <c r="B469" s="152">
        <v>44782.069444444445</v>
      </c>
      <c r="C469">
        <v>0</v>
      </c>
      <c r="D469">
        <v>1.2842105263157799</v>
      </c>
      <c r="E469">
        <v>31.132999999999999</v>
      </c>
      <c r="F469">
        <v>45.091999999999999</v>
      </c>
      <c r="G469">
        <v>1.6</v>
      </c>
      <c r="H469">
        <v>8.5574999999999992</v>
      </c>
      <c r="I469">
        <v>1.35</v>
      </c>
      <c r="J469">
        <v>33.4257142857142</v>
      </c>
      <c r="K469">
        <v>3.23349999999999</v>
      </c>
      <c r="L469">
        <v>43.335357142857099</v>
      </c>
      <c r="M469">
        <v>12.0857142857142</v>
      </c>
      <c r="N469">
        <v>1600.13888888888</v>
      </c>
      <c r="O469">
        <v>92.355555555555497</v>
      </c>
      <c r="P469">
        <v>2.9929999999999999</v>
      </c>
      <c r="Q469">
        <v>80.873499999999893</v>
      </c>
      <c r="R469">
        <v>6.9552499999999897</v>
      </c>
      <c r="S469">
        <v>-1.06083333333333</v>
      </c>
      <c r="T469">
        <v>7</v>
      </c>
      <c r="U469">
        <v>1.6164400000000001</v>
      </c>
      <c r="V469">
        <v>0.17546</v>
      </c>
      <c r="W469">
        <v>1.9815400000000001</v>
      </c>
      <c r="X469">
        <v>3.6884199999999998</v>
      </c>
      <c r="Y469">
        <v>81.473759999999999</v>
      </c>
      <c r="Z469">
        <v>2.0315199999999898</v>
      </c>
      <c r="AA469">
        <v>1.102E-2</v>
      </c>
      <c r="AB469">
        <v>0</v>
      </c>
      <c r="AC469">
        <v>32.417210526315699</v>
      </c>
      <c r="AD469">
        <v>-12.6747894736842</v>
      </c>
      <c r="AE469">
        <v>40.107752585714202</v>
      </c>
      <c r="AF469">
        <v>1.7924539500000001</v>
      </c>
      <c r="AG469">
        <v>1.3535256899999999</v>
      </c>
      <c r="AH469">
        <v>7.9927049999999999E-2</v>
      </c>
      <c r="AI469">
        <v>44.9332142857142</v>
      </c>
      <c r="AJ469">
        <v>0.49227815907494898</v>
      </c>
      <c r="AK469">
        <v>0.89260813461248001</v>
      </c>
      <c r="AL469">
        <v>3.98915140724726E-2</v>
      </c>
      <c r="AM469">
        <v>3.01230551055932E-2</v>
      </c>
      <c r="AN469">
        <v>3.5608402947231201E-2</v>
      </c>
      <c r="AO469">
        <v>1.7787966267396799E-3</v>
      </c>
      <c r="AP469">
        <v>40.107752585714202</v>
      </c>
      <c r="AQ469">
        <v>1.63935965591518</v>
      </c>
      <c r="AR469">
        <v>0.89136643575126495</v>
      </c>
      <c r="AS469">
        <v>1.20237085055519</v>
      </c>
      <c r="AT469">
        <v>0.79573810745511198</v>
      </c>
      <c r="AU469">
        <v>90.7916799999999</v>
      </c>
      <c r="AV469">
        <v>43.840849527935902</v>
      </c>
      <c r="AW469">
        <v>1.09236475777836</v>
      </c>
      <c r="AX469">
        <v>0.15115483944480901</v>
      </c>
      <c r="AY469">
        <v>0.15309429408481801</v>
      </c>
      <c r="AZ469">
        <v>0.70863356424873403</v>
      </c>
      <c r="BA469">
        <v>0.11167489509919</v>
      </c>
      <c r="BB469">
        <v>0.44289597765545802</v>
      </c>
      <c r="BC469">
        <v>8.5410447551424101E-2</v>
      </c>
      <c r="BD469">
        <v>1.01288269777836</v>
      </c>
      <c r="BE469">
        <v>-7.9482060000000798E-2</v>
      </c>
      <c r="BF469">
        <v>0.19428316650156099</v>
      </c>
      <c r="BG469">
        <v>0.19677599696687101</v>
      </c>
      <c r="BH469">
        <v>0.91082477582069699</v>
      </c>
      <c r="BI469">
        <v>0.19428316650156099</v>
      </c>
      <c r="BJ469">
        <v>0.782118326936866</v>
      </c>
      <c r="BK469">
        <v>1.82164955164139</v>
      </c>
      <c r="BL469">
        <v>1.0128309133014299</v>
      </c>
      <c r="BM469">
        <v>4.6881301773171096</v>
      </c>
      <c r="BN469">
        <v>4.6287392256182498</v>
      </c>
      <c r="BO469">
        <v>16.666940780649998</v>
      </c>
      <c r="BP469">
        <v>4.5656544127867003</v>
      </c>
      <c r="BQ469">
        <v>12.101286367863301</v>
      </c>
      <c r="BR469">
        <v>1.4913681685887299</v>
      </c>
      <c r="BS469">
        <v>0.70440506033624195</v>
      </c>
      <c r="BT469">
        <v>2.1172025196367001</v>
      </c>
    </row>
    <row r="470" spans="1:72" x14ac:dyDescent="0.2">
      <c r="A470">
        <v>468</v>
      </c>
      <c r="B470" s="152">
        <v>44782.083333333336</v>
      </c>
      <c r="C470">
        <v>0</v>
      </c>
      <c r="D470">
        <v>1.39025</v>
      </c>
      <c r="E470">
        <v>31.125277777777701</v>
      </c>
      <c r="F470">
        <v>44.910499999999999</v>
      </c>
      <c r="G470">
        <v>1.6</v>
      </c>
      <c r="H470">
        <v>8.5599999999999898</v>
      </c>
      <c r="I470">
        <v>1.3474999999999999</v>
      </c>
      <c r="J470">
        <v>33.447307692307596</v>
      </c>
      <c r="K470">
        <v>3.2602499999999899</v>
      </c>
      <c r="L470">
        <v>43.342413793103397</v>
      </c>
      <c r="M470">
        <v>12.213043478260801</v>
      </c>
      <c r="N470">
        <v>1600.27272727272</v>
      </c>
      <c r="O470">
        <v>91.834482758620695</v>
      </c>
      <c r="P470">
        <v>2.9925999999999999</v>
      </c>
      <c r="Q470">
        <v>80.901499999999999</v>
      </c>
      <c r="R470">
        <v>6.9510256410256304</v>
      </c>
      <c r="S470">
        <v>-0.75249999999999895</v>
      </c>
      <c r="T470">
        <v>7</v>
      </c>
      <c r="U470">
        <v>1.5974200000000001</v>
      </c>
      <c r="V470">
        <v>0.14530000000000001</v>
      </c>
      <c r="W470">
        <v>1.96271999999999</v>
      </c>
      <c r="X470">
        <v>3.62075999999999</v>
      </c>
      <c r="Y470">
        <v>81.136539999999997</v>
      </c>
      <c r="Z470">
        <v>2.0524800000000001</v>
      </c>
      <c r="AA470">
        <v>4.7200000000000002E-3</v>
      </c>
      <c r="AB470">
        <v>1.448E-2</v>
      </c>
      <c r="AC470">
        <v>32.515527777777699</v>
      </c>
      <c r="AD470">
        <v>-12.394972222222201</v>
      </c>
      <c r="AE470">
        <v>40.131298092307603</v>
      </c>
      <c r="AF470">
        <v>1.79297759999999</v>
      </c>
      <c r="AG470">
        <v>1.3510267199999999</v>
      </c>
      <c r="AH470">
        <v>7.9950399999999894E-2</v>
      </c>
      <c r="AI470">
        <v>44.954807692307597</v>
      </c>
      <c r="AJ470">
        <v>0.49461436354455901</v>
      </c>
      <c r="AK470">
        <v>0.89270314238658399</v>
      </c>
      <c r="AL470">
        <v>3.9884001112228E-2</v>
      </c>
      <c r="AM470">
        <v>3.0052997429041901E-2</v>
      </c>
      <c r="AN470">
        <v>3.5591298954077803E-2</v>
      </c>
      <c r="AO470">
        <v>1.77846161743631E-3</v>
      </c>
      <c r="AP470">
        <v>40.131298092307603</v>
      </c>
      <c r="AQ470">
        <v>1.60928740971783</v>
      </c>
      <c r="AR470">
        <v>0.88290053734858898</v>
      </c>
      <c r="AS470">
        <v>1.2147761889361199</v>
      </c>
      <c r="AT470">
        <v>0.79010687661335</v>
      </c>
      <c r="AU470">
        <v>90.369919999999993</v>
      </c>
      <c r="AV470">
        <v>43.838262228310199</v>
      </c>
      <c r="AW470">
        <v>1.1165454639974399</v>
      </c>
      <c r="AX470">
        <v>0.136250531063874</v>
      </c>
      <c r="AY470">
        <v>0.18369019028216499</v>
      </c>
      <c r="AZ470">
        <v>0.71709946265141</v>
      </c>
      <c r="BA470">
        <v>0.10084961980905401</v>
      </c>
      <c r="BB470">
        <v>0.448187164157131</v>
      </c>
      <c r="BC470">
        <v>0.102449796518464</v>
      </c>
      <c r="BD470">
        <v>1.0370401839974499</v>
      </c>
      <c r="BE470">
        <v>-7.9505279999996598E-2</v>
      </c>
      <c r="BF470">
        <v>0.17459674958358401</v>
      </c>
      <c r="BG470">
        <v>0.23538778090061899</v>
      </c>
      <c r="BH470">
        <v>0.91891924625509203</v>
      </c>
      <c r="BI470">
        <v>0.17459674958358401</v>
      </c>
      <c r="BJ470">
        <v>0.81996906096840805</v>
      </c>
      <c r="BK470">
        <v>1.8378384925101801</v>
      </c>
      <c r="BL470">
        <v>1.3481796279828899</v>
      </c>
      <c r="BM470">
        <v>5.2630948081606599</v>
      </c>
      <c r="BN470">
        <v>3.9038527944789898</v>
      </c>
      <c r="BO470">
        <v>17.052504463007701</v>
      </c>
      <c r="BP470">
        <v>4.1030236152142399</v>
      </c>
      <c r="BQ470">
        <v>12.949480847793399</v>
      </c>
      <c r="BR470">
        <v>1.5410240182180901</v>
      </c>
      <c r="BS470">
        <v>0.750130361134974</v>
      </c>
      <c r="BT470">
        <v>2.05434161588455</v>
      </c>
    </row>
    <row r="471" spans="1:72" x14ac:dyDescent="0.2">
      <c r="A471">
        <v>469</v>
      </c>
      <c r="B471" s="152">
        <v>44782.097222222219</v>
      </c>
      <c r="C471">
        <v>0</v>
      </c>
      <c r="D471">
        <v>1.4561538461538399</v>
      </c>
      <c r="E471">
        <v>31.0502857142857</v>
      </c>
      <c r="F471">
        <v>44.791499999999999</v>
      </c>
      <c r="G471">
        <v>1.6</v>
      </c>
      <c r="H471">
        <v>8.5425000000000004</v>
      </c>
      <c r="I471">
        <v>1.3460000000000001</v>
      </c>
      <c r="J471">
        <v>33.436190476190397</v>
      </c>
      <c r="K471">
        <v>3.2153846153846102</v>
      </c>
      <c r="L471">
        <v>43.341538461538399</v>
      </c>
      <c r="M471">
        <v>12.2</v>
      </c>
      <c r="N471">
        <v>1600.15625</v>
      </c>
      <c r="O471">
        <v>92.102631578947296</v>
      </c>
      <c r="P471">
        <v>2.9958571428571399</v>
      </c>
      <c r="Q471">
        <v>80.920749999999998</v>
      </c>
      <c r="R471">
        <v>6.9657499999999999</v>
      </c>
      <c r="S471">
        <v>-0.94071428571428495</v>
      </c>
      <c r="T471">
        <v>7</v>
      </c>
      <c r="U471">
        <v>1.587</v>
      </c>
      <c r="V471">
        <v>0.22650000000000001</v>
      </c>
      <c r="W471">
        <v>1.94684999999999</v>
      </c>
      <c r="X471">
        <v>3.5700500000000002</v>
      </c>
      <c r="Y471">
        <v>81.133499999999998</v>
      </c>
      <c r="Z471">
        <v>2.010675</v>
      </c>
      <c r="AA471">
        <v>3.0999999999999999E-3</v>
      </c>
      <c r="AB471">
        <v>1.6875000000000001E-2</v>
      </c>
      <c r="AC471">
        <v>32.506439560439503</v>
      </c>
      <c r="AD471">
        <v>-12.2850604395604</v>
      </c>
      <c r="AE471">
        <v>40.106516176190397</v>
      </c>
      <c r="AF471">
        <v>1.7893120499999999</v>
      </c>
      <c r="AG471">
        <v>1.3495195099999999</v>
      </c>
      <c r="AH471">
        <v>7.9786949999999995E-2</v>
      </c>
      <c r="AI471">
        <v>44.924690476190399</v>
      </c>
      <c r="AJ471">
        <v>0.49432745014316498</v>
      </c>
      <c r="AK471">
        <v>0.89274997225515496</v>
      </c>
      <c r="AL471">
        <v>3.9829145866865999E-2</v>
      </c>
      <c r="AM471">
        <v>3.0039595057760601E-2</v>
      </c>
      <c r="AN471">
        <v>3.5615159126092998E-2</v>
      </c>
      <c r="AO471">
        <v>1.7760155752722601E-3</v>
      </c>
      <c r="AP471">
        <v>40.106516176190397</v>
      </c>
      <c r="AQ471">
        <v>1.58674878121255</v>
      </c>
      <c r="AR471">
        <v>0.87576165277630103</v>
      </c>
      <c r="AS471">
        <v>1.1900335758151801</v>
      </c>
      <c r="AT471">
        <v>0.78449766337720295</v>
      </c>
      <c r="AU471">
        <v>90.248075</v>
      </c>
      <c r="AV471">
        <v>43.7590601859945</v>
      </c>
      <c r="AW471">
        <v>1.1656302901959701</v>
      </c>
      <c r="AX471">
        <v>0.15948593418481799</v>
      </c>
      <c r="AY471">
        <v>0.20256326878744901</v>
      </c>
      <c r="AZ471">
        <v>0.72423834722369895</v>
      </c>
      <c r="BA471">
        <v>0.118179791402065</v>
      </c>
      <c r="BB471">
        <v>0.452648967014811</v>
      </c>
      <c r="BC471">
        <v>0.113207346246536</v>
      </c>
      <c r="BD471">
        <v>1.0862875501959599</v>
      </c>
      <c r="BE471">
        <v>-7.9342740000003506E-2</v>
      </c>
      <c r="BF471">
        <v>0.20442864083423101</v>
      </c>
      <c r="BG471">
        <v>0.25964505229138402</v>
      </c>
      <c r="BH471">
        <v>0.92832676260590696</v>
      </c>
      <c r="BI471">
        <v>0.20442864083423101</v>
      </c>
      <c r="BJ471">
        <v>0.92814738625123305</v>
      </c>
      <c r="BK471">
        <v>1.8566535252118099</v>
      </c>
      <c r="BL471">
        <v>1.2701011523230099</v>
      </c>
      <c r="BM471">
        <v>4.5410797568168197</v>
      </c>
      <c r="BN471">
        <v>3.5753685826606798</v>
      </c>
      <c r="BO471">
        <v>19.160155395242299</v>
      </c>
      <c r="BP471">
        <v>4.8040730596044403</v>
      </c>
      <c r="BQ471">
        <v>14.356082335637799</v>
      </c>
      <c r="BR471">
        <v>1.50912483579362</v>
      </c>
      <c r="BS471">
        <v>0.84637592991753996</v>
      </c>
      <c r="BT471">
        <v>1.7830431873702299</v>
      </c>
    </row>
    <row r="472" spans="1:72" x14ac:dyDescent="0.2">
      <c r="A472">
        <v>470</v>
      </c>
      <c r="B472" s="152">
        <v>44782.111111111109</v>
      </c>
      <c r="C472">
        <v>0</v>
      </c>
      <c r="D472">
        <v>1.21225</v>
      </c>
      <c r="E472">
        <v>31.094999999999899</v>
      </c>
      <c r="F472">
        <v>44.779499999999999</v>
      </c>
      <c r="G472">
        <v>1.6</v>
      </c>
      <c r="H472">
        <v>8.5719999999999992</v>
      </c>
      <c r="I472">
        <v>1.35</v>
      </c>
      <c r="J472">
        <v>33.449473684210503</v>
      </c>
      <c r="K472">
        <v>3.2409999999999899</v>
      </c>
      <c r="L472">
        <v>43.353846153846099</v>
      </c>
      <c r="M472">
        <v>12.103448275862</v>
      </c>
      <c r="N472">
        <v>1600.15384615384</v>
      </c>
      <c r="O472">
        <v>93</v>
      </c>
      <c r="P472">
        <v>2.9927999999999999</v>
      </c>
      <c r="Q472">
        <v>80.861249999999998</v>
      </c>
      <c r="R472">
        <v>6.9561111111111096</v>
      </c>
      <c r="S472">
        <v>-1.1484999999999901</v>
      </c>
      <c r="T472">
        <v>7</v>
      </c>
      <c r="U472">
        <v>1.6192599999999999</v>
      </c>
      <c r="V472">
        <v>0.23041999999999899</v>
      </c>
      <c r="W472">
        <v>1.9487000000000001</v>
      </c>
      <c r="X472">
        <v>3.56426</v>
      </c>
      <c r="Y472">
        <v>81.001239999999996</v>
      </c>
      <c r="Z472">
        <v>2.0365199999999999</v>
      </c>
      <c r="AA472">
        <v>1.308E-2</v>
      </c>
      <c r="AB472">
        <v>0</v>
      </c>
      <c r="AC472">
        <v>32.307249999999897</v>
      </c>
      <c r="AD472">
        <v>-12.472250000000001</v>
      </c>
      <c r="AE472">
        <v>40.142834164210498</v>
      </c>
      <c r="AF472">
        <v>1.7954911199999899</v>
      </c>
      <c r="AG472">
        <v>1.3535316639999999</v>
      </c>
      <c r="AH472">
        <v>8.0062479999999894E-2</v>
      </c>
      <c r="AI472">
        <v>44.971473684210501</v>
      </c>
      <c r="AJ472">
        <v>0.49558295853508499</v>
      </c>
      <c r="AK472">
        <v>0.89262883502758394</v>
      </c>
      <c r="AL472">
        <v>3.9925111918900601E-2</v>
      </c>
      <c r="AM472">
        <v>3.0097560811649E-2</v>
      </c>
      <c r="AN472">
        <v>3.5578109163937797E-2</v>
      </c>
      <c r="AO472">
        <v>1.7802947833597399E-3</v>
      </c>
      <c r="AP472">
        <v>40.142834164210498</v>
      </c>
      <c r="AQ472">
        <v>1.58417535074428</v>
      </c>
      <c r="AR472">
        <v>0.87659384789027295</v>
      </c>
      <c r="AS472">
        <v>1.2053301392911</v>
      </c>
      <c r="AT472">
        <v>0.80247766143752197</v>
      </c>
      <c r="AU472">
        <v>90.169979999999995</v>
      </c>
      <c r="AV472">
        <v>43.808933502136099</v>
      </c>
      <c r="AW472">
        <v>1.16254018207433</v>
      </c>
      <c r="AX472">
        <v>0.148201524708899</v>
      </c>
      <c r="AY472">
        <v>0.21131576925571099</v>
      </c>
      <c r="AZ472">
        <v>0.72340615210972703</v>
      </c>
      <c r="BA472">
        <v>0.109492469700286</v>
      </c>
      <c r="BB472">
        <v>0.45212884506857898</v>
      </c>
      <c r="BC472">
        <v>0.117692461356039</v>
      </c>
      <c r="BD472">
        <v>1.08292344607433</v>
      </c>
      <c r="BE472">
        <v>-7.9616735999999702E-2</v>
      </c>
      <c r="BF472">
        <v>0.191135535507895</v>
      </c>
      <c r="BG472">
        <v>0.27253398908876397</v>
      </c>
      <c r="BH472">
        <v>0.93297705637502304</v>
      </c>
      <c r="BI472">
        <v>0.191135535507895</v>
      </c>
      <c r="BJ472">
        <v>0.927339049193321</v>
      </c>
      <c r="BK472">
        <v>1.8659541127500401</v>
      </c>
      <c r="BL472">
        <v>1.4258677140520799</v>
      </c>
      <c r="BM472">
        <v>4.8812328586406801</v>
      </c>
      <c r="BN472">
        <v>3.42334201871294</v>
      </c>
      <c r="BO472">
        <v>18.997005325937899</v>
      </c>
      <c r="BP472">
        <v>4.4916850844355398</v>
      </c>
      <c r="BQ472">
        <v>14.5053202415023</v>
      </c>
      <c r="BR472">
        <v>1.54102370238662</v>
      </c>
      <c r="BS472">
        <v>0.85088483499016199</v>
      </c>
      <c r="BT472">
        <v>1.81108375542318</v>
      </c>
    </row>
    <row r="473" spans="1:72" x14ac:dyDescent="0.2">
      <c r="A473">
        <v>471</v>
      </c>
      <c r="B473" s="152">
        <v>44782.125</v>
      </c>
      <c r="C473">
        <v>0</v>
      </c>
      <c r="D473">
        <v>1.3327027027027001</v>
      </c>
      <c r="E473">
        <v>31.113947368421002</v>
      </c>
      <c r="F473">
        <v>45.029729729729702</v>
      </c>
      <c r="G473">
        <v>1.6</v>
      </c>
      <c r="H473">
        <v>8.5425000000000004</v>
      </c>
      <c r="I473">
        <v>1.3460000000000001</v>
      </c>
      <c r="J473">
        <v>33.4138709677419</v>
      </c>
      <c r="K473">
        <v>3.2176923076923001</v>
      </c>
      <c r="L473">
        <v>43.317741935483802</v>
      </c>
      <c r="M473">
        <v>12.1833333333333</v>
      </c>
      <c r="N473">
        <v>1600.3125</v>
      </c>
      <c r="O473">
        <v>93.628571428571405</v>
      </c>
      <c r="P473">
        <v>2.9921538461538399</v>
      </c>
      <c r="Q473">
        <v>80.882051282051194</v>
      </c>
      <c r="R473">
        <v>6.9480000000000004</v>
      </c>
      <c r="S473">
        <v>-0.94041666666666601</v>
      </c>
      <c r="T473">
        <v>7</v>
      </c>
      <c r="U473">
        <v>1.64319999999999</v>
      </c>
      <c r="V473">
        <v>0.21629999999999999</v>
      </c>
      <c r="W473">
        <v>1.961625</v>
      </c>
      <c r="X473">
        <v>3.50895</v>
      </c>
      <c r="Y473">
        <v>81.198524999999904</v>
      </c>
      <c r="Z473">
        <v>2.2677499999999999</v>
      </c>
      <c r="AA473">
        <v>2.2225000000000002E-2</v>
      </c>
      <c r="AB473">
        <v>0</v>
      </c>
      <c r="AC473">
        <v>32.446650071123699</v>
      </c>
      <c r="AD473">
        <v>-12.5830796586059</v>
      </c>
      <c r="AE473">
        <v>40.084196667741899</v>
      </c>
      <c r="AF473">
        <v>1.7893120499999999</v>
      </c>
      <c r="AG473">
        <v>1.3495195099999999</v>
      </c>
      <c r="AH473">
        <v>7.9786949999999995E-2</v>
      </c>
      <c r="AI473">
        <v>44.902370967741902</v>
      </c>
      <c r="AJ473">
        <v>0.49365670949985702</v>
      </c>
      <c r="AK473">
        <v>0.89269666175397699</v>
      </c>
      <c r="AL473">
        <v>3.9848943640090798E-2</v>
      </c>
      <c r="AM473">
        <v>3.0054526763620099E-2</v>
      </c>
      <c r="AN473">
        <v>3.56328622635416E-2</v>
      </c>
      <c r="AO473">
        <v>1.7768983748613E-3</v>
      </c>
      <c r="AP473">
        <v>40.084196667741899</v>
      </c>
      <c r="AQ473">
        <v>1.5595922006234499</v>
      </c>
      <c r="AR473">
        <v>0.882407967808157</v>
      </c>
      <c r="AS473">
        <v>1.34218540617199</v>
      </c>
      <c r="AT473">
        <v>0.81117670505016604</v>
      </c>
      <c r="AU473">
        <v>90.5800499999999</v>
      </c>
      <c r="AV473">
        <v>43.868382242345497</v>
      </c>
      <c r="AW473">
        <v>1.03398872539639</v>
      </c>
      <c r="AX473">
        <v>7.3341038280034798E-3</v>
      </c>
      <c r="AY473">
        <v>0.229719849376541</v>
      </c>
      <c r="AZ473">
        <v>0.71759203219184198</v>
      </c>
      <c r="BA473">
        <v>5.4346037783503196E-3</v>
      </c>
      <c r="BB473">
        <v>0.448495020119901</v>
      </c>
      <c r="BC473">
        <v>0.128384453330284</v>
      </c>
      <c r="BD473">
        <v>0.95464598539638701</v>
      </c>
      <c r="BE473">
        <v>-7.9342740000003603E-2</v>
      </c>
      <c r="BF473">
        <v>9.4181574624896593E-3</v>
      </c>
      <c r="BG473">
        <v>0.29499687547737302</v>
      </c>
      <c r="BH473">
        <v>0.92150246458271401</v>
      </c>
      <c r="BI473">
        <v>9.4181574624896593E-3</v>
      </c>
      <c r="BJ473">
        <v>0.60883006587972699</v>
      </c>
      <c r="BK473">
        <v>1.84300492916542</v>
      </c>
      <c r="BL473">
        <v>31.322143068033999</v>
      </c>
      <c r="BM473">
        <v>97.843178801463495</v>
      </c>
      <c r="BN473">
        <v>3.1237702538086398</v>
      </c>
      <c r="BO473">
        <v>11.697303872790901</v>
      </c>
      <c r="BP473">
        <v>0.22132670036850699</v>
      </c>
      <c r="BQ473">
        <v>11.4759771724224</v>
      </c>
      <c r="BR473">
        <v>1.82699406147919</v>
      </c>
      <c r="BS473">
        <v>0.60506280289473102</v>
      </c>
      <c r="BT473">
        <v>3.0195114502800702</v>
      </c>
    </row>
    <row r="474" spans="1:72" x14ac:dyDescent="0.2">
      <c r="A474">
        <v>472</v>
      </c>
      <c r="B474" s="152">
        <v>44782.138888888891</v>
      </c>
      <c r="C474">
        <v>0</v>
      </c>
      <c r="D474">
        <v>1.3363157894736799</v>
      </c>
      <c r="E474">
        <v>31.067027027026999</v>
      </c>
      <c r="F474">
        <v>44.828000000000003</v>
      </c>
      <c r="G474">
        <v>1.6</v>
      </c>
      <c r="H474">
        <v>8.5574999999999992</v>
      </c>
      <c r="I474">
        <v>1.35</v>
      </c>
      <c r="J474">
        <v>33.453749999999999</v>
      </c>
      <c r="K474">
        <v>3.258</v>
      </c>
      <c r="L474">
        <v>43.347692307692299</v>
      </c>
      <c r="M474">
        <v>12.4466666666666</v>
      </c>
      <c r="N474">
        <v>1600.6071428571399</v>
      </c>
      <c r="O474">
        <v>92.273529411764699</v>
      </c>
      <c r="P474">
        <v>2.99790909090909</v>
      </c>
      <c r="Q474">
        <v>80.896500000000003</v>
      </c>
      <c r="R474">
        <v>6.9529729729729697</v>
      </c>
      <c r="S474">
        <v>-1.07636363636363</v>
      </c>
      <c r="T474">
        <v>7</v>
      </c>
      <c r="U474">
        <v>1.69326</v>
      </c>
      <c r="V474">
        <v>0.21139999999999901</v>
      </c>
      <c r="W474">
        <v>1.96287999999999</v>
      </c>
      <c r="X474">
        <v>3.6054400000000002</v>
      </c>
      <c r="Y474">
        <v>81.366699999999994</v>
      </c>
      <c r="Z474">
        <v>2.0861799999999899</v>
      </c>
      <c r="AA474">
        <v>6.8599999999999998E-3</v>
      </c>
      <c r="AB474">
        <v>1.298E-2</v>
      </c>
      <c r="AC474">
        <v>32.403342816500697</v>
      </c>
      <c r="AD474">
        <v>-12.4246571834992</v>
      </c>
      <c r="AE474">
        <v>40.135788300000002</v>
      </c>
      <c r="AF474">
        <v>1.7924539499999901</v>
      </c>
      <c r="AG474">
        <v>1.3535256899999999</v>
      </c>
      <c r="AH474">
        <v>7.9927049999999902E-2</v>
      </c>
      <c r="AI474">
        <v>44.96125</v>
      </c>
      <c r="AJ474">
        <v>0.49327044478883803</v>
      </c>
      <c r="AK474">
        <v>0.89267509911312504</v>
      </c>
      <c r="AL474">
        <v>3.9866639606327602E-2</v>
      </c>
      <c r="AM474">
        <v>3.0104271789596598E-2</v>
      </c>
      <c r="AN474">
        <v>3.5586199227112203E-2</v>
      </c>
      <c r="AO474">
        <v>1.7776874530846E-3</v>
      </c>
      <c r="AP474">
        <v>40.135788300000002</v>
      </c>
      <c r="AQ474">
        <v>1.6024782638156201</v>
      </c>
      <c r="AR474">
        <v>0.88297251098006801</v>
      </c>
      <c r="AS474">
        <v>1.23472179501615</v>
      </c>
      <c r="AT474">
        <v>0.83523511334314904</v>
      </c>
      <c r="AU474">
        <v>90.714459999999903</v>
      </c>
      <c r="AV474">
        <v>43.855960869811803</v>
      </c>
      <c r="AW474">
        <v>1.10528913018814</v>
      </c>
      <c r="AX474">
        <v>0.11880389498384</v>
      </c>
      <c r="AY474">
        <v>0.18997568618437299</v>
      </c>
      <c r="AZ474">
        <v>0.71702748901993096</v>
      </c>
      <c r="BA474">
        <v>8.7773653549080996E-2</v>
      </c>
      <c r="BB474">
        <v>0.44814218063745698</v>
      </c>
      <c r="BC474">
        <v>0.105986369236639</v>
      </c>
      <c r="BD474">
        <v>1.0258070701881401</v>
      </c>
      <c r="BE474">
        <v>-7.9482060000001395E-2</v>
      </c>
      <c r="BF474">
        <v>0.152767025273472</v>
      </c>
      <c r="BG474">
        <v>0.244285092307966</v>
      </c>
      <c r="BH474">
        <v>0.92200812567451196</v>
      </c>
      <c r="BI474">
        <v>0.152767025273472</v>
      </c>
      <c r="BJ474">
        <v>0.79410423516287698</v>
      </c>
      <c r="BK474">
        <v>1.8440162513490199</v>
      </c>
      <c r="BL474">
        <v>1.5990695103911501</v>
      </c>
      <c r="BM474">
        <v>6.0353870478527503</v>
      </c>
      <c r="BN474">
        <v>3.7743118786477199</v>
      </c>
      <c r="BO474">
        <v>16.382888317236699</v>
      </c>
      <c r="BP474">
        <v>3.5900250939266098</v>
      </c>
      <c r="BQ474">
        <v>12.7928632233101</v>
      </c>
      <c r="BR474">
        <v>1.58431230838412</v>
      </c>
      <c r="BS474">
        <v>0.73299742505348797</v>
      </c>
      <c r="BT474">
        <v>2.1614159262135302</v>
      </c>
    </row>
    <row r="475" spans="1:72" x14ac:dyDescent="0.2">
      <c r="A475">
        <v>473</v>
      </c>
      <c r="B475" s="152">
        <v>44782.152777777781</v>
      </c>
      <c r="C475">
        <v>0</v>
      </c>
      <c r="D475">
        <v>1.4822500000000001</v>
      </c>
      <c r="E475">
        <v>31.090270270270199</v>
      </c>
      <c r="F475">
        <v>44.809249999999999</v>
      </c>
      <c r="G475">
        <v>1.6</v>
      </c>
      <c r="H475">
        <v>8.56</v>
      </c>
      <c r="I475">
        <v>1.3474999999999999</v>
      </c>
      <c r="J475">
        <v>33.446896551724102</v>
      </c>
      <c r="K475">
        <v>3.2357499999999999</v>
      </c>
      <c r="L475">
        <v>43.374687499999901</v>
      </c>
      <c r="M475">
        <v>11.992857142857099</v>
      </c>
      <c r="N475">
        <v>1599.94285714285</v>
      </c>
      <c r="O475">
        <v>93.546874999999901</v>
      </c>
      <c r="P475">
        <v>2.9935714285714199</v>
      </c>
      <c r="Q475">
        <v>80.844749999999905</v>
      </c>
      <c r="R475">
        <v>6.95410256410256</v>
      </c>
      <c r="S475">
        <v>-1.0833333333333299</v>
      </c>
      <c r="T475">
        <v>7</v>
      </c>
      <c r="U475">
        <v>1.6310500000000001</v>
      </c>
      <c r="V475">
        <v>0.212475</v>
      </c>
      <c r="W475">
        <v>1.96102499999999</v>
      </c>
      <c r="X475">
        <v>3.6626500000000002</v>
      </c>
      <c r="Y475">
        <v>81.377449999999996</v>
      </c>
      <c r="Z475">
        <v>2.1691250000000002</v>
      </c>
      <c r="AA475">
        <v>3.4250000000000001E-3</v>
      </c>
      <c r="AB475">
        <v>1.1525000000000001E-2</v>
      </c>
      <c r="AC475">
        <v>32.572520270270203</v>
      </c>
      <c r="AD475">
        <v>-12.236729729729699</v>
      </c>
      <c r="AE475">
        <v>40.130886951724101</v>
      </c>
      <c r="AF475">
        <v>1.7929775999999999</v>
      </c>
      <c r="AG475">
        <v>1.3510267199999999</v>
      </c>
      <c r="AH475">
        <v>7.9950400000000005E-2</v>
      </c>
      <c r="AI475">
        <v>44.954396551724102</v>
      </c>
      <c r="AJ475">
        <v>0.49314505371849499</v>
      </c>
      <c r="AK475">
        <v>0.89270216107894695</v>
      </c>
      <c r="AL475">
        <v>3.98843658803653E-2</v>
      </c>
      <c r="AM475">
        <v>3.0053272285515301E-2</v>
      </c>
      <c r="AN475">
        <v>3.5591624462338198E-2</v>
      </c>
      <c r="AO475">
        <v>1.7784778827585801E-3</v>
      </c>
      <c r="AP475">
        <v>40.130886951724101</v>
      </c>
      <c r="AQ475">
        <v>1.62790589025592</v>
      </c>
      <c r="AR475">
        <v>0.88213806669011197</v>
      </c>
      <c r="AS475">
        <v>1.2838134358561699</v>
      </c>
      <c r="AT475">
        <v>0.80434423986755099</v>
      </c>
      <c r="AU475">
        <v>90.801299999999998</v>
      </c>
      <c r="AV475">
        <v>43.924744344526303</v>
      </c>
      <c r="AW475">
        <v>1.0296522071978</v>
      </c>
      <c r="AX475">
        <v>6.72132841438291E-2</v>
      </c>
      <c r="AY475">
        <v>0.165071709744079</v>
      </c>
      <c r="AZ475">
        <v>0.71786193330988701</v>
      </c>
      <c r="BA475">
        <v>4.9749781517147998E-2</v>
      </c>
      <c r="BB475">
        <v>0.44866370831867902</v>
      </c>
      <c r="BC475">
        <v>9.2065684336536002E-2</v>
      </c>
      <c r="BD475">
        <v>0.95014692719779603</v>
      </c>
      <c r="BE475">
        <v>-7.9505280000009504E-2</v>
      </c>
      <c r="BF475">
        <v>8.5979024120801995E-2</v>
      </c>
      <c r="BG475">
        <v>0.211159217921526</v>
      </c>
      <c r="BH475">
        <v>0.91828675336530197</v>
      </c>
      <c r="BI475">
        <v>8.5979024120801995E-2</v>
      </c>
      <c r="BJ475">
        <v>0.59427648408465605</v>
      </c>
      <c r="BK475">
        <v>1.8365735067305999</v>
      </c>
      <c r="BL475">
        <v>2.4559387604218799</v>
      </c>
      <c r="BM475">
        <v>10.6803579449226</v>
      </c>
      <c r="BN475">
        <v>4.3487883806548604</v>
      </c>
      <c r="BO475">
        <v>12.376745541534699</v>
      </c>
      <c r="BP475">
        <v>2.0205070668388401</v>
      </c>
      <c r="BQ475">
        <v>10.3562384746958</v>
      </c>
      <c r="BR475">
        <v>1.69040916572524</v>
      </c>
      <c r="BS475">
        <v>0.55988487443633495</v>
      </c>
      <c r="BT475">
        <v>3.01920848893633</v>
      </c>
    </row>
    <row r="476" spans="1:72" x14ac:dyDescent="0.2">
      <c r="A476">
        <v>474</v>
      </c>
      <c r="B476" s="152">
        <v>44782.166666666664</v>
      </c>
      <c r="C476">
        <v>0</v>
      </c>
      <c r="D476">
        <v>1.2528205128205101</v>
      </c>
      <c r="E476">
        <v>31.120999999999999</v>
      </c>
      <c r="F476">
        <v>44.838250000000002</v>
      </c>
      <c r="G476">
        <v>1.6</v>
      </c>
      <c r="H476">
        <v>8.5549999999999997</v>
      </c>
      <c r="I476">
        <v>1.3480000000000001</v>
      </c>
      <c r="J476">
        <v>33.457999999999998</v>
      </c>
      <c r="K476">
        <v>3.2397435897435898</v>
      </c>
      <c r="L476">
        <v>43.350714285714197</v>
      </c>
      <c r="M476">
        <v>12.195238095238</v>
      </c>
      <c r="N476">
        <v>1600.3333333333301</v>
      </c>
      <c r="O476">
        <v>91.905263157894694</v>
      </c>
      <c r="P476">
        <v>2.9946666666666601</v>
      </c>
      <c r="Q476">
        <v>80.869749999999897</v>
      </c>
      <c r="R476">
        <v>6.9515789473684197</v>
      </c>
      <c r="S476">
        <v>-0.36</v>
      </c>
      <c r="T476">
        <v>7</v>
      </c>
      <c r="U476">
        <v>1.6041000000000001</v>
      </c>
      <c r="V476">
        <v>0.21207999999999999</v>
      </c>
      <c r="W476">
        <v>1.95539999999999</v>
      </c>
      <c r="X476">
        <v>3.67408</v>
      </c>
      <c r="Y476">
        <v>81.195539999999994</v>
      </c>
      <c r="Z476">
        <v>2.1566999999999998</v>
      </c>
      <c r="AA476">
        <v>3.8400000000000001E-3</v>
      </c>
      <c r="AB476">
        <v>9.9799999999999993E-3</v>
      </c>
      <c r="AC476">
        <v>32.373820512820501</v>
      </c>
      <c r="AD476">
        <v>-12.4644294871794</v>
      </c>
      <c r="AE476">
        <v>40.138086199999996</v>
      </c>
      <c r="AF476">
        <v>1.7919303</v>
      </c>
      <c r="AG476">
        <v>1.3515246599999999</v>
      </c>
      <c r="AH476">
        <v>7.9903699999999994E-2</v>
      </c>
      <c r="AI476">
        <v>44.960999999999999</v>
      </c>
      <c r="AJ476">
        <v>0.494338558497178</v>
      </c>
      <c r="AK476">
        <v>0.89273117145970904</v>
      </c>
      <c r="AL476">
        <v>3.9855214519249997E-2</v>
      </c>
      <c r="AM476">
        <v>3.00599332755054E-2</v>
      </c>
      <c r="AN476">
        <v>3.5586397099708601E-2</v>
      </c>
      <c r="AO476">
        <v>1.7771779987099899E-3</v>
      </c>
      <c r="AP476">
        <v>40.138086199999996</v>
      </c>
      <c r="AQ476">
        <v>1.6329860820093201</v>
      </c>
      <c r="AR476">
        <v>0.87960774370844097</v>
      </c>
      <c r="AS476">
        <v>1.27645960334743</v>
      </c>
      <c r="AT476">
        <v>0.79296848168532397</v>
      </c>
      <c r="AU476">
        <v>90.585819999999998</v>
      </c>
      <c r="AV476">
        <v>43.927139629065202</v>
      </c>
      <c r="AW476">
        <v>1.03386037093479</v>
      </c>
      <c r="AX476">
        <v>7.5065056652565604E-2</v>
      </c>
      <c r="AY476">
        <v>0.15894421799066999</v>
      </c>
      <c r="AZ476">
        <v>0.72039225629155801</v>
      </c>
      <c r="BA476">
        <v>5.55410188760933E-2</v>
      </c>
      <c r="BB476">
        <v>0.45024516018222399</v>
      </c>
      <c r="BC476">
        <v>8.8700000212435903E-2</v>
      </c>
      <c r="BD476">
        <v>0.95440153093479396</v>
      </c>
      <c r="BE476">
        <v>-7.9458840000001696E-2</v>
      </c>
      <c r="BF476">
        <v>9.6612344305123998E-2</v>
      </c>
      <c r="BG476">
        <v>0.204568865975783</v>
      </c>
      <c r="BH476">
        <v>0.92717954003177805</v>
      </c>
      <c r="BI476">
        <v>9.6612344305123998E-2</v>
      </c>
      <c r="BJ476">
        <v>0.60236242056181599</v>
      </c>
      <c r="BK476">
        <v>1.8543590800635501</v>
      </c>
      <c r="BL476">
        <v>2.1174195435079</v>
      </c>
      <c r="BM476">
        <v>9.5969055165821402</v>
      </c>
      <c r="BN476">
        <v>4.5323589961217898</v>
      </c>
      <c r="BO476">
        <v>12.651505940714101</v>
      </c>
      <c r="BP476">
        <v>2.2703900911704098</v>
      </c>
      <c r="BQ476">
        <v>10.381115849543599</v>
      </c>
      <c r="BR476">
        <v>1.69011809474484</v>
      </c>
      <c r="BS476">
        <v>0.56371748283976597</v>
      </c>
      <c r="BT476">
        <v>2.9981651202846402</v>
      </c>
    </row>
    <row r="477" spans="1:72" x14ac:dyDescent="0.2">
      <c r="A477">
        <v>475</v>
      </c>
      <c r="B477" s="152">
        <v>44782.180555555555</v>
      </c>
      <c r="C477">
        <v>0</v>
      </c>
      <c r="D477">
        <v>1.46948717948717</v>
      </c>
      <c r="E477">
        <v>31.0386486486486</v>
      </c>
      <c r="F477">
        <v>44.917499999999997</v>
      </c>
      <c r="G477">
        <v>1.6</v>
      </c>
      <c r="H477">
        <v>8.5559999999999992</v>
      </c>
      <c r="I477">
        <v>1.35</v>
      </c>
      <c r="J477">
        <v>33.411000000000001</v>
      </c>
      <c r="K477">
        <v>3.2447499999999998</v>
      </c>
      <c r="L477">
        <v>43.311999999999998</v>
      </c>
      <c r="M477">
        <v>12.2708333333333</v>
      </c>
      <c r="N477">
        <v>1600.2222222222199</v>
      </c>
      <c r="O477">
        <v>90.897368421052605</v>
      </c>
      <c r="P477">
        <v>2.9897999999999998</v>
      </c>
      <c r="Q477">
        <v>80.796250000000001</v>
      </c>
      <c r="R477">
        <v>6.9605263157894699</v>
      </c>
      <c r="S477">
        <v>-0.84761904761904705</v>
      </c>
      <c r="T477">
        <v>7</v>
      </c>
      <c r="U477">
        <v>1.598975</v>
      </c>
      <c r="V477">
        <v>0.20444999999999999</v>
      </c>
      <c r="W477">
        <v>1.9355499999999899</v>
      </c>
      <c r="X477">
        <v>3.5936499999999998</v>
      </c>
      <c r="Y477">
        <v>81.303749999999994</v>
      </c>
      <c r="Z477">
        <v>2.1971749999999899</v>
      </c>
      <c r="AA477">
        <v>4.37499999999999E-3</v>
      </c>
      <c r="AB477">
        <v>1.4574999999999999E-2</v>
      </c>
      <c r="AC477">
        <v>32.508135828135799</v>
      </c>
      <c r="AD477">
        <v>-12.4093641718641</v>
      </c>
      <c r="AE477">
        <v>40.091867039999997</v>
      </c>
      <c r="AF477">
        <v>1.79213976</v>
      </c>
      <c r="AG477">
        <v>1.3535250720000001</v>
      </c>
      <c r="AH477">
        <v>7.9913039999999894E-2</v>
      </c>
      <c r="AI477">
        <v>44.917000000000002</v>
      </c>
      <c r="AJ477">
        <v>0.493112150915548</v>
      </c>
      <c r="AK477">
        <v>0.89257668677783397</v>
      </c>
      <c r="AL477">
        <v>3.9898919340116197E-2</v>
      </c>
      <c r="AM477">
        <v>3.01339152659349E-2</v>
      </c>
      <c r="AN477">
        <v>3.5621256985105799E-2</v>
      </c>
      <c r="AO477">
        <v>1.7791268339381501E-3</v>
      </c>
      <c r="AP477">
        <v>40.091867039999997</v>
      </c>
      <c r="AQ477">
        <v>1.5972380660227301</v>
      </c>
      <c r="AR477">
        <v>0.87067851505312099</v>
      </c>
      <c r="AS477">
        <v>1.30041504566462</v>
      </c>
      <c r="AT477">
        <v>0.78847400151018798</v>
      </c>
      <c r="AU477">
        <v>90.629099999999994</v>
      </c>
      <c r="AV477">
        <v>43.860198666740402</v>
      </c>
      <c r="AW477">
        <v>1.0568013332595101</v>
      </c>
      <c r="AX477">
        <v>5.3110026335373997E-2</v>
      </c>
      <c r="AY477">
        <v>0.19490169397726001</v>
      </c>
      <c r="AZ477">
        <v>0.72932148494687798</v>
      </c>
      <c r="BA477">
        <v>3.9238302587847503E-2</v>
      </c>
      <c r="BB477">
        <v>0.455825928091799</v>
      </c>
      <c r="BC477">
        <v>0.108753624202422</v>
      </c>
      <c r="BD477">
        <v>0.97733320525951195</v>
      </c>
      <c r="BE477">
        <v>-7.9468128000001498E-2</v>
      </c>
      <c r="BF477">
        <v>6.8072736488895697E-2</v>
      </c>
      <c r="BG477">
        <v>0.24981143054934901</v>
      </c>
      <c r="BH477">
        <v>0.93479353497159701</v>
      </c>
      <c r="BI477">
        <v>6.8072736488895697E-2</v>
      </c>
      <c r="BJ477">
        <v>0.63576833407649003</v>
      </c>
      <c r="BK477">
        <v>1.86958706994319</v>
      </c>
      <c r="BL477">
        <v>3.6697721207388101</v>
      </c>
      <c r="BM477">
        <v>13.732274963326599</v>
      </c>
      <c r="BN477">
        <v>3.7419966448930402</v>
      </c>
      <c r="BO477">
        <v>12.858753253033701</v>
      </c>
      <c r="BP477">
        <v>1.59970930748905</v>
      </c>
      <c r="BQ477">
        <v>11.2590439455447</v>
      </c>
      <c r="BR477">
        <v>1.75386341791207</v>
      </c>
      <c r="BS477">
        <v>0.60853923948093203</v>
      </c>
      <c r="BT477">
        <v>2.8820876356437899</v>
      </c>
    </row>
    <row r="478" spans="1:72" x14ac:dyDescent="0.2">
      <c r="A478">
        <v>476</v>
      </c>
      <c r="B478" s="152">
        <v>44782.194444444445</v>
      </c>
      <c r="C478">
        <v>0</v>
      </c>
      <c r="D478">
        <v>1.4107499999999999</v>
      </c>
      <c r="E478">
        <v>31.108461538461501</v>
      </c>
      <c r="F478">
        <v>44.954999999999899</v>
      </c>
      <c r="G478">
        <v>1.6</v>
      </c>
      <c r="H478">
        <v>8.5449999999999999</v>
      </c>
      <c r="I478">
        <v>1.3519999999999901</v>
      </c>
      <c r="J478">
        <v>33.429230769230699</v>
      </c>
      <c r="K478">
        <v>3.2179999999999902</v>
      </c>
      <c r="L478">
        <v>43.33</v>
      </c>
      <c r="M478">
        <v>12.15</v>
      </c>
      <c r="N478">
        <v>1599.8461538461499</v>
      </c>
      <c r="O478">
        <v>90.505405405405398</v>
      </c>
      <c r="P478">
        <v>2.9889999999999999</v>
      </c>
      <c r="Q478">
        <v>80.808999999999997</v>
      </c>
      <c r="R478">
        <v>6.95948717948718</v>
      </c>
      <c r="S478">
        <v>-0.913333333333333</v>
      </c>
      <c r="T478">
        <v>7</v>
      </c>
      <c r="U478">
        <v>1.5806800000000001</v>
      </c>
      <c r="V478">
        <v>0.21012</v>
      </c>
      <c r="W478">
        <v>1.9699599999999999</v>
      </c>
      <c r="X478">
        <v>3.67505999999999</v>
      </c>
      <c r="Y478">
        <v>81.334959999999995</v>
      </c>
      <c r="Z478">
        <v>2.1260399999999899</v>
      </c>
      <c r="AA478">
        <v>4.4799999999999996E-3</v>
      </c>
      <c r="AB478">
        <v>2.418E-2</v>
      </c>
      <c r="AC478">
        <v>32.519211538461498</v>
      </c>
      <c r="AD478">
        <v>-12.435788461538399</v>
      </c>
      <c r="AE478">
        <v>40.101508569230703</v>
      </c>
      <c r="AF478">
        <v>1.7898357</v>
      </c>
      <c r="AG478">
        <v>1.3555205399999899</v>
      </c>
      <c r="AH478">
        <v>7.9810299999999904E-2</v>
      </c>
      <c r="AI478">
        <v>44.926230769230699</v>
      </c>
      <c r="AJ478">
        <v>0.49304147403810999</v>
      </c>
      <c r="AK478">
        <v>0.89260790150006597</v>
      </c>
      <c r="AL478">
        <v>3.9839436101232598E-2</v>
      </c>
      <c r="AM478">
        <v>3.0172140346311299E-2</v>
      </c>
      <c r="AN478">
        <v>3.5613938062567498E-2</v>
      </c>
      <c r="AO478">
        <v>1.77647442559683E-3</v>
      </c>
      <c r="AP478">
        <v>40.101508569230703</v>
      </c>
      <c r="AQ478">
        <v>1.6334216540056801</v>
      </c>
      <c r="AR478">
        <v>0.88615734417299796</v>
      </c>
      <c r="AS478">
        <v>1.2583132448188299</v>
      </c>
      <c r="AT478">
        <v>0.779340797182561</v>
      </c>
      <c r="AU478">
        <v>90.686700000000002</v>
      </c>
      <c r="AV478">
        <v>43.879400812228297</v>
      </c>
      <c r="AW478">
        <v>1.0468299570024699</v>
      </c>
      <c r="AX478">
        <v>9.7207295181165707E-2</v>
      </c>
      <c r="AY478">
        <v>0.15641404599431499</v>
      </c>
      <c r="AZ478">
        <v>0.71384265582700102</v>
      </c>
      <c r="BA478">
        <v>7.1712152130992995E-2</v>
      </c>
      <c r="BB478">
        <v>0.446151659891875</v>
      </c>
      <c r="BC478">
        <v>8.7390169943707699E-2</v>
      </c>
      <c r="BD478">
        <v>0.96746399700248198</v>
      </c>
      <c r="BE478">
        <v>-7.9365959999990104E-2</v>
      </c>
      <c r="BF478">
        <v>0.12455111222765899</v>
      </c>
      <c r="BG478">
        <v>0.200412359590011</v>
      </c>
      <c r="BH478">
        <v>0.91464222487723001</v>
      </c>
      <c r="BI478">
        <v>0.12455111222765899</v>
      </c>
      <c r="BJ478">
        <v>0.64992694363533998</v>
      </c>
      <c r="BK478">
        <v>1.82928444975446</v>
      </c>
      <c r="BL478">
        <v>1.6090772374933899</v>
      </c>
      <c r="BM478">
        <v>7.3435090905122804</v>
      </c>
      <c r="BN478">
        <v>4.56380148783406</v>
      </c>
      <c r="BO478">
        <v>13.7227288946518</v>
      </c>
      <c r="BP478">
        <v>2.9269511373499801</v>
      </c>
      <c r="BQ478">
        <v>10.795777757301799</v>
      </c>
      <c r="BR478">
        <v>1.61754755896743</v>
      </c>
      <c r="BS478">
        <v>0.60010649874427702</v>
      </c>
      <c r="BT478">
        <v>2.69543416435608</v>
      </c>
    </row>
    <row r="479" spans="1:72" x14ac:dyDescent="0.2">
      <c r="A479">
        <v>477</v>
      </c>
      <c r="B479" s="152">
        <v>44782.208333333336</v>
      </c>
      <c r="C479">
        <v>0</v>
      </c>
      <c r="D479">
        <v>1.2979999999999901</v>
      </c>
      <c r="E479">
        <v>31.093333333333302</v>
      </c>
      <c r="F479">
        <v>44.783499999999997</v>
      </c>
      <c r="G479">
        <v>1.6</v>
      </c>
      <c r="H479">
        <v>8.5824999999999996</v>
      </c>
      <c r="I479">
        <v>1.3474999999999999</v>
      </c>
      <c r="J479">
        <v>33.464074074073999</v>
      </c>
      <c r="K479">
        <v>3.1850000000000001</v>
      </c>
      <c r="L479">
        <v>43.364999999999903</v>
      </c>
      <c r="M479">
        <v>12.1851851851851</v>
      </c>
      <c r="N479">
        <v>1600.55263157894</v>
      </c>
      <c r="O479">
        <v>90.745454545454507</v>
      </c>
      <c r="P479">
        <v>2.9893999999999998</v>
      </c>
      <c r="Q479">
        <v>80.765499999999903</v>
      </c>
      <c r="R479">
        <v>6.9620512820512799</v>
      </c>
      <c r="S479">
        <v>-0.58769230769230696</v>
      </c>
      <c r="T479">
        <v>7</v>
      </c>
      <c r="U479">
        <v>1.55449999999999</v>
      </c>
      <c r="V479">
        <v>0.209039999999999</v>
      </c>
      <c r="W479">
        <v>1.9849600000000001</v>
      </c>
      <c r="X479">
        <v>3.6626799999999999</v>
      </c>
      <c r="Y479">
        <v>81.461960000000005</v>
      </c>
      <c r="Z479">
        <v>2.0718999999999999</v>
      </c>
      <c r="AA479">
        <v>0</v>
      </c>
      <c r="AB479">
        <v>3.9419999999999997E-2</v>
      </c>
      <c r="AC479">
        <v>32.3913333333333</v>
      </c>
      <c r="AD479">
        <v>-12.392166666666601</v>
      </c>
      <c r="AE479">
        <v>40.165633374073998</v>
      </c>
      <c r="AF479">
        <v>1.7976904499999999</v>
      </c>
      <c r="AG479">
        <v>1.35103599</v>
      </c>
      <c r="AH479">
        <v>8.0160549999999997E-2</v>
      </c>
      <c r="AI479">
        <v>44.994074074074</v>
      </c>
      <c r="AJ479">
        <v>0.493059992345802</v>
      </c>
      <c r="AK479">
        <v>0.89268718604919095</v>
      </c>
      <c r="AL479">
        <v>3.9953938090612699E-2</v>
      </c>
      <c r="AM479">
        <v>3.0026976169701299E-2</v>
      </c>
      <c r="AN479">
        <v>3.5560238385301701E-2</v>
      </c>
      <c r="AO479">
        <v>1.78158016693556E-3</v>
      </c>
      <c r="AP479">
        <v>40.165633374073998</v>
      </c>
      <c r="AQ479">
        <v>1.62791922409254</v>
      </c>
      <c r="AR479">
        <v>0.89290487212412195</v>
      </c>
      <c r="AS479">
        <v>1.2262700663863999</v>
      </c>
      <c r="AT479">
        <v>0.76646175810155004</v>
      </c>
      <c r="AU479">
        <v>90.736000000000004</v>
      </c>
      <c r="AV479">
        <v>43.912727536677103</v>
      </c>
      <c r="AW479">
        <v>1.08134653739693</v>
      </c>
      <c r="AX479">
        <v>0.12476592361359901</v>
      </c>
      <c r="AY479">
        <v>0.169771225907456</v>
      </c>
      <c r="AZ479">
        <v>0.70709512787587803</v>
      </c>
      <c r="BA479">
        <v>9.2348334564795395E-2</v>
      </c>
      <c r="BB479">
        <v>0.441934454922423</v>
      </c>
      <c r="BC479">
        <v>9.4438520217680594E-2</v>
      </c>
      <c r="BD479">
        <v>1.0016322773969299</v>
      </c>
      <c r="BE479">
        <v>-7.9714260000005102E-2</v>
      </c>
      <c r="BF479">
        <v>0.16049293485603</v>
      </c>
      <c r="BG479">
        <v>0.21838560971486201</v>
      </c>
      <c r="BH479">
        <v>0.90957345570301396</v>
      </c>
      <c r="BI479">
        <v>0.16049293485603</v>
      </c>
      <c r="BJ479">
        <v>0.75775708914178697</v>
      </c>
      <c r="BK479">
        <v>1.8191469114060199</v>
      </c>
      <c r="BL479">
        <v>1.3607179026962299</v>
      </c>
      <c r="BM479">
        <v>5.6673738100617399</v>
      </c>
      <c r="BN479">
        <v>4.16498805434391</v>
      </c>
      <c r="BO479">
        <v>15.869175555946899</v>
      </c>
      <c r="BP479">
        <v>3.7715839691167199</v>
      </c>
      <c r="BQ479">
        <v>12.0975915868302</v>
      </c>
      <c r="BR479">
        <v>1.54630892215077</v>
      </c>
      <c r="BS479">
        <v>0.69355991519937399</v>
      </c>
      <c r="BT479">
        <v>2.2295246427358202</v>
      </c>
    </row>
    <row r="480" spans="1:72" x14ac:dyDescent="0.2">
      <c r="A480">
        <v>478</v>
      </c>
      <c r="B480" s="152">
        <v>44782.222222222219</v>
      </c>
      <c r="C480">
        <v>0</v>
      </c>
      <c r="D480">
        <v>1.3180000000000001</v>
      </c>
      <c r="E480">
        <v>31.052631578947299</v>
      </c>
      <c r="F480">
        <v>44.9345</v>
      </c>
      <c r="G480">
        <v>1.6</v>
      </c>
      <c r="H480">
        <v>8.5619999999999994</v>
      </c>
      <c r="I480">
        <v>1.3460000000000001</v>
      </c>
      <c r="J480">
        <v>33.416296296296302</v>
      </c>
      <c r="K480">
        <v>3.18474999999999</v>
      </c>
      <c r="L480">
        <v>43.322121212121203</v>
      </c>
      <c r="M480">
        <v>12.2235294117647</v>
      </c>
      <c r="N480">
        <v>1600.0967741935401</v>
      </c>
      <c r="O480">
        <v>91.15</v>
      </c>
      <c r="P480">
        <v>2.98685714285714</v>
      </c>
      <c r="Q480">
        <v>80.759749999999997</v>
      </c>
      <c r="R480">
        <v>6.9480000000000004</v>
      </c>
      <c r="S480">
        <v>-0.61</v>
      </c>
      <c r="T480">
        <v>7</v>
      </c>
      <c r="U480">
        <v>1.54915</v>
      </c>
      <c r="V480">
        <v>5.7950000000000002E-2</v>
      </c>
      <c r="W480">
        <v>2.007825</v>
      </c>
      <c r="X480">
        <v>3.6240999999999999</v>
      </c>
      <c r="Y480">
        <v>81.370474999999999</v>
      </c>
      <c r="Z480">
        <v>2.0090750000000002</v>
      </c>
      <c r="AA480">
        <v>0</v>
      </c>
      <c r="AB480">
        <v>5.5924999999999898E-2</v>
      </c>
      <c r="AC480">
        <v>32.370631578947297</v>
      </c>
      <c r="AD480">
        <v>-12.5638684210526</v>
      </c>
      <c r="AE480">
        <v>40.101848376296303</v>
      </c>
      <c r="AF480">
        <v>1.7933965199999999</v>
      </c>
      <c r="AG480">
        <v>1.3495275440000001</v>
      </c>
      <c r="AH480">
        <v>7.9969079999999998E-2</v>
      </c>
      <c r="AI480">
        <v>44.924296296296298</v>
      </c>
      <c r="AJ480">
        <v>0.492830456947637</v>
      </c>
      <c r="AK480">
        <v>0.89265390183980198</v>
      </c>
      <c r="AL480">
        <v>3.9920414293675897E-2</v>
      </c>
      <c r="AM480">
        <v>3.0040037468795199E-2</v>
      </c>
      <c r="AN480">
        <v>3.5615471624692002E-2</v>
      </c>
      <c r="AO480">
        <v>1.78008531224545E-3</v>
      </c>
      <c r="AP480">
        <v>40.101848376296303</v>
      </c>
      <c r="AQ480">
        <v>1.6107719101952001</v>
      </c>
      <c r="AR480">
        <v>0.90319035389761704</v>
      </c>
      <c r="AS480">
        <v>1.1890866034196901</v>
      </c>
      <c r="AT480">
        <v>0.76346830238043195</v>
      </c>
      <c r="AU480">
        <v>90.560624999999902</v>
      </c>
      <c r="AV480">
        <v>43.804897243808803</v>
      </c>
      <c r="AW480">
        <v>1.11939905248748</v>
      </c>
      <c r="AX480">
        <v>0.160440940580309</v>
      </c>
      <c r="AY480">
        <v>0.182624609804791</v>
      </c>
      <c r="AZ480">
        <v>0.69680964610238205</v>
      </c>
      <c r="BA480">
        <v>0.118886747657452</v>
      </c>
      <c r="BB480">
        <v>0.43550602881398898</v>
      </c>
      <c r="BC480">
        <v>0.101831696319334</v>
      </c>
      <c r="BD480">
        <v>1.0398751964874799</v>
      </c>
      <c r="BE480">
        <v>-7.9523856000004001E-2</v>
      </c>
      <c r="BF480">
        <v>0.20651556255683001</v>
      </c>
      <c r="BG480">
        <v>0.235069826280904</v>
      </c>
      <c r="BH480">
        <v>0.89691593392167102</v>
      </c>
      <c r="BI480">
        <v>0.20651556255683001</v>
      </c>
      <c r="BJ480">
        <v>0.88317077767547003</v>
      </c>
      <c r="BK480">
        <v>1.79383186784334</v>
      </c>
      <c r="BL480">
        <v>1.1382668858973499</v>
      </c>
      <c r="BM480">
        <v>4.3430912557732801</v>
      </c>
      <c r="BN480">
        <v>3.8155298283577701</v>
      </c>
      <c r="BO480">
        <v>18.4027510613328</v>
      </c>
      <c r="BP480">
        <v>4.8531157200855102</v>
      </c>
      <c r="BQ480">
        <v>13.549635341247299</v>
      </c>
      <c r="BR480">
        <v>1.44275541149673</v>
      </c>
      <c r="BS480">
        <v>0.80056455265273796</v>
      </c>
      <c r="BT480">
        <v>1.80217248779756</v>
      </c>
    </row>
    <row r="481" spans="1:72" x14ac:dyDescent="0.2">
      <c r="A481">
        <v>479</v>
      </c>
      <c r="B481" s="152">
        <v>44782.236111111109</v>
      </c>
      <c r="C481">
        <v>0</v>
      </c>
      <c r="D481">
        <v>1.3228205128205099</v>
      </c>
      <c r="E481">
        <v>31.163142857142802</v>
      </c>
      <c r="F481">
        <v>44.983750000000001</v>
      </c>
      <c r="G481">
        <v>1.6</v>
      </c>
      <c r="H481">
        <v>8.56</v>
      </c>
      <c r="I481">
        <v>1.35</v>
      </c>
      <c r="J481">
        <v>33.433571428571398</v>
      </c>
      <c r="K481">
        <v>3.18799999999999</v>
      </c>
      <c r="L481">
        <v>43.331499999999998</v>
      </c>
      <c r="M481">
        <v>12.3666666666666</v>
      </c>
      <c r="N481">
        <v>1600.0540540540501</v>
      </c>
      <c r="O481">
        <v>90.992105263157896</v>
      </c>
      <c r="P481">
        <v>2.9912727272727202</v>
      </c>
      <c r="Q481">
        <v>80.772750000000002</v>
      </c>
      <c r="R481">
        <v>6.9666666666666597</v>
      </c>
      <c r="S481">
        <v>-0.46615384615384597</v>
      </c>
      <c r="T481">
        <v>7</v>
      </c>
      <c r="U481">
        <v>1.5555600000000001</v>
      </c>
      <c r="V481">
        <v>5.1799999999999999E-2</v>
      </c>
      <c r="W481">
        <v>2.0289599999999899</v>
      </c>
      <c r="X481">
        <v>3.6818</v>
      </c>
      <c r="Y481">
        <v>81.543959999999998</v>
      </c>
      <c r="Z481">
        <v>2.1313800000000001</v>
      </c>
      <c r="AA481">
        <v>0</v>
      </c>
      <c r="AB481">
        <v>3.746E-2</v>
      </c>
      <c r="AC481">
        <v>32.485963369963301</v>
      </c>
      <c r="AD481">
        <v>-12.4977866300366</v>
      </c>
      <c r="AE481">
        <v>40.117561828571397</v>
      </c>
      <c r="AF481">
        <v>1.7929775999999999</v>
      </c>
      <c r="AG481">
        <v>1.3535267200000001</v>
      </c>
      <c r="AH481">
        <v>7.9950400000000005E-2</v>
      </c>
      <c r="AI481">
        <v>44.943571428571403</v>
      </c>
      <c r="AJ481">
        <v>0.491974657946111</v>
      </c>
      <c r="AK481">
        <v>0.89262069197882998</v>
      </c>
      <c r="AL481">
        <v>3.9893972441633098E-2</v>
      </c>
      <c r="AM481">
        <v>3.0116136234325502E-2</v>
      </c>
      <c r="AN481">
        <v>3.5600197072519497E-2</v>
      </c>
      <c r="AO481">
        <v>1.77890624751672E-3</v>
      </c>
      <c r="AP481">
        <v>40.117561828571397</v>
      </c>
      <c r="AQ481">
        <v>1.63641732263367</v>
      </c>
      <c r="AR481">
        <v>0.91269762078075001</v>
      </c>
      <c r="AS481">
        <v>1.26147376518878</v>
      </c>
      <c r="AT481">
        <v>0.765296098914653</v>
      </c>
      <c r="AU481">
        <v>90.941659999999999</v>
      </c>
      <c r="AV481">
        <v>43.928150537174602</v>
      </c>
      <c r="AW481">
        <v>1.0154208913967799</v>
      </c>
      <c r="AX481">
        <v>9.2052954811213603E-2</v>
      </c>
      <c r="AY481">
        <v>0.15656027736632</v>
      </c>
      <c r="AZ481">
        <v>0.68730237921924897</v>
      </c>
      <c r="BA481">
        <v>6.8009706384823801E-2</v>
      </c>
      <c r="BB481">
        <v>0.42956398701203102</v>
      </c>
      <c r="BC481">
        <v>8.7318590799082094E-2</v>
      </c>
      <c r="BD481">
        <v>0.93591561139678303</v>
      </c>
      <c r="BE481">
        <v>-7.9505280000002496E-2</v>
      </c>
      <c r="BF481">
        <v>0.118067601693687</v>
      </c>
      <c r="BG481">
        <v>0.200805031267592</v>
      </c>
      <c r="BH481">
        <v>0.88153762928310797</v>
      </c>
      <c r="BI481">
        <v>0.118067601693687</v>
      </c>
      <c r="BJ481">
        <v>0.63774526592255998</v>
      </c>
      <c r="BK481">
        <v>1.7630752585662099</v>
      </c>
      <c r="BL481">
        <v>1.70076319317941</v>
      </c>
      <c r="BM481">
        <v>7.4663804179757198</v>
      </c>
      <c r="BN481">
        <v>4.3900176390917904</v>
      </c>
      <c r="BO481">
        <v>13.3838107336514</v>
      </c>
      <c r="BP481">
        <v>2.7745886398016602</v>
      </c>
      <c r="BQ481">
        <v>10.6092220938497</v>
      </c>
      <c r="BR481">
        <v>1.56236033568694</v>
      </c>
      <c r="BS481">
        <v>0.59051822524508502</v>
      </c>
      <c r="BT481">
        <v>2.6457444815331699</v>
      </c>
    </row>
    <row r="482" spans="1:72" x14ac:dyDescent="0.2">
      <c r="A482">
        <v>480</v>
      </c>
      <c r="B482" s="152">
        <v>44782.25</v>
      </c>
      <c r="C482">
        <v>0</v>
      </c>
      <c r="D482">
        <v>1.5217948717948699</v>
      </c>
      <c r="E482">
        <v>31.114210526315699</v>
      </c>
      <c r="F482">
        <v>44.916749999999901</v>
      </c>
      <c r="G482">
        <v>1.6</v>
      </c>
      <c r="H482">
        <v>8.5640000000000001</v>
      </c>
      <c r="I482">
        <v>1.35</v>
      </c>
      <c r="J482">
        <v>33.4275862068965</v>
      </c>
      <c r="K482">
        <v>3.1541025641025602</v>
      </c>
      <c r="L482">
        <v>43.33</v>
      </c>
      <c r="M482">
        <v>12.029166666666599</v>
      </c>
      <c r="N482">
        <v>1600.0606060606001</v>
      </c>
      <c r="O482">
        <v>90.2558823529411</v>
      </c>
      <c r="P482">
        <v>2.9921764705882299</v>
      </c>
      <c r="Q482">
        <v>80.787499999999994</v>
      </c>
      <c r="R482">
        <v>6.9544999999999897</v>
      </c>
      <c r="S482">
        <v>-0.51733333333333298</v>
      </c>
      <c r="T482">
        <v>7</v>
      </c>
      <c r="U482">
        <v>1.5824</v>
      </c>
      <c r="V482">
        <v>5.9725E-2</v>
      </c>
      <c r="W482">
        <v>1.9965999999999999</v>
      </c>
      <c r="X482">
        <v>3.7056749999999998</v>
      </c>
      <c r="Y482">
        <v>81.435749999999999</v>
      </c>
      <c r="Z482">
        <v>2.1880250000000001</v>
      </c>
      <c r="AA482">
        <v>0</v>
      </c>
      <c r="AB482">
        <v>3.1050000000000001E-2</v>
      </c>
      <c r="AC482">
        <v>32.636005398110598</v>
      </c>
      <c r="AD482">
        <v>-12.2807446018893</v>
      </c>
      <c r="AE482">
        <v>40.114699966896502</v>
      </c>
      <c r="AF482">
        <v>1.7938154399999999</v>
      </c>
      <c r="AG482">
        <v>1.3535283680000001</v>
      </c>
      <c r="AH482">
        <v>7.9987759999999894E-2</v>
      </c>
      <c r="AI482">
        <v>44.941586206896503</v>
      </c>
      <c r="AJ482">
        <v>0.49259324027710799</v>
      </c>
      <c r="AK482">
        <v>0.89259644246247605</v>
      </c>
      <c r="AL482">
        <v>3.9914377559836199E-2</v>
      </c>
      <c r="AM482">
        <v>3.0117503235617699E-2</v>
      </c>
      <c r="AN482">
        <v>3.5601769653481198E-2</v>
      </c>
      <c r="AO482">
        <v>1.77981612913621E-3</v>
      </c>
      <c r="AP482">
        <v>40.114699966896502</v>
      </c>
      <c r="AQ482">
        <v>1.64702883427958</v>
      </c>
      <c r="AR482">
        <v>0.89814095381419301</v>
      </c>
      <c r="AS482">
        <v>1.2949995472779099</v>
      </c>
      <c r="AT482">
        <v>0.77947954341449599</v>
      </c>
      <c r="AU482">
        <v>90.908450000000002</v>
      </c>
      <c r="AV482">
        <v>43.9548693022682</v>
      </c>
      <c r="AW482">
        <v>0.98671690462831596</v>
      </c>
      <c r="AX482">
        <v>5.8528820722089002E-2</v>
      </c>
      <c r="AY482">
        <v>0.14678660572041899</v>
      </c>
      <c r="AZ482">
        <v>0.70185904618580597</v>
      </c>
      <c r="BA482">
        <v>4.3241665343573397E-2</v>
      </c>
      <c r="BB482">
        <v>0.43866190386612802</v>
      </c>
      <c r="BC482">
        <v>8.1829268745963593E-2</v>
      </c>
      <c r="BD482">
        <v>0.90717447262831397</v>
      </c>
      <c r="BE482">
        <v>-7.9542432000002106E-2</v>
      </c>
      <c r="BF482">
        <v>7.47242450070668E-2</v>
      </c>
      <c r="BG482">
        <v>0.187403712466544</v>
      </c>
      <c r="BH482">
        <v>0.89606943520427196</v>
      </c>
      <c r="BI482">
        <v>7.47242450070668E-2</v>
      </c>
      <c r="BJ482">
        <v>0.52425591494722201</v>
      </c>
      <c r="BK482">
        <v>1.7921388704085399</v>
      </c>
      <c r="BL482">
        <v>2.5079371822200498</v>
      </c>
      <c r="BM482">
        <v>11.991682687720999</v>
      </c>
      <c r="BN482">
        <v>4.78149244436253</v>
      </c>
      <c r="BO482">
        <v>11.076924449648899</v>
      </c>
      <c r="BP482">
        <v>1.7560197576660701</v>
      </c>
      <c r="BQ482">
        <v>9.3209046919828396</v>
      </c>
      <c r="BR482">
        <v>1.6651076538965299</v>
      </c>
      <c r="BS482">
        <v>0.49436621694439598</v>
      </c>
      <c r="BT482">
        <v>3.3681663447561401</v>
      </c>
    </row>
    <row r="483" spans="1:72" x14ac:dyDescent="0.2">
      <c r="A483">
        <v>481</v>
      </c>
      <c r="B483" s="152">
        <v>44782.263888888891</v>
      </c>
      <c r="C483">
        <v>0</v>
      </c>
      <c r="D483">
        <v>1.3672500000000001</v>
      </c>
      <c r="E483">
        <v>31.077500000000001</v>
      </c>
      <c r="F483">
        <v>44.987249999999896</v>
      </c>
      <c r="G483">
        <v>1.6</v>
      </c>
      <c r="H483">
        <v>8.5625</v>
      </c>
      <c r="I483">
        <v>1.35</v>
      </c>
      <c r="J483">
        <v>33.424999999999997</v>
      </c>
      <c r="K483">
        <v>3.18275</v>
      </c>
      <c r="L483">
        <v>43.339629629629599</v>
      </c>
      <c r="M483">
        <v>12.2586206896551</v>
      </c>
      <c r="N483">
        <v>1600.65789473684</v>
      </c>
      <c r="O483">
        <v>90.216666666666598</v>
      </c>
      <c r="P483">
        <v>2.9874374999999902</v>
      </c>
      <c r="Q483">
        <v>80.692499999999896</v>
      </c>
      <c r="R483">
        <v>6.9553846153846104</v>
      </c>
      <c r="S483">
        <v>-0.57444444444444398</v>
      </c>
      <c r="T483">
        <v>7</v>
      </c>
      <c r="U483">
        <v>1.63104</v>
      </c>
      <c r="V483">
        <v>6.6540000000000002E-2</v>
      </c>
      <c r="W483">
        <v>1.98</v>
      </c>
      <c r="X483">
        <v>3.7040799999999998</v>
      </c>
      <c r="Y483">
        <v>81.308999999999997</v>
      </c>
      <c r="Z483">
        <v>2.09124</v>
      </c>
      <c r="AA483">
        <v>0</v>
      </c>
      <c r="AB483">
        <v>3.8699999999999998E-2</v>
      </c>
      <c r="AC483">
        <v>32.444749999999999</v>
      </c>
      <c r="AD483">
        <v>-12.542499999999899</v>
      </c>
      <c r="AE483">
        <v>40.110942499999901</v>
      </c>
      <c r="AF483">
        <v>1.79350125</v>
      </c>
      <c r="AG483">
        <v>1.35352775</v>
      </c>
      <c r="AH483">
        <v>7.9973749999999996E-2</v>
      </c>
      <c r="AI483">
        <v>44.9375</v>
      </c>
      <c r="AJ483">
        <v>0.493314915937965</v>
      </c>
      <c r="AK483">
        <v>0.89259399165507602</v>
      </c>
      <c r="AL483">
        <v>3.9911015299026402E-2</v>
      </c>
      <c r="AM483">
        <v>3.0120228094575801E-2</v>
      </c>
      <c r="AN483">
        <v>3.5605006954102902E-2</v>
      </c>
      <c r="AO483">
        <v>1.7796662030597999E-3</v>
      </c>
      <c r="AP483">
        <v>40.110942499999901</v>
      </c>
      <c r="AQ483">
        <v>1.64631991863245</v>
      </c>
      <c r="AR483">
        <v>0.89067368954828297</v>
      </c>
      <c r="AS483">
        <v>1.2377165952169</v>
      </c>
      <c r="AT483">
        <v>0.80461636049145802</v>
      </c>
      <c r="AU483">
        <v>90.715360000000004</v>
      </c>
      <c r="AV483">
        <v>43.885652703397596</v>
      </c>
      <c r="AW483">
        <v>1.05184729660236</v>
      </c>
      <c r="AX483">
        <v>0.115811154783099</v>
      </c>
      <c r="AY483">
        <v>0.14718133136754799</v>
      </c>
      <c r="AZ483">
        <v>0.70932631045171601</v>
      </c>
      <c r="BA483">
        <v>8.5562453213906903E-2</v>
      </c>
      <c r="BB483">
        <v>0.44332894403232198</v>
      </c>
      <c r="BC483">
        <v>8.20636904309648E-2</v>
      </c>
      <c r="BD483">
        <v>0.97231879660236398</v>
      </c>
      <c r="BE483">
        <v>-7.9528500000003305E-2</v>
      </c>
      <c r="BF483">
        <v>0.14872867821848301</v>
      </c>
      <c r="BG483">
        <v>0.18901534065289</v>
      </c>
      <c r="BH483">
        <v>0.91094130592740497</v>
      </c>
      <c r="BI483">
        <v>0.14872867821848301</v>
      </c>
      <c r="BJ483">
        <v>0.67548803774274802</v>
      </c>
      <c r="BK483">
        <v>1.8218826118548099</v>
      </c>
      <c r="BL483">
        <v>1.2708735323743301</v>
      </c>
      <c r="BM483">
        <v>6.1248531005514799</v>
      </c>
      <c r="BN483">
        <v>4.8194040905931903</v>
      </c>
      <c r="BO483">
        <v>14.414435354360499</v>
      </c>
      <c r="BP483">
        <v>3.4951239381343702</v>
      </c>
      <c r="BQ483">
        <v>10.919311416226201</v>
      </c>
      <c r="BR483">
        <v>1.5690438588833799</v>
      </c>
      <c r="BS483">
        <v>0.61599656645535406</v>
      </c>
      <c r="BT483">
        <v>2.5471633192895502</v>
      </c>
    </row>
    <row r="484" spans="1:72" x14ac:dyDescent="0.2">
      <c r="A484">
        <v>482</v>
      </c>
      <c r="B484" s="152">
        <v>44782.277777777781</v>
      </c>
      <c r="C484">
        <v>0</v>
      </c>
      <c r="D484">
        <v>1.31524999999999</v>
      </c>
      <c r="E484">
        <v>31.0702702702702</v>
      </c>
      <c r="F484">
        <v>44.7782499999999</v>
      </c>
      <c r="G484">
        <v>1.6</v>
      </c>
      <c r="H484">
        <v>8.5719999999999992</v>
      </c>
      <c r="I484">
        <v>1.35</v>
      </c>
      <c r="J484">
        <v>33.437916666666602</v>
      </c>
      <c r="K484">
        <v>3.1807500000000002</v>
      </c>
      <c r="L484">
        <v>43.330370370370296</v>
      </c>
      <c r="M484">
        <v>12.1678571428571</v>
      </c>
      <c r="N484">
        <v>1600.2121212121201</v>
      </c>
      <c r="O484">
        <v>89.074999999999903</v>
      </c>
      <c r="P484">
        <v>2.98766666666666</v>
      </c>
      <c r="Q484">
        <v>80.722749999999905</v>
      </c>
      <c r="R484">
        <v>6.9512499999999902</v>
      </c>
      <c r="S484">
        <v>-0.44666666666666599</v>
      </c>
      <c r="T484">
        <v>7</v>
      </c>
      <c r="U484">
        <v>1.6314249999999999</v>
      </c>
      <c r="V484">
        <v>6.225E-2</v>
      </c>
      <c r="W484">
        <v>1.9895</v>
      </c>
      <c r="X484">
        <v>3.7184750000000002</v>
      </c>
      <c r="Y484">
        <v>81.305549999999997</v>
      </c>
      <c r="Z484">
        <v>2.0482499999999999</v>
      </c>
      <c r="AA484">
        <v>0</v>
      </c>
      <c r="AB484">
        <v>4.5324999999999997E-2</v>
      </c>
      <c r="AC484">
        <v>32.385520270270199</v>
      </c>
      <c r="AD484">
        <v>-12.3927297297297</v>
      </c>
      <c r="AE484">
        <v>40.131277146666598</v>
      </c>
      <c r="AF484">
        <v>1.7954911199999899</v>
      </c>
      <c r="AG484">
        <v>1.3535316639999999</v>
      </c>
      <c r="AH484">
        <v>8.0062479999999894E-2</v>
      </c>
      <c r="AI484">
        <v>44.959916666666601</v>
      </c>
      <c r="AJ484">
        <v>0.493585950118616</v>
      </c>
      <c r="AK484">
        <v>0.89260123510015399</v>
      </c>
      <c r="AL484">
        <v>3.9935374731937097E-2</v>
      </c>
      <c r="AM484">
        <v>3.0105297437161602E-2</v>
      </c>
      <c r="AN484">
        <v>3.5587254573054797E-2</v>
      </c>
      <c r="AO484">
        <v>1.78075241094382E-3</v>
      </c>
      <c r="AP484">
        <v>40.131277146666598</v>
      </c>
      <c r="AQ484">
        <v>1.65271793790544</v>
      </c>
      <c r="AR484">
        <v>0.894947123917328</v>
      </c>
      <c r="AS484">
        <v>1.21227263066554</v>
      </c>
      <c r="AT484">
        <v>0.80524845867226302</v>
      </c>
      <c r="AU484">
        <v>90.693200000000004</v>
      </c>
      <c r="AV484">
        <v>43.891214839154898</v>
      </c>
      <c r="AW484">
        <v>1.06870182751168</v>
      </c>
      <c r="AX484">
        <v>0.141259033334454</v>
      </c>
      <c r="AY484">
        <v>0.142773182094553</v>
      </c>
      <c r="AZ484">
        <v>0.70505287608267098</v>
      </c>
      <c r="BA484">
        <v>0.10436330164379</v>
      </c>
      <c r="BB484">
        <v>0.44065804755166899</v>
      </c>
      <c r="BC484">
        <v>7.9517620835993605E-2</v>
      </c>
      <c r="BD484">
        <v>0.989085091511679</v>
      </c>
      <c r="BE484">
        <v>-7.9616736000002297E-2</v>
      </c>
      <c r="BF484">
        <v>0.18174150072263501</v>
      </c>
      <c r="BG484">
        <v>0.18368957909668299</v>
      </c>
      <c r="BH484">
        <v>0.90710919339713103</v>
      </c>
      <c r="BI484">
        <v>0.18174150072263501</v>
      </c>
      <c r="BJ484">
        <v>0.73086215963863799</v>
      </c>
      <c r="BK484">
        <v>1.8142183867942601</v>
      </c>
      <c r="BL484">
        <v>1.0107189517325501</v>
      </c>
      <c r="BM484">
        <v>4.9912055848020804</v>
      </c>
      <c r="BN484">
        <v>4.9382724804420199</v>
      </c>
      <c r="BO484">
        <v>15.6889109496841</v>
      </c>
      <c r="BP484">
        <v>4.27092526698193</v>
      </c>
      <c r="BQ484">
        <v>11.417985682702099</v>
      </c>
      <c r="BR484">
        <v>1.50525783556578</v>
      </c>
      <c r="BS484">
        <v>0.65816555934958398</v>
      </c>
      <c r="BT484">
        <v>2.2870504452607801</v>
      </c>
    </row>
    <row r="485" spans="1:72" x14ac:dyDescent="0.2">
      <c r="A485">
        <v>483</v>
      </c>
      <c r="B485" s="152">
        <v>44782.291666666664</v>
      </c>
      <c r="C485">
        <v>0</v>
      </c>
      <c r="D485">
        <v>1.3089999999999999</v>
      </c>
      <c r="E485">
        <v>31.067692307692202</v>
      </c>
      <c r="F485">
        <v>45.048205128205097</v>
      </c>
      <c r="G485">
        <v>1.6</v>
      </c>
      <c r="H485">
        <v>8.5549999999999997</v>
      </c>
      <c r="I485">
        <v>1.3480000000000001</v>
      </c>
      <c r="J485">
        <v>33.398333333333298</v>
      </c>
      <c r="K485">
        <v>3.2142499999999998</v>
      </c>
      <c r="L485">
        <v>43.296499999999902</v>
      </c>
      <c r="M485">
        <v>12.3233333333333</v>
      </c>
      <c r="N485">
        <v>1599.9032258064501</v>
      </c>
      <c r="O485">
        <v>90.8055555555555</v>
      </c>
      <c r="P485">
        <v>2.98999999999999</v>
      </c>
      <c r="Q485">
        <v>80.796249999999901</v>
      </c>
      <c r="R485">
        <v>6.96285714285714</v>
      </c>
      <c r="S485">
        <v>-0.52374999999999905</v>
      </c>
      <c r="T485">
        <v>7</v>
      </c>
      <c r="U485">
        <v>1.6535</v>
      </c>
      <c r="V485">
        <v>5.7019999999999897E-2</v>
      </c>
      <c r="W485">
        <v>2.00848</v>
      </c>
      <c r="X485">
        <v>3.7210200000000002</v>
      </c>
      <c r="Y485">
        <v>81.489319999999907</v>
      </c>
      <c r="Z485">
        <v>2.0436800000000002</v>
      </c>
      <c r="AA485">
        <v>0</v>
      </c>
      <c r="AB485">
        <v>2.894E-2</v>
      </c>
      <c r="AC485">
        <v>32.376692307692203</v>
      </c>
      <c r="AD485">
        <v>-12.671512820512801</v>
      </c>
      <c r="AE485">
        <v>40.078419533333303</v>
      </c>
      <c r="AF485">
        <v>1.7919303</v>
      </c>
      <c r="AG485">
        <v>1.3515246599999999</v>
      </c>
      <c r="AH485">
        <v>7.9903699999999994E-2</v>
      </c>
      <c r="AI485">
        <v>44.901333333333298</v>
      </c>
      <c r="AJ485">
        <v>0.49182419896660401</v>
      </c>
      <c r="AK485">
        <v>0.89258862840004705</v>
      </c>
      <c r="AL485">
        <v>3.9908175703765203E-2</v>
      </c>
      <c r="AM485">
        <v>3.0099878103100101E-2</v>
      </c>
      <c r="AN485">
        <v>3.5633685710892003E-2</v>
      </c>
      <c r="AO485">
        <v>1.7795395830858701E-3</v>
      </c>
      <c r="AP485">
        <v>40.078419533333303</v>
      </c>
      <c r="AQ485">
        <v>1.6538490917123001</v>
      </c>
      <c r="AR485">
        <v>0.90348499595148302</v>
      </c>
      <c r="AS485">
        <v>1.2095678407609201</v>
      </c>
      <c r="AT485">
        <v>0.81323131299128104</v>
      </c>
      <c r="AU485">
        <v>90.915999999999897</v>
      </c>
      <c r="AV485">
        <v>43.845321461757997</v>
      </c>
      <c r="AW485">
        <v>1.05601187157528</v>
      </c>
      <c r="AX485">
        <v>0.14195681923907499</v>
      </c>
      <c r="AY485">
        <v>0.13808120828769199</v>
      </c>
      <c r="AZ485">
        <v>0.69651500404851596</v>
      </c>
      <c r="BA485">
        <v>0.105034575720635</v>
      </c>
      <c r="BB485">
        <v>0.43532187753032198</v>
      </c>
      <c r="BC485">
        <v>7.7057242844597307E-2</v>
      </c>
      <c r="BD485">
        <v>0.97655303157528395</v>
      </c>
      <c r="BE485">
        <v>-7.9458840000001696E-2</v>
      </c>
      <c r="BF485">
        <v>0.18268905952723</v>
      </c>
      <c r="BG485">
        <v>0.17770140395987499</v>
      </c>
      <c r="BH485">
        <v>0.896368851586682</v>
      </c>
      <c r="BI485">
        <v>0.18268905952723</v>
      </c>
      <c r="BJ485">
        <v>0.72078092697421303</v>
      </c>
      <c r="BK485">
        <v>1.79273770317336</v>
      </c>
      <c r="BL485">
        <v>0.97269866307122099</v>
      </c>
      <c r="BM485">
        <v>4.9065272649951703</v>
      </c>
      <c r="BN485">
        <v>5.04424181020583</v>
      </c>
      <c r="BO485">
        <v>15.5175012490875</v>
      </c>
      <c r="BP485">
        <v>4.2931928988899202</v>
      </c>
      <c r="BQ485">
        <v>11.2243083501976</v>
      </c>
      <c r="BR485">
        <v>1.4821663019770701</v>
      </c>
      <c r="BS485">
        <v>0.64770530316331998</v>
      </c>
      <c r="BT485">
        <v>2.2883343624613501</v>
      </c>
    </row>
    <row r="486" spans="1:72" x14ac:dyDescent="0.2">
      <c r="A486">
        <v>484</v>
      </c>
      <c r="B486" s="152">
        <v>44782.305555555555</v>
      </c>
      <c r="C486">
        <v>0</v>
      </c>
      <c r="D486">
        <v>1.3589189189189099</v>
      </c>
      <c r="E486">
        <v>31.0968571428571</v>
      </c>
      <c r="F486">
        <v>44.917948717948697</v>
      </c>
      <c r="G486">
        <v>1.6</v>
      </c>
      <c r="H486">
        <v>8.5749999999999993</v>
      </c>
      <c r="I486">
        <v>1.3474999999999999</v>
      </c>
      <c r="J486">
        <v>33.431999999999903</v>
      </c>
      <c r="K486">
        <v>3.15749999999999</v>
      </c>
      <c r="L486">
        <v>43.356551724137901</v>
      </c>
      <c r="M486">
        <v>12.283333333333299</v>
      </c>
      <c r="N486">
        <v>1600.4</v>
      </c>
      <c r="O486">
        <v>89.664705882352905</v>
      </c>
      <c r="P486">
        <v>2.9915833333333302</v>
      </c>
      <c r="Q486">
        <v>80.770249999999905</v>
      </c>
      <c r="R486">
        <v>6.95628571428571</v>
      </c>
      <c r="S486">
        <v>-0.44866666666666599</v>
      </c>
      <c r="T486">
        <v>7</v>
      </c>
      <c r="U486">
        <v>1.6680249999999901</v>
      </c>
      <c r="V486">
        <v>5.6224999999999997E-2</v>
      </c>
      <c r="W486">
        <v>2.0328999999999899</v>
      </c>
      <c r="X486">
        <v>3.6559249999999999</v>
      </c>
      <c r="Y486">
        <v>81.433099999999996</v>
      </c>
      <c r="Z486">
        <v>2.1079249999999998</v>
      </c>
      <c r="AA486">
        <v>0</v>
      </c>
      <c r="AB486">
        <v>4.4325000000000003E-2</v>
      </c>
      <c r="AC486">
        <v>32.455776061776</v>
      </c>
      <c r="AD486">
        <v>-12.4621726561726</v>
      </c>
      <c r="AE486">
        <v>40.127702999999997</v>
      </c>
      <c r="AF486">
        <v>1.7961194999999901</v>
      </c>
      <c r="AG486">
        <v>1.3510329000000001</v>
      </c>
      <c r="AH486">
        <v>8.0090499999999898E-2</v>
      </c>
      <c r="AI486">
        <v>44.954499999999904</v>
      </c>
      <c r="AJ486">
        <v>0.49276894776202701</v>
      </c>
      <c r="AK486">
        <v>0.89262928071716896</v>
      </c>
      <c r="AL486">
        <v>3.99541647665973E-2</v>
      </c>
      <c r="AM486">
        <v>3.0053340599939901E-2</v>
      </c>
      <c r="AN486">
        <v>3.55915425596992E-2</v>
      </c>
      <c r="AO486">
        <v>1.78159027461099E-3</v>
      </c>
      <c r="AP486">
        <v>40.127702999999997</v>
      </c>
      <c r="AQ486">
        <v>1.62491688854623</v>
      </c>
      <c r="AR486">
        <v>0.91446997145591202</v>
      </c>
      <c r="AS486">
        <v>1.24759174172863</v>
      </c>
      <c r="AT486">
        <v>0.82195092409075599</v>
      </c>
      <c r="AU486">
        <v>90.8978749999999</v>
      </c>
      <c r="AV486">
        <v>43.914681601730699</v>
      </c>
      <c r="AW486">
        <v>1.0398183982692</v>
      </c>
      <c r="AX486">
        <v>0.103441158271368</v>
      </c>
      <c r="AY486">
        <v>0.171202611453762</v>
      </c>
      <c r="AZ486">
        <v>0.68553002854408795</v>
      </c>
      <c r="BA486">
        <v>7.6564499851460396E-2</v>
      </c>
      <c r="BB486">
        <v>0.42845626784005503</v>
      </c>
      <c r="BC486">
        <v>9.53180517519924E-2</v>
      </c>
      <c r="BD486">
        <v>0.960173798269219</v>
      </c>
      <c r="BE486">
        <v>-7.9644599999985605E-2</v>
      </c>
      <c r="BF486">
        <v>0.13279757209019699</v>
      </c>
      <c r="BG486">
        <v>0.219789603253641</v>
      </c>
      <c r="BH486">
        <v>0.88008221202195203</v>
      </c>
      <c r="BI486">
        <v>0.13279757209019699</v>
      </c>
      <c r="BJ486">
        <v>0.70517435068767598</v>
      </c>
      <c r="BK486">
        <v>1.7601644240439001</v>
      </c>
      <c r="BL486">
        <v>1.6550724519598701</v>
      </c>
      <c r="BM486">
        <v>6.6272462528470903</v>
      </c>
      <c r="BN486">
        <v>4.0042031060328203</v>
      </c>
      <c r="BO486">
        <v>14.6365249001291</v>
      </c>
      <c r="BP486">
        <v>3.1207429441196299</v>
      </c>
      <c r="BQ486">
        <v>11.5157819560094</v>
      </c>
      <c r="BR486">
        <v>1.5344085514905601</v>
      </c>
      <c r="BS486">
        <v>0.65205532185159798</v>
      </c>
      <c r="BT486">
        <v>2.3531876821945201</v>
      </c>
    </row>
    <row r="487" spans="1:72" x14ac:dyDescent="0.2">
      <c r="A487">
        <v>485</v>
      </c>
      <c r="B487" s="152">
        <v>44782.319444444445</v>
      </c>
      <c r="C487">
        <v>0</v>
      </c>
      <c r="D487">
        <v>1.32375</v>
      </c>
      <c r="E487">
        <v>31.051842105263098</v>
      </c>
      <c r="F487">
        <v>44.857948717948702</v>
      </c>
      <c r="G487">
        <v>1.6</v>
      </c>
      <c r="H487">
        <v>8.5559999999999992</v>
      </c>
      <c r="I487">
        <v>1.3460000000000001</v>
      </c>
      <c r="J487">
        <v>33.410357142857102</v>
      </c>
      <c r="K487">
        <v>3.1832500000000001</v>
      </c>
      <c r="L487">
        <v>43.300571428571402</v>
      </c>
      <c r="M487">
        <v>12.258333333333301</v>
      </c>
      <c r="N487">
        <v>1599.83783783783</v>
      </c>
      <c r="O487">
        <v>90.235135135135096</v>
      </c>
      <c r="P487">
        <v>2.9838095238095201</v>
      </c>
      <c r="Q487">
        <v>80.637749999999997</v>
      </c>
      <c r="R487">
        <v>6.9558974358974304</v>
      </c>
      <c r="S487">
        <v>-0.42461538461538401</v>
      </c>
      <c r="T487">
        <v>7</v>
      </c>
      <c r="U487">
        <v>1.65486</v>
      </c>
      <c r="V487">
        <v>4.3040000000000002E-2</v>
      </c>
      <c r="W487">
        <v>2.0568599999999901</v>
      </c>
      <c r="X487">
        <v>3.6276399999999902</v>
      </c>
      <c r="Y487">
        <v>81.534779999999998</v>
      </c>
      <c r="Z487">
        <v>2.1070799999999998</v>
      </c>
      <c r="AA487">
        <v>0</v>
      </c>
      <c r="AB487">
        <v>3.696E-2</v>
      </c>
      <c r="AC487">
        <v>32.375592105263102</v>
      </c>
      <c r="AD487">
        <v>-12.4823566126855</v>
      </c>
      <c r="AE487">
        <v>40.091224182857097</v>
      </c>
      <c r="AF487">
        <v>1.79213976</v>
      </c>
      <c r="AG487">
        <v>1.349525072</v>
      </c>
      <c r="AH487">
        <v>7.9913039999999894E-2</v>
      </c>
      <c r="AI487">
        <v>44.912357142857097</v>
      </c>
      <c r="AJ487">
        <v>0.491707025920191</v>
      </c>
      <c r="AK487">
        <v>0.89265464414025397</v>
      </c>
      <c r="AL487">
        <v>3.9903043928412901E-2</v>
      </c>
      <c r="AM487">
        <v>3.0047968039340098E-2</v>
      </c>
      <c r="AN487">
        <v>3.5624939366035099E-2</v>
      </c>
      <c r="AO487">
        <v>1.77931075284721E-3</v>
      </c>
      <c r="AP487">
        <v>40.091224182857097</v>
      </c>
      <c r="AQ487">
        <v>1.6123453029167301</v>
      </c>
      <c r="AR487">
        <v>0.92524802276983897</v>
      </c>
      <c r="AS487">
        <v>1.2470916219322601</v>
      </c>
      <c r="AT487">
        <v>0.81370628891428798</v>
      </c>
      <c r="AU487">
        <v>90.981219999999993</v>
      </c>
      <c r="AV487">
        <v>43.875909130475897</v>
      </c>
      <c r="AW487">
        <v>1.0364480123811499</v>
      </c>
      <c r="AX487">
        <v>0.10243345006773601</v>
      </c>
      <c r="AY487">
        <v>0.179794457083263</v>
      </c>
      <c r="AZ487">
        <v>0.67475197723016</v>
      </c>
      <c r="BA487">
        <v>7.5903332359679804E-2</v>
      </c>
      <c r="BB487">
        <v>0.42171998576885</v>
      </c>
      <c r="BC487">
        <v>0.10032390391431401</v>
      </c>
      <c r="BD487">
        <v>0.95697988438116</v>
      </c>
      <c r="BE487">
        <v>-7.9468127999989799E-2</v>
      </c>
      <c r="BF487">
        <v>0.13182957104266099</v>
      </c>
      <c r="BG487">
        <v>0.231391465751286</v>
      </c>
      <c r="BH487">
        <v>0.86839078113270596</v>
      </c>
      <c r="BI487">
        <v>0.13182957104266099</v>
      </c>
      <c r="BJ487">
        <v>0.72644207358789703</v>
      </c>
      <c r="BK487">
        <v>1.7367815622654099</v>
      </c>
      <c r="BL487">
        <v>1.75523187947266</v>
      </c>
      <c r="BM487">
        <v>6.5872229899897201</v>
      </c>
      <c r="BN487">
        <v>3.7529075599793398</v>
      </c>
      <c r="BO487">
        <v>14.9418095921837</v>
      </c>
      <c r="BP487">
        <v>3.09799491950255</v>
      </c>
      <c r="BQ487">
        <v>11.8438146726811</v>
      </c>
      <c r="BR487">
        <v>1.5126712914928799</v>
      </c>
      <c r="BS487">
        <v>0.673710245170833</v>
      </c>
      <c r="BT487">
        <v>2.2452846788893899</v>
      </c>
    </row>
    <row r="488" spans="1:72" x14ac:dyDescent="0.2">
      <c r="A488">
        <v>486</v>
      </c>
      <c r="B488" s="152">
        <v>44782.333333333336</v>
      </c>
      <c r="C488">
        <v>0</v>
      </c>
      <c r="D488">
        <v>1.272</v>
      </c>
      <c r="E488">
        <v>31.1111111111111</v>
      </c>
      <c r="F488">
        <v>45.04</v>
      </c>
      <c r="G488">
        <v>1.6</v>
      </c>
      <c r="H488">
        <v>8.5399999999999991</v>
      </c>
      <c r="I488">
        <v>1.35</v>
      </c>
      <c r="J488">
        <v>33.439411764705802</v>
      </c>
      <c r="K488">
        <v>3.1930000000000001</v>
      </c>
      <c r="L488">
        <v>43.345999999999997</v>
      </c>
      <c r="M488">
        <v>12.272</v>
      </c>
      <c r="N488">
        <v>1600.19354838709</v>
      </c>
      <c r="O488">
        <v>89.847368421052593</v>
      </c>
      <c r="P488">
        <v>2.98524999999999</v>
      </c>
      <c r="Q488">
        <v>80.640256410256399</v>
      </c>
      <c r="R488">
        <v>6.96</v>
      </c>
      <c r="S488">
        <v>-0.471249999999999</v>
      </c>
      <c r="T488">
        <v>7</v>
      </c>
      <c r="U488">
        <v>1.6487000000000001</v>
      </c>
      <c r="V488">
        <v>4.4174999999999999E-2</v>
      </c>
      <c r="W488">
        <v>2.0957499999999998</v>
      </c>
      <c r="X488">
        <v>3.6363749999999899</v>
      </c>
      <c r="Y488">
        <v>81.561949999999996</v>
      </c>
      <c r="Z488">
        <v>2.0760999999999998</v>
      </c>
      <c r="AA488">
        <v>0</v>
      </c>
      <c r="AB488">
        <v>4.5425E-2</v>
      </c>
      <c r="AC488">
        <v>32.383111111111099</v>
      </c>
      <c r="AD488">
        <v>-12.656888888888901</v>
      </c>
      <c r="AE488">
        <v>40.107785364705798</v>
      </c>
      <c r="AF488">
        <v>1.7887883999999901</v>
      </c>
      <c r="AG488">
        <v>1.35351848</v>
      </c>
      <c r="AH488">
        <v>7.9763599999999907E-2</v>
      </c>
      <c r="AI488">
        <v>44.929411764705797</v>
      </c>
      <c r="AJ488">
        <v>0.491746278316125</v>
      </c>
      <c r="AK488">
        <v>0.89268440848389596</v>
      </c>
      <c r="AL488">
        <v>3.9813305577376203E-2</v>
      </c>
      <c r="AM488">
        <v>3.0125444042943102E-2</v>
      </c>
      <c r="AN488">
        <v>3.5611416601204503E-2</v>
      </c>
      <c r="AO488">
        <v>1.77530924325739E-3</v>
      </c>
      <c r="AP488">
        <v>40.107785364705798</v>
      </c>
      <c r="AQ488">
        <v>1.61622767168016</v>
      </c>
      <c r="AR488">
        <v>0.94274211357111903</v>
      </c>
      <c r="AS488">
        <v>1.2287558689245599</v>
      </c>
      <c r="AT488">
        <v>0.81074208905979495</v>
      </c>
      <c r="AU488">
        <v>91.018874999999994</v>
      </c>
      <c r="AV488">
        <v>43.895511018881699</v>
      </c>
      <c r="AW488">
        <v>1.03390074582414</v>
      </c>
      <c r="AX488">
        <v>0.124762611075435</v>
      </c>
      <c r="AY488">
        <v>0.17256072831982999</v>
      </c>
      <c r="AZ488">
        <v>0.65725788642888106</v>
      </c>
      <c r="BA488">
        <v>9.2176511011091006E-2</v>
      </c>
      <c r="BB488">
        <v>0.41078617901804998</v>
      </c>
      <c r="BC488">
        <v>9.6467937918107399E-2</v>
      </c>
      <c r="BD488">
        <v>0.95458122582414695</v>
      </c>
      <c r="BE488">
        <v>-7.9319520000001295E-2</v>
      </c>
      <c r="BF488">
        <v>0.160529422584091</v>
      </c>
      <c r="BG488">
        <v>0.222030252806457</v>
      </c>
      <c r="BH488">
        <v>0.84567987226136498</v>
      </c>
      <c r="BI488">
        <v>0.160529422584091</v>
      </c>
      <c r="BJ488">
        <v>0.76511935078109705</v>
      </c>
      <c r="BK488">
        <v>1.69135974452273</v>
      </c>
      <c r="BL488">
        <v>1.3831125112914999</v>
      </c>
      <c r="BM488">
        <v>5.2680677389116397</v>
      </c>
      <c r="BN488">
        <v>3.8088497471492699</v>
      </c>
      <c r="BO488">
        <v>15.859622428029301</v>
      </c>
      <c r="BP488">
        <v>3.7724414307261398</v>
      </c>
      <c r="BQ488">
        <v>12.0871809973032</v>
      </c>
      <c r="BR488">
        <v>1.41845972612977</v>
      </c>
      <c r="BS488">
        <v>0.70090758174746104</v>
      </c>
      <c r="BT488">
        <v>2.0237471573546899</v>
      </c>
    </row>
    <row r="489" spans="1:72" x14ac:dyDescent="0.2">
      <c r="A489">
        <v>487</v>
      </c>
      <c r="B489" s="152">
        <v>44782.347222222219</v>
      </c>
      <c r="C489">
        <v>0</v>
      </c>
      <c r="D489">
        <v>1.5762499999999999</v>
      </c>
      <c r="E489">
        <v>31.080270270270201</v>
      </c>
      <c r="F489">
        <v>44.786249999999903</v>
      </c>
      <c r="G489">
        <v>1.6</v>
      </c>
      <c r="H489">
        <v>8.5559999999999992</v>
      </c>
      <c r="I489">
        <v>1.3480000000000001</v>
      </c>
      <c r="J489">
        <v>33.4433333333333</v>
      </c>
      <c r="K489">
        <v>3.1271794871794798</v>
      </c>
      <c r="L489">
        <v>43.342666666666602</v>
      </c>
      <c r="M489">
        <v>12.213636363636301</v>
      </c>
      <c r="N489">
        <v>1600.43333333333</v>
      </c>
      <c r="O489">
        <v>89.645945945945897</v>
      </c>
      <c r="P489">
        <v>2.9866666666666601</v>
      </c>
      <c r="Q489">
        <v>80.643000000000001</v>
      </c>
      <c r="R489">
        <v>6.9568421052631502</v>
      </c>
      <c r="S489">
        <v>-0.61058823529411699</v>
      </c>
      <c r="T489">
        <v>7</v>
      </c>
      <c r="U489">
        <v>1.60938</v>
      </c>
      <c r="V489">
        <v>4.274E-2</v>
      </c>
      <c r="W489">
        <v>2.1046199999999899</v>
      </c>
      <c r="X489">
        <v>3.55859999999999</v>
      </c>
      <c r="Y489">
        <v>81.672219999999996</v>
      </c>
      <c r="Z489">
        <v>2.0923600000000002</v>
      </c>
      <c r="AA489">
        <v>0</v>
      </c>
      <c r="AB489">
        <v>4.292E-2</v>
      </c>
      <c r="AC489">
        <v>32.6565202702702</v>
      </c>
      <c r="AD489">
        <v>-12.1297297297297</v>
      </c>
      <c r="AE489">
        <v>40.124200373333302</v>
      </c>
      <c r="AF489">
        <v>1.79213976</v>
      </c>
      <c r="AG489">
        <v>1.351525072</v>
      </c>
      <c r="AH489">
        <v>7.9913040000000005E-2</v>
      </c>
      <c r="AI489">
        <v>44.947333333333297</v>
      </c>
      <c r="AJ489">
        <v>0.49128333199872998</v>
      </c>
      <c r="AK489">
        <v>0.89269367941739197</v>
      </c>
      <c r="AL489">
        <v>3.9871992999213901E-2</v>
      </c>
      <c r="AM489">
        <v>3.0069082452055002E-2</v>
      </c>
      <c r="AN489">
        <v>3.5597217484166603E-2</v>
      </c>
      <c r="AO489">
        <v>1.7779261654380599E-3</v>
      </c>
      <c r="AP489">
        <v>40.124200373333302</v>
      </c>
      <c r="AQ489">
        <v>1.5816597002347199</v>
      </c>
      <c r="AR489">
        <v>0.94673215176621595</v>
      </c>
      <c r="AS489">
        <v>1.2383794758937401</v>
      </c>
      <c r="AT489">
        <v>0.79066156885211603</v>
      </c>
      <c r="AU489">
        <v>91.037179999999907</v>
      </c>
      <c r="AV489">
        <v>43.890971701227997</v>
      </c>
      <c r="AW489">
        <v>1.0563616321053</v>
      </c>
      <c r="AX489">
        <v>0.11314559610625501</v>
      </c>
      <c r="AY489">
        <v>0.21048005976527401</v>
      </c>
      <c r="AZ489">
        <v>0.65326784823378303</v>
      </c>
      <c r="BA489">
        <v>8.3716979026383698E-2</v>
      </c>
      <c r="BB489">
        <v>0.40829240514611398</v>
      </c>
      <c r="BC489">
        <v>0.11744623073664399</v>
      </c>
      <c r="BD489">
        <v>0.97689350410531395</v>
      </c>
      <c r="BE489">
        <v>-7.9468127999993504E-2</v>
      </c>
      <c r="BF489">
        <v>0.14436320216433199</v>
      </c>
      <c r="BG489">
        <v>0.26855287757660401</v>
      </c>
      <c r="BH489">
        <v>0.83350869753222401</v>
      </c>
      <c r="BI489">
        <v>0.14436320216433199</v>
      </c>
      <c r="BJ489">
        <v>0.82583215948187305</v>
      </c>
      <c r="BK489">
        <v>1.66701739506444</v>
      </c>
      <c r="BL489">
        <v>1.8602585253747801</v>
      </c>
      <c r="BM489">
        <v>5.7736922223671403</v>
      </c>
      <c r="BN489">
        <v>3.1037042129420702</v>
      </c>
      <c r="BO489">
        <v>16.6126903727464</v>
      </c>
      <c r="BP489">
        <v>3.3925352508618198</v>
      </c>
      <c r="BQ489">
        <v>13.2201551218846</v>
      </c>
      <c r="BR489">
        <v>1.4215999513850801</v>
      </c>
      <c r="BS489">
        <v>0.76808687861614</v>
      </c>
      <c r="BT489">
        <v>1.85083223130484</v>
      </c>
    </row>
    <row r="490" spans="1:72" x14ac:dyDescent="0.2">
      <c r="A490">
        <v>488</v>
      </c>
      <c r="B490" s="152">
        <v>44782.361111111109</v>
      </c>
      <c r="C490">
        <v>0</v>
      </c>
      <c r="D490">
        <v>1.3614999999999999</v>
      </c>
      <c r="E490">
        <v>31.071499999999901</v>
      </c>
      <c r="F490">
        <v>44.905897435897401</v>
      </c>
      <c r="G490">
        <v>1.6</v>
      </c>
      <c r="H490">
        <v>8.5474999999999994</v>
      </c>
      <c r="I490">
        <v>1.35</v>
      </c>
      <c r="J490">
        <v>33.436666666666603</v>
      </c>
      <c r="K490">
        <v>3.1463157894736802</v>
      </c>
      <c r="L490">
        <v>43.344074074074001</v>
      </c>
      <c r="M490">
        <v>12.2533333333333</v>
      </c>
      <c r="N490">
        <v>1600.5</v>
      </c>
      <c r="O490">
        <v>89.658974358974305</v>
      </c>
      <c r="P490">
        <v>2.989125</v>
      </c>
      <c r="Q490">
        <v>80.699749999999995</v>
      </c>
      <c r="R490">
        <v>6.9507499999999904</v>
      </c>
      <c r="S490">
        <v>-0.39371428571428502</v>
      </c>
      <c r="T490">
        <v>7</v>
      </c>
      <c r="U490">
        <v>1.6583999999999901</v>
      </c>
      <c r="V490">
        <v>6.0619999999999903E-2</v>
      </c>
      <c r="W490">
        <v>2.0680999999999998</v>
      </c>
      <c r="X490">
        <v>3.5156599999999898</v>
      </c>
      <c r="Y490">
        <v>81.383359999999996</v>
      </c>
      <c r="Z490">
        <v>2.10509999999999</v>
      </c>
      <c r="AA490">
        <v>0</v>
      </c>
      <c r="AB490">
        <v>3.9719999999999998E-2</v>
      </c>
      <c r="AC490">
        <v>32.4329999999999</v>
      </c>
      <c r="AD490">
        <v>-12.4728974358974</v>
      </c>
      <c r="AE490">
        <v>40.110896566666597</v>
      </c>
      <c r="AF490">
        <v>1.7903593499999999</v>
      </c>
      <c r="AG490">
        <v>1.3535215700000001</v>
      </c>
      <c r="AH490">
        <v>7.9833649999999895E-2</v>
      </c>
      <c r="AI490">
        <v>44.934166666666599</v>
      </c>
      <c r="AJ490">
        <v>0.492863609547045</v>
      </c>
      <c r="AK490">
        <v>0.89265918436230696</v>
      </c>
      <c r="AL490">
        <v>3.9844053708202702E-2</v>
      </c>
      <c r="AM490">
        <v>3.0122324956881299E-2</v>
      </c>
      <c r="AN490">
        <v>3.5607648226108499E-2</v>
      </c>
      <c r="AO490">
        <v>1.77668032862892E-3</v>
      </c>
      <c r="AP490">
        <v>40.110896566666597</v>
      </c>
      <c r="AQ490">
        <v>1.5625745354148299</v>
      </c>
      <c r="AR490">
        <v>0.93030417038121505</v>
      </c>
      <c r="AS490">
        <v>1.24591974359284</v>
      </c>
      <c r="AT490">
        <v>0.81736501007282003</v>
      </c>
      <c r="AU490">
        <v>90.730619999999902</v>
      </c>
      <c r="AV490">
        <v>43.849695016055499</v>
      </c>
      <c r="AW490">
        <v>1.0844716506111101</v>
      </c>
      <c r="AX490">
        <v>0.107601826407157</v>
      </c>
      <c r="AY490">
        <v>0.227784814585169</v>
      </c>
      <c r="AZ490">
        <v>0.66969582961878404</v>
      </c>
      <c r="BA490">
        <v>7.9497681301936796E-2</v>
      </c>
      <c r="BB490">
        <v>0.41855989351174</v>
      </c>
      <c r="BC490">
        <v>0.12722854469700101</v>
      </c>
      <c r="BD490">
        <v>1.0050824706111099</v>
      </c>
      <c r="BE490">
        <v>-7.9389180000002099E-2</v>
      </c>
      <c r="BF490">
        <v>0.1382360384063</v>
      </c>
      <c r="BG490">
        <v>0.29263509206822402</v>
      </c>
      <c r="BH490">
        <v>0.86035805817478195</v>
      </c>
      <c r="BI490">
        <v>0.1382360384063</v>
      </c>
      <c r="BJ490">
        <v>0.86174226094905104</v>
      </c>
      <c r="BK490">
        <v>1.7207161163495599</v>
      </c>
      <c r="BL490">
        <v>2.1169233106067198</v>
      </c>
      <c r="BM490">
        <v>6.2238332933560603</v>
      </c>
      <c r="BN490">
        <v>2.9400372050191299</v>
      </c>
      <c r="BO490">
        <v>17.1674247524099</v>
      </c>
      <c r="BP490">
        <v>3.24854690254806</v>
      </c>
      <c r="BQ490">
        <v>13.9188778498619</v>
      </c>
      <c r="BR490">
        <v>1.48571485105885</v>
      </c>
      <c r="BS490">
        <v>0.80644784558653104</v>
      </c>
      <c r="BT490">
        <v>1.84229502154387</v>
      </c>
    </row>
    <row r="491" spans="1:72" x14ac:dyDescent="0.2">
      <c r="A491">
        <v>489</v>
      </c>
      <c r="B491" s="152">
        <v>44782.375</v>
      </c>
      <c r="C491">
        <v>0</v>
      </c>
      <c r="D491">
        <v>1.4609999999999901</v>
      </c>
      <c r="E491">
        <v>31.0923076923076</v>
      </c>
      <c r="F491">
        <v>45.06</v>
      </c>
      <c r="G491">
        <v>1.6</v>
      </c>
      <c r="H491">
        <v>8.5440000000000005</v>
      </c>
      <c r="I491">
        <v>1.3474999999999999</v>
      </c>
      <c r="J491">
        <v>33.389999999999901</v>
      </c>
      <c r="K491">
        <v>3.1392499999999899</v>
      </c>
      <c r="L491">
        <v>43.291428571428497</v>
      </c>
      <c r="M491">
        <v>12.0933333333333</v>
      </c>
      <c r="N491">
        <v>1600</v>
      </c>
      <c r="O491">
        <v>88.781818181818096</v>
      </c>
      <c r="P491">
        <v>2.9838499999999901</v>
      </c>
      <c r="Q491">
        <v>80.618750000000006</v>
      </c>
      <c r="R491">
        <v>6.96225</v>
      </c>
      <c r="S491">
        <v>-0.54500000000000004</v>
      </c>
      <c r="T491">
        <v>7</v>
      </c>
      <c r="U491">
        <v>1.6433</v>
      </c>
      <c r="V491">
        <v>5.7200000000000001E-2</v>
      </c>
      <c r="W491">
        <v>2.0784500000000001</v>
      </c>
      <c r="X491">
        <v>3.5768749999999998</v>
      </c>
      <c r="Y491">
        <v>81.412025</v>
      </c>
      <c r="Z491">
        <v>2.0732499999999998</v>
      </c>
      <c r="AA491">
        <v>0</v>
      </c>
      <c r="AB491">
        <v>2.8825E-2</v>
      </c>
      <c r="AC491">
        <v>32.553307692307598</v>
      </c>
      <c r="AD491">
        <v>-12.506692307692299</v>
      </c>
      <c r="AE491">
        <v>40.0614969599999</v>
      </c>
      <c r="AF491">
        <v>1.78962624</v>
      </c>
      <c r="AG491">
        <v>1.351020128</v>
      </c>
      <c r="AH491">
        <v>7.9800960000000004E-2</v>
      </c>
      <c r="AI491">
        <v>44.881499999999903</v>
      </c>
      <c r="AJ491">
        <v>0.492083288187463</v>
      </c>
      <c r="AK491">
        <v>0.89260601717857002</v>
      </c>
      <c r="AL491">
        <v>3.9874474783596799E-2</v>
      </c>
      <c r="AM491">
        <v>3.01019379477067E-2</v>
      </c>
      <c r="AN491">
        <v>3.5649432394193603E-2</v>
      </c>
      <c r="AO491">
        <v>1.77803683031984E-3</v>
      </c>
      <c r="AP491">
        <v>40.0614969599999</v>
      </c>
      <c r="AQ491">
        <v>1.58978222904431</v>
      </c>
      <c r="AR491">
        <v>0.93495996466748998</v>
      </c>
      <c r="AS491">
        <v>1.22706907434509</v>
      </c>
      <c r="AT491">
        <v>0.80864046747845897</v>
      </c>
      <c r="AU491">
        <v>90.783900000000003</v>
      </c>
      <c r="AV491">
        <v>43.813308228056798</v>
      </c>
      <c r="AW491">
        <v>1.0681917719431</v>
      </c>
      <c r="AX491">
        <v>0.123951053654903</v>
      </c>
      <c r="AY491">
        <v>0.19984401095568899</v>
      </c>
      <c r="AZ491">
        <v>0.66504003533250899</v>
      </c>
      <c r="BA491">
        <v>9.1746267199139503E-2</v>
      </c>
      <c r="BB491">
        <v>0.41565002208281798</v>
      </c>
      <c r="BC491">
        <v>0.111668015638667</v>
      </c>
      <c r="BD491">
        <v>0.98883509994310304</v>
      </c>
      <c r="BE491">
        <v>-7.9356672000002196E-2</v>
      </c>
      <c r="BF491">
        <v>0.158651381433702</v>
      </c>
      <c r="BG491">
        <v>0.25579071314427498</v>
      </c>
      <c r="BH491">
        <v>0.85121922890606105</v>
      </c>
      <c r="BI491">
        <v>0.158651381433702</v>
      </c>
      <c r="BJ491">
        <v>0.82888418915595496</v>
      </c>
      <c r="BK491">
        <v>1.7024384578121201</v>
      </c>
      <c r="BL491">
        <v>1.6122816633094601</v>
      </c>
      <c r="BM491">
        <v>5.3653439460391299</v>
      </c>
      <c r="BN491">
        <v>3.3277956749975601</v>
      </c>
      <c r="BO491">
        <v>16.868402061511802</v>
      </c>
      <c r="BP491">
        <v>3.7283074636920102</v>
      </c>
      <c r="BQ491">
        <v>13.1400945978198</v>
      </c>
      <c r="BR491">
        <v>1.4327311093748201</v>
      </c>
      <c r="BS491">
        <v>0.76542363658247403</v>
      </c>
      <c r="BT491">
        <v>1.8718145624190501</v>
      </c>
    </row>
    <row r="492" spans="1:72" x14ac:dyDescent="0.2">
      <c r="A492">
        <v>490</v>
      </c>
      <c r="B492" s="152">
        <v>44782.388888888891</v>
      </c>
      <c r="C492">
        <v>0</v>
      </c>
      <c r="D492">
        <v>1.3392307692307599</v>
      </c>
      <c r="E492">
        <v>31.087297297297301</v>
      </c>
      <c r="F492">
        <v>44.894473684210503</v>
      </c>
      <c r="G492">
        <v>1.6</v>
      </c>
      <c r="H492">
        <v>8.56</v>
      </c>
      <c r="I492">
        <v>1.35</v>
      </c>
      <c r="J492">
        <v>33.405833333333298</v>
      </c>
      <c r="K492">
        <v>3.1785000000000001</v>
      </c>
      <c r="L492">
        <v>43.298285714285697</v>
      </c>
      <c r="M492">
        <v>12.244444444444399</v>
      </c>
      <c r="N492">
        <v>1599.8571428571399</v>
      </c>
      <c r="O492">
        <v>89.252631578947401</v>
      </c>
      <c r="P492">
        <v>2.9874545454545398</v>
      </c>
      <c r="Q492">
        <v>80.688999999999993</v>
      </c>
      <c r="R492">
        <v>6.9674999999999896</v>
      </c>
      <c r="S492">
        <v>-0.60919999999999996</v>
      </c>
      <c r="T492">
        <v>7</v>
      </c>
      <c r="U492">
        <v>1.6282000000000001</v>
      </c>
      <c r="V492">
        <v>5.076E-2</v>
      </c>
      <c r="W492">
        <v>2.05714</v>
      </c>
      <c r="X492">
        <v>3.6128</v>
      </c>
      <c r="Y492">
        <v>81.078639999999993</v>
      </c>
      <c r="Z492">
        <v>2.0809199999999999</v>
      </c>
      <c r="AA492" s="153">
        <v>4.0000000000000003E-5</v>
      </c>
      <c r="AB492">
        <v>2.9759999999999901E-2</v>
      </c>
      <c r="AC492">
        <v>32.426528066528</v>
      </c>
      <c r="AD492">
        <v>-12.4679456176824</v>
      </c>
      <c r="AE492">
        <v>40.089823733333297</v>
      </c>
      <c r="AF492">
        <v>1.7929775999999999</v>
      </c>
      <c r="AG492">
        <v>1.3535267200000001</v>
      </c>
      <c r="AH492">
        <v>7.9950400000000005E-2</v>
      </c>
      <c r="AI492">
        <v>44.915833333333303</v>
      </c>
      <c r="AJ492">
        <v>0.49445604580113001</v>
      </c>
      <c r="AK492">
        <v>0.89255437911649504</v>
      </c>
      <c r="AL492">
        <v>3.9918609250635402E-2</v>
      </c>
      <c r="AM492">
        <v>3.0134734670402001E-2</v>
      </c>
      <c r="AN492">
        <v>3.56221822297259E-2</v>
      </c>
      <c r="AO492">
        <v>1.7800048238371701E-3</v>
      </c>
      <c r="AP492">
        <v>40.089823733333297</v>
      </c>
      <c r="AQ492">
        <v>1.6057494984004901</v>
      </c>
      <c r="AR492">
        <v>0.92537397662492704</v>
      </c>
      <c r="AS492">
        <v>1.23160862326598</v>
      </c>
      <c r="AT492">
        <v>0.80507333377339996</v>
      </c>
      <c r="AU492">
        <v>90.457700000000003</v>
      </c>
      <c r="AV492">
        <v>43.852555831624699</v>
      </c>
      <c r="AW492">
        <v>1.06327750170859</v>
      </c>
      <c r="AX492">
        <v>0.121918096734018</v>
      </c>
      <c r="AY492">
        <v>0.18722810159950001</v>
      </c>
      <c r="AZ492">
        <v>0.67462602337507205</v>
      </c>
      <c r="BA492">
        <v>9.0074392276510096E-2</v>
      </c>
      <c r="BB492">
        <v>0.42164126460941997</v>
      </c>
      <c r="BC492">
        <v>0.10442300093403301</v>
      </c>
      <c r="BD492">
        <v>0.98377222170859102</v>
      </c>
      <c r="BE492">
        <v>-7.9505280000005896E-2</v>
      </c>
      <c r="BF492">
        <v>0.156659408211341</v>
      </c>
      <c r="BG492">
        <v>0.24057990062870399</v>
      </c>
      <c r="BH492">
        <v>0.86686485777808697</v>
      </c>
      <c r="BI492">
        <v>0.156659408211341</v>
      </c>
      <c r="BJ492">
        <v>0.79447861768009098</v>
      </c>
      <c r="BK492">
        <v>1.7337297155561699</v>
      </c>
      <c r="BL492">
        <v>1.5356875362643301</v>
      </c>
      <c r="BM492">
        <v>5.5334363105000399</v>
      </c>
      <c r="BN492">
        <v>3.6032305920516299</v>
      </c>
      <c r="BO492">
        <v>16.3253004969737</v>
      </c>
      <c r="BP492">
        <v>3.6814960929665301</v>
      </c>
      <c r="BQ492">
        <v>12.6438044040072</v>
      </c>
      <c r="BR492">
        <v>1.4674087215968901</v>
      </c>
      <c r="BS492">
        <v>0.73181485439555505</v>
      </c>
      <c r="BT492">
        <v>2.0051638919093802</v>
      </c>
    </row>
    <row r="493" spans="1:72" x14ac:dyDescent="0.2">
      <c r="A493">
        <v>491</v>
      </c>
      <c r="B493" s="152">
        <v>44782.402777777781</v>
      </c>
      <c r="C493">
        <v>0</v>
      </c>
      <c r="D493">
        <v>1.3995</v>
      </c>
      <c r="E493">
        <v>31.116923076923001</v>
      </c>
      <c r="F493">
        <v>44.932631578947301</v>
      </c>
      <c r="G493">
        <v>1.6</v>
      </c>
      <c r="H493">
        <v>8.5674999999999901</v>
      </c>
      <c r="I493">
        <v>1.3474999999999999</v>
      </c>
      <c r="J493">
        <v>33.433333333333302</v>
      </c>
      <c r="K493">
        <v>3.1815384615384601</v>
      </c>
      <c r="L493">
        <v>43.352727272727201</v>
      </c>
      <c r="M493">
        <v>12.195454545454499</v>
      </c>
      <c r="N493">
        <v>1600</v>
      </c>
      <c r="O493">
        <v>89.072972972972906</v>
      </c>
      <c r="P493">
        <v>2.9866842105263101</v>
      </c>
      <c r="Q493">
        <v>80.607749999999996</v>
      </c>
      <c r="R493">
        <v>6.9523076923076896</v>
      </c>
      <c r="S493">
        <v>-0.51999999999999902</v>
      </c>
      <c r="T493">
        <v>7</v>
      </c>
      <c r="U493">
        <v>1.6600250000000001</v>
      </c>
      <c r="V493">
        <v>4.5175E-2</v>
      </c>
      <c r="W493">
        <v>2.0625249999999999</v>
      </c>
      <c r="X493">
        <v>3.6326499999999999</v>
      </c>
      <c r="Y493">
        <v>81.129599999999996</v>
      </c>
      <c r="Z493">
        <v>2.041175</v>
      </c>
      <c r="AA493">
        <v>4.7749999999999997E-3</v>
      </c>
      <c r="AB493">
        <v>1.7024999999999998E-2</v>
      </c>
      <c r="AC493">
        <v>32.516423076922997</v>
      </c>
      <c r="AD493">
        <v>-12.416208502024199</v>
      </c>
      <c r="AE493">
        <v>40.123180033333298</v>
      </c>
      <c r="AF493">
        <v>1.79454854999999</v>
      </c>
      <c r="AG493">
        <v>1.35102981</v>
      </c>
      <c r="AH493">
        <v>8.0020449999999896E-2</v>
      </c>
      <c r="AI493">
        <v>44.948333333333302</v>
      </c>
      <c r="AJ493">
        <v>0.494556611068381</v>
      </c>
      <c r="AK493">
        <v>0.892651118691831</v>
      </c>
      <c r="AL493">
        <v>3.9924696132596603E-2</v>
      </c>
      <c r="AM493">
        <v>3.0057395009084501E-2</v>
      </c>
      <c r="AN493">
        <v>3.5596425525603402E-2</v>
      </c>
      <c r="AO493">
        <v>1.7802762430939199E-3</v>
      </c>
      <c r="AP493">
        <v>40.123180033333298</v>
      </c>
      <c r="AQ493">
        <v>1.6145720536327901</v>
      </c>
      <c r="AR493">
        <v>0.92779633915937998</v>
      </c>
      <c r="AS493">
        <v>1.2080852371042301</v>
      </c>
      <c r="AT493">
        <v>0.82097633828878902</v>
      </c>
      <c r="AU493">
        <v>90.525974999999903</v>
      </c>
      <c r="AV493">
        <v>43.873633663229697</v>
      </c>
      <c r="AW493">
        <v>1.07469967010359</v>
      </c>
      <c r="AX493">
        <v>0.14294457289576701</v>
      </c>
      <c r="AY493">
        <v>0.17997649636720101</v>
      </c>
      <c r="AZ493">
        <v>0.672203660840619</v>
      </c>
      <c r="BA493">
        <v>0.105804159047953</v>
      </c>
      <c r="BB493">
        <v>0.42012728802538701</v>
      </c>
      <c r="BC493">
        <v>0.100290681111526</v>
      </c>
      <c r="BD493">
        <v>0.99512473010358704</v>
      </c>
      <c r="BE493">
        <v>-7.95749400000033E-2</v>
      </c>
      <c r="BF493">
        <v>0.18316971262696899</v>
      </c>
      <c r="BG493">
        <v>0.23062255845996699</v>
      </c>
      <c r="BH493">
        <v>0.86136429588520003</v>
      </c>
      <c r="BI493">
        <v>0.18316971262696899</v>
      </c>
      <c r="BJ493">
        <v>0.82758454217387301</v>
      </c>
      <c r="BK493">
        <v>1.7227285917704001</v>
      </c>
      <c r="BL493">
        <v>1.25906491391203</v>
      </c>
      <c r="BM493">
        <v>4.7025476184449397</v>
      </c>
      <c r="BN493">
        <v>3.7349524766230502</v>
      </c>
      <c r="BO493">
        <v>17.162117818075998</v>
      </c>
      <c r="BP493">
        <v>4.3044882467337802</v>
      </c>
      <c r="BQ493">
        <v>12.8576295713422</v>
      </c>
      <c r="BR493">
        <v>1.4113400803045499</v>
      </c>
      <c r="BS493">
        <v>0.75431665712308604</v>
      </c>
      <c r="BT493">
        <v>1.87101804921995</v>
      </c>
    </row>
    <row r="494" spans="1:72" x14ac:dyDescent="0.2">
      <c r="A494">
        <v>492</v>
      </c>
      <c r="B494" s="152">
        <v>44782.416666666664</v>
      </c>
      <c r="C494">
        <v>0</v>
      </c>
      <c r="D494">
        <v>1.41424999999999</v>
      </c>
      <c r="E494">
        <v>31.062564102564099</v>
      </c>
      <c r="F494">
        <v>44.853999999999999</v>
      </c>
      <c r="G494">
        <v>1.6</v>
      </c>
      <c r="H494">
        <v>8.5760000000000005</v>
      </c>
      <c r="I494">
        <v>1.3520000000000001</v>
      </c>
      <c r="J494">
        <v>33.460476190476101</v>
      </c>
      <c r="K494">
        <v>3.2745000000000002</v>
      </c>
      <c r="L494">
        <v>43.351666666666603</v>
      </c>
      <c r="M494">
        <v>12.2562499999999</v>
      </c>
      <c r="N494">
        <v>1599.8285714285701</v>
      </c>
      <c r="O494">
        <v>88.940540540540496</v>
      </c>
      <c r="P494">
        <v>2.9863571428571398</v>
      </c>
      <c r="Q494">
        <v>80.619</v>
      </c>
      <c r="R494">
        <v>6.9657499999999901</v>
      </c>
      <c r="S494">
        <v>-0.45461538461538398</v>
      </c>
      <c r="T494">
        <v>7</v>
      </c>
      <c r="U494">
        <v>1.6936799999999901</v>
      </c>
      <c r="V494">
        <v>8.2600000000000007E-2</v>
      </c>
      <c r="W494">
        <v>2.0615999999999999</v>
      </c>
      <c r="X494">
        <v>3.6271399999999998</v>
      </c>
      <c r="Y494">
        <v>81.034940000000006</v>
      </c>
      <c r="Z494">
        <v>1.9904999999999999</v>
      </c>
      <c r="AA494">
        <v>0</v>
      </c>
      <c r="AB494">
        <v>3.2199999999999999E-2</v>
      </c>
      <c r="AC494">
        <v>32.476814102564099</v>
      </c>
      <c r="AD494">
        <v>-12.377185897435901</v>
      </c>
      <c r="AE494">
        <v>40.1569600304761</v>
      </c>
      <c r="AF494">
        <v>1.7963289600000001</v>
      </c>
      <c r="AG494">
        <v>1.3555333119999999</v>
      </c>
      <c r="AH494">
        <v>8.0099840000000005E-2</v>
      </c>
      <c r="AI494">
        <v>44.988476190476099</v>
      </c>
      <c r="AJ494">
        <v>0.49555117867028903</v>
      </c>
      <c r="AK494">
        <v>0.892605472131487</v>
      </c>
      <c r="AL494">
        <v>3.9928646447026601E-2</v>
      </c>
      <c r="AM494">
        <v>3.01306784933284E-2</v>
      </c>
      <c r="AN494">
        <v>3.5564663120079401E-2</v>
      </c>
      <c r="AO494">
        <v>1.78045239098266E-3</v>
      </c>
      <c r="AP494">
        <v>40.1569600304761</v>
      </c>
      <c r="AQ494">
        <v>1.61212307230635</v>
      </c>
      <c r="AR494">
        <v>0.92738024160239396</v>
      </c>
      <c r="AS494">
        <v>1.17809284576578</v>
      </c>
      <c r="AT494">
        <v>0.83930512029029503</v>
      </c>
      <c r="AU494">
        <v>90.407859999999999</v>
      </c>
      <c r="AV494">
        <v>43.874556190150699</v>
      </c>
      <c r="AW494">
        <v>1.1139200003254699</v>
      </c>
      <c r="AX494">
        <v>0.177440466234215</v>
      </c>
      <c r="AY494">
        <v>0.18420588769364801</v>
      </c>
      <c r="AZ494">
        <v>0.67261975839760502</v>
      </c>
      <c r="BA494">
        <v>0.13090085257470599</v>
      </c>
      <c r="BB494">
        <v>0.420387348998503</v>
      </c>
      <c r="BC494">
        <v>0.102545742898699</v>
      </c>
      <c r="BD494">
        <v>1.03426611232546</v>
      </c>
      <c r="BE494">
        <v>-7.9653888000001893E-2</v>
      </c>
      <c r="BF494">
        <v>0.22765018564968301</v>
      </c>
      <c r="BG494">
        <v>0.23632999518763501</v>
      </c>
      <c r="BH494">
        <v>0.86294866171476403</v>
      </c>
      <c r="BI494">
        <v>0.22765018564968301</v>
      </c>
      <c r="BJ494">
        <v>0.92796036167463702</v>
      </c>
      <c r="BK494">
        <v>1.7258973234295201</v>
      </c>
      <c r="BL494">
        <v>1.03812783860984</v>
      </c>
      <c r="BM494">
        <v>3.7906784888052001</v>
      </c>
      <c r="BN494">
        <v>3.6514563503867601</v>
      </c>
      <c r="BO494">
        <v>19.305065338019901</v>
      </c>
      <c r="BP494">
        <v>5.3497793627675501</v>
      </c>
      <c r="BQ494">
        <v>13.9552859752523</v>
      </c>
      <c r="BR494">
        <v>1.3388920078250599</v>
      </c>
      <c r="BS494">
        <v>0.83690028741476397</v>
      </c>
      <c r="BT494">
        <v>1.5998226168149401</v>
      </c>
    </row>
    <row r="495" spans="1:72" x14ac:dyDescent="0.2">
      <c r="A495">
        <v>493</v>
      </c>
      <c r="B495" s="152">
        <v>44782.430555555555</v>
      </c>
      <c r="C495">
        <v>0</v>
      </c>
      <c r="D495">
        <v>1.5025641025640999</v>
      </c>
      <c r="E495">
        <v>30.999411764705801</v>
      </c>
      <c r="F495">
        <v>44.748157894736799</v>
      </c>
      <c r="G495">
        <v>1.6</v>
      </c>
      <c r="H495">
        <v>8.5524999999999896</v>
      </c>
      <c r="I495">
        <v>1.35</v>
      </c>
      <c r="J495">
        <v>33.44</v>
      </c>
      <c r="K495">
        <v>3.2805</v>
      </c>
      <c r="L495">
        <v>43.354999999999997</v>
      </c>
      <c r="M495">
        <v>12.4333333333333</v>
      </c>
      <c r="N495">
        <v>1600.38888888888</v>
      </c>
      <c r="O495">
        <v>88.684615384615398</v>
      </c>
      <c r="P495">
        <v>2.98595238095238</v>
      </c>
      <c r="Q495">
        <v>80.645499999999899</v>
      </c>
      <c r="R495">
        <v>6.9545945945945897</v>
      </c>
      <c r="S495">
        <v>-0.49</v>
      </c>
      <c r="T495">
        <v>7</v>
      </c>
      <c r="U495">
        <v>1.7119500000000001</v>
      </c>
      <c r="V495">
        <v>8.0024999999999999E-2</v>
      </c>
      <c r="W495">
        <v>2.0629749999999998</v>
      </c>
      <c r="X495">
        <v>3.6622249999999998</v>
      </c>
      <c r="Y495">
        <v>81.039625000000001</v>
      </c>
      <c r="Z495">
        <v>1.99617499999999</v>
      </c>
      <c r="AA495">
        <v>0</v>
      </c>
      <c r="AB495">
        <v>3.5349999999999999E-2</v>
      </c>
      <c r="AC495">
        <v>32.501975867269898</v>
      </c>
      <c r="AD495">
        <v>-12.2461820274668</v>
      </c>
      <c r="AE495">
        <v>40.118134099999999</v>
      </c>
      <c r="AF495">
        <v>1.7914066499999901</v>
      </c>
      <c r="AG495">
        <v>1.35352363</v>
      </c>
      <c r="AH495">
        <v>7.9880349999999906E-2</v>
      </c>
      <c r="AI495">
        <v>44.942499999999903</v>
      </c>
      <c r="AJ495">
        <v>0.49504343214816199</v>
      </c>
      <c r="AK495">
        <v>0.89265470545697201</v>
      </c>
      <c r="AL495">
        <v>3.9859968849084902E-2</v>
      </c>
      <c r="AM495">
        <v>3.0116785448072499E-2</v>
      </c>
      <c r="AN495">
        <v>3.5601045780719799E-2</v>
      </c>
      <c r="AO495">
        <v>1.7773899983311999E-3</v>
      </c>
      <c r="AP495">
        <v>40.118134099999999</v>
      </c>
      <c r="AQ495">
        <v>1.6277169942370899</v>
      </c>
      <c r="AR495">
        <v>0.92799876499791401</v>
      </c>
      <c r="AS495">
        <v>1.1814516384810401</v>
      </c>
      <c r="AT495">
        <v>0.84748960366604598</v>
      </c>
      <c r="AU495">
        <v>90.472949999999997</v>
      </c>
      <c r="AV495">
        <v>43.855301497715999</v>
      </c>
      <c r="AW495">
        <v>1.0871985022839401</v>
      </c>
      <c r="AX495">
        <v>0.172071991518957</v>
      </c>
      <c r="AY495">
        <v>0.16368965576290601</v>
      </c>
      <c r="AZ495">
        <v>0.67200123500208497</v>
      </c>
      <c r="BA495">
        <v>0.12712891574634499</v>
      </c>
      <c r="BB495">
        <v>0.42000077187630303</v>
      </c>
      <c r="BC495">
        <v>9.1374929172506295E-2</v>
      </c>
      <c r="BD495">
        <v>1.00776288228394</v>
      </c>
      <c r="BE495">
        <v>-7.9435619999997001E-2</v>
      </c>
      <c r="BF495">
        <v>0.22059170625715199</v>
      </c>
      <c r="BG495">
        <v>0.209845775263241</v>
      </c>
      <c r="BH495">
        <v>0.86148766994245196</v>
      </c>
      <c r="BI495">
        <v>0.22059170625715199</v>
      </c>
      <c r="BJ495">
        <v>0.86087496304078903</v>
      </c>
      <c r="BK495">
        <v>1.7229753398848999</v>
      </c>
      <c r="BL495">
        <v>0.95128587934587205</v>
      </c>
      <c r="BM495">
        <v>3.9053493196076001</v>
      </c>
      <c r="BN495">
        <v>4.1053372118726399</v>
      </c>
      <c r="BO495">
        <v>18.1440752236233</v>
      </c>
      <c r="BP495">
        <v>5.1839050970430796</v>
      </c>
      <c r="BQ495">
        <v>12.9601701265802</v>
      </c>
      <c r="BR495">
        <v>1.3479694392477399</v>
      </c>
      <c r="BS495">
        <v>0.77263828053792805</v>
      </c>
      <c r="BT495">
        <v>1.74463196194376</v>
      </c>
    </row>
    <row r="496" spans="1:72" x14ac:dyDescent="0.2">
      <c r="A496">
        <v>494</v>
      </c>
      <c r="B496" s="152">
        <v>44782.444444444445</v>
      </c>
      <c r="C496">
        <v>0</v>
      </c>
      <c r="D496">
        <v>1.3707499999999999</v>
      </c>
      <c r="E496">
        <v>31.086842105263099</v>
      </c>
      <c r="F496">
        <v>45.017000000000003</v>
      </c>
      <c r="G496">
        <v>1.6</v>
      </c>
      <c r="H496">
        <v>8.5639999999999894</v>
      </c>
      <c r="I496">
        <v>1.35</v>
      </c>
      <c r="J496">
        <v>33.456111111111099</v>
      </c>
      <c r="K496">
        <v>3.3244999999999898</v>
      </c>
      <c r="L496">
        <v>43.3868181818181</v>
      </c>
      <c r="M496">
        <v>12.2818181818181</v>
      </c>
      <c r="N496">
        <v>1601.0277777777701</v>
      </c>
      <c r="O496">
        <v>87.976315789473603</v>
      </c>
      <c r="P496">
        <v>2.97864</v>
      </c>
      <c r="Q496">
        <v>80.46275</v>
      </c>
      <c r="R496">
        <v>6.9560526315789399</v>
      </c>
      <c r="S496">
        <v>-0.48899999999999899</v>
      </c>
      <c r="T496">
        <v>7</v>
      </c>
      <c r="U496">
        <v>1.63564</v>
      </c>
      <c r="V496">
        <v>7.5679999999999997E-2</v>
      </c>
      <c r="W496">
        <v>2.04034</v>
      </c>
      <c r="X496">
        <v>3.5746600000000002</v>
      </c>
      <c r="Y496">
        <v>81.105620000000002</v>
      </c>
      <c r="Z496">
        <v>2.00136</v>
      </c>
      <c r="AA496">
        <v>0</v>
      </c>
      <c r="AB496">
        <v>4.3479999999999998E-2</v>
      </c>
      <c r="AC496">
        <v>32.457592105263103</v>
      </c>
      <c r="AD496">
        <v>-12.5594078947368</v>
      </c>
      <c r="AE496">
        <v>40.143224871111101</v>
      </c>
      <c r="AF496">
        <v>1.7938154399999899</v>
      </c>
      <c r="AG496">
        <v>1.3535283680000001</v>
      </c>
      <c r="AH496">
        <v>7.9987759999999894E-2</v>
      </c>
      <c r="AI496">
        <v>44.970111111111102</v>
      </c>
      <c r="AJ496">
        <v>0.494949978449226</v>
      </c>
      <c r="AK496">
        <v>0.89266456940535799</v>
      </c>
      <c r="AL496">
        <v>3.9889059548193703E-2</v>
      </c>
      <c r="AM496">
        <v>3.00983994603823E-2</v>
      </c>
      <c r="AN496">
        <v>3.55791871638199E-2</v>
      </c>
      <c r="AO496">
        <v>1.7786871774091899E-3</v>
      </c>
      <c r="AP496">
        <v>40.143224871111101</v>
      </c>
      <c r="AQ496">
        <v>1.5887977474402999</v>
      </c>
      <c r="AR496">
        <v>0.91781674531966895</v>
      </c>
      <c r="AS496">
        <v>1.1845204209001801</v>
      </c>
      <c r="AT496">
        <v>0.80955998275069196</v>
      </c>
      <c r="AU496">
        <v>90.357619999999997</v>
      </c>
      <c r="AV496">
        <v>43.834359784771202</v>
      </c>
      <c r="AW496">
        <v>1.13575132633985</v>
      </c>
      <c r="AX496">
        <v>0.16900794709981801</v>
      </c>
      <c r="AY496">
        <v>0.20501769255969601</v>
      </c>
      <c r="AZ496">
        <v>0.68218325468033003</v>
      </c>
      <c r="BA496">
        <v>0.124864724741268</v>
      </c>
      <c r="BB496">
        <v>0.42636453417520598</v>
      </c>
      <c r="BC496">
        <v>0.11429140812819399</v>
      </c>
      <c r="BD496">
        <v>1.05620889433984</v>
      </c>
      <c r="BE496">
        <v>-7.9542432000005103E-2</v>
      </c>
      <c r="BF496">
        <v>0.216959957257084</v>
      </c>
      <c r="BG496">
        <v>0.26318661683066702</v>
      </c>
      <c r="BH496">
        <v>0.87573662846474598</v>
      </c>
      <c r="BI496">
        <v>0.216959957257084</v>
      </c>
      <c r="BJ496">
        <v>0.96029314817550404</v>
      </c>
      <c r="BK496">
        <v>1.75147325692949</v>
      </c>
      <c r="BL496">
        <v>1.21306539767984</v>
      </c>
      <c r="BM496">
        <v>4.0363974971983003</v>
      </c>
      <c r="BN496">
        <v>3.3274360186338301</v>
      </c>
      <c r="BO496">
        <v>19.719683114822502</v>
      </c>
      <c r="BP496">
        <v>5.0985589955414801</v>
      </c>
      <c r="BQ496">
        <v>14.621124119280999</v>
      </c>
      <c r="BR496">
        <v>1.38264132959244</v>
      </c>
      <c r="BS496">
        <v>0.87350916527266997</v>
      </c>
      <c r="BT496">
        <v>1.5828584112919399</v>
      </c>
    </row>
    <row r="497" spans="1:72" x14ac:dyDescent="0.2">
      <c r="A497">
        <v>495</v>
      </c>
      <c r="B497" s="152">
        <v>44782.458333333336</v>
      </c>
      <c r="C497">
        <v>0</v>
      </c>
      <c r="D497">
        <v>1.48710526315789</v>
      </c>
      <c r="E497">
        <v>31.058055555555502</v>
      </c>
      <c r="F497">
        <v>45.040750000000003</v>
      </c>
      <c r="G497">
        <v>1.6</v>
      </c>
      <c r="H497">
        <v>8.5749999999999993</v>
      </c>
      <c r="I497">
        <v>1.35</v>
      </c>
      <c r="J497">
        <v>33.466111111111097</v>
      </c>
      <c r="K497">
        <v>3.3607894736842101</v>
      </c>
      <c r="L497">
        <v>43.391153846153799</v>
      </c>
      <c r="M497">
        <v>12.4571428571428</v>
      </c>
      <c r="N497">
        <v>1600.2413793103401</v>
      </c>
      <c r="O497">
        <v>88.030555555555495</v>
      </c>
      <c r="P497">
        <v>2.9817826086956498</v>
      </c>
      <c r="Q497">
        <v>80.529250000000005</v>
      </c>
      <c r="R497">
        <v>6.9554054054053998</v>
      </c>
      <c r="S497">
        <v>-0.65714285714285703</v>
      </c>
      <c r="T497">
        <v>7</v>
      </c>
      <c r="U497">
        <v>1.577</v>
      </c>
      <c r="V497">
        <v>7.3549999999999893E-2</v>
      </c>
      <c r="W497">
        <v>2.0272499999999898</v>
      </c>
      <c r="X497">
        <v>3.5883500000000002</v>
      </c>
      <c r="Y497">
        <v>81.274349999999998</v>
      </c>
      <c r="Z497">
        <v>2.0266250000000001</v>
      </c>
      <c r="AA497">
        <v>0</v>
      </c>
      <c r="AB497">
        <v>3.1899999999999998E-2</v>
      </c>
      <c r="AC497">
        <v>32.545160818713398</v>
      </c>
      <c r="AD497">
        <v>-12.495589181286499</v>
      </c>
      <c r="AE497">
        <v>40.161814111111099</v>
      </c>
      <c r="AF497">
        <v>1.7961195000000001</v>
      </c>
      <c r="AG497">
        <v>1.3535329</v>
      </c>
      <c r="AH497">
        <v>8.0090499999999995E-2</v>
      </c>
      <c r="AI497">
        <v>44.991111111111103</v>
      </c>
      <c r="AJ497">
        <v>0.494151157297611</v>
      </c>
      <c r="AK497">
        <v>0.89266108614047202</v>
      </c>
      <c r="AL497">
        <v>3.9921652425170401E-2</v>
      </c>
      <c r="AM497">
        <v>3.0084451496591901E-2</v>
      </c>
      <c r="AN497">
        <v>3.5562580262767901E-2</v>
      </c>
      <c r="AO497">
        <v>1.7801405215845099E-3</v>
      </c>
      <c r="AP497">
        <v>40.161814111111099</v>
      </c>
      <c r="AQ497">
        <v>1.59488242155265</v>
      </c>
      <c r="AR497">
        <v>0.91192840259432195</v>
      </c>
      <c r="AS497">
        <v>1.1994737068827299</v>
      </c>
      <c r="AT497">
        <v>0.77927637505833203</v>
      </c>
      <c r="AU497">
        <v>90.493574999999893</v>
      </c>
      <c r="AV497">
        <v>43.868098642140801</v>
      </c>
      <c r="AW497">
        <v>1.1230124689702901</v>
      </c>
      <c r="AX497">
        <v>0.15405919311726499</v>
      </c>
      <c r="AY497">
        <v>0.20123707844734501</v>
      </c>
      <c r="AZ497">
        <v>0.68807159740567703</v>
      </c>
      <c r="BA497">
        <v>0.113820057951502</v>
      </c>
      <c r="BB497">
        <v>0.430044748378548</v>
      </c>
      <c r="BC497">
        <v>0.112039916301418</v>
      </c>
      <c r="BD497">
        <v>1.0433678689702801</v>
      </c>
      <c r="BE497">
        <v>-7.9644600000006394E-2</v>
      </c>
      <c r="BF497">
        <v>0.19723771169266099</v>
      </c>
      <c r="BG497">
        <v>0.25763824967237797</v>
      </c>
      <c r="BH497">
        <v>0.88091898060058704</v>
      </c>
      <c r="BI497">
        <v>0.19723771169266099</v>
      </c>
      <c r="BJ497">
        <v>0.90975192273007899</v>
      </c>
      <c r="BK497">
        <v>1.7618379612011701</v>
      </c>
      <c r="BL497">
        <v>1.3062321979978799</v>
      </c>
      <c r="BM497">
        <v>4.4662806774662203</v>
      </c>
      <c r="BN497">
        <v>3.41920883921853</v>
      </c>
      <c r="BO497">
        <v>18.684721265194302</v>
      </c>
      <c r="BP497">
        <v>4.63508622477754</v>
      </c>
      <c r="BQ497">
        <v>14.049635040416799</v>
      </c>
      <c r="BR497">
        <v>1.4265338513236501</v>
      </c>
      <c r="BS497">
        <v>0.83085683805301402</v>
      </c>
      <c r="BT497">
        <v>1.7169430231404399</v>
      </c>
    </row>
    <row r="498" spans="1:72" x14ac:dyDescent="0.2">
      <c r="A498">
        <v>496</v>
      </c>
      <c r="B498" s="152">
        <v>44782.472222222219</v>
      </c>
      <c r="C498">
        <v>0</v>
      </c>
      <c r="D498">
        <v>1.3347499999999899</v>
      </c>
      <c r="E498">
        <v>30.986666666666601</v>
      </c>
      <c r="F498">
        <v>44.935499999999998</v>
      </c>
      <c r="G498">
        <v>1.6</v>
      </c>
      <c r="H498">
        <v>8.5579999999999998</v>
      </c>
      <c r="I498">
        <v>1.3474999999999999</v>
      </c>
      <c r="J498">
        <v>33.424285714285702</v>
      </c>
      <c r="K498">
        <v>3.40024999999999</v>
      </c>
      <c r="L498">
        <v>43.338421052631503</v>
      </c>
      <c r="M498">
        <v>12.236842105263101</v>
      </c>
      <c r="N498">
        <v>1600.1666666666599</v>
      </c>
      <c r="O498">
        <v>88.562162162162096</v>
      </c>
      <c r="P498">
        <v>2.98274999999999</v>
      </c>
      <c r="Q498">
        <v>80.588749999999905</v>
      </c>
      <c r="R498">
        <v>6.9557142857142802</v>
      </c>
      <c r="S498">
        <v>-0.78428571428571403</v>
      </c>
      <c r="T498">
        <v>7</v>
      </c>
      <c r="U498">
        <v>1.5517799999999999</v>
      </c>
      <c r="V498">
        <v>8.3379999999999996E-2</v>
      </c>
      <c r="W498">
        <v>2.0296599999999998</v>
      </c>
      <c r="X498">
        <v>3.58596</v>
      </c>
      <c r="Y498">
        <v>80.844779999999901</v>
      </c>
      <c r="Z498">
        <v>2.0496799999999999</v>
      </c>
      <c r="AA498">
        <v>0</v>
      </c>
      <c r="AB498">
        <v>3.286E-2</v>
      </c>
      <c r="AC498">
        <v>32.3214166666666</v>
      </c>
      <c r="AD498">
        <v>-12.6140833333333</v>
      </c>
      <c r="AE498">
        <v>40.106714434285699</v>
      </c>
      <c r="AF498">
        <v>1.79255868</v>
      </c>
      <c r="AG498">
        <v>1.3510258959999999</v>
      </c>
      <c r="AH498">
        <v>7.9931719999999998E-2</v>
      </c>
      <c r="AI498">
        <v>44.9297857142857</v>
      </c>
      <c r="AJ498">
        <v>0.49609528820890703</v>
      </c>
      <c r="AK498">
        <v>0.89265314304700805</v>
      </c>
      <c r="AL498">
        <v>3.9896889146080299E-2</v>
      </c>
      <c r="AM498">
        <v>3.0069715991777601E-2</v>
      </c>
      <c r="AN498">
        <v>3.5611120208197802E-2</v>
      </c>
      <c r="AO498">
        <v>1.7790363058550001E-3</v>
      </c>
      <c r="AP498">
        <v>40.106714434285699</v>
      </c>
      <c r="AQ498">
        <v>1.5938201592350101</v>
      </c>
      <c r="AR498">
        <v>0.91301250541846901</v>
      </c>
      <c r="AS498">
        <v>1.21311898724401</v>
      </c>
      <c r="AT498">
        <v>0.76983074633681803</v>
      </c>
      <c r="AU498">
        <v>90.061859999999896</v>
      </c>
      <c r="AV498">
        <v>43.826666086183202</v>
      </c>
      <c r="AW498">
        <v>1.10311962810249</v>
      </c>
      <c r="AX498">
        <v>0.13790690875598399</v>
      </c>
      <c r="AY498">
        <v>0.19873852076498699</v>
      </c>
      <c r="AZ498">
        <v>0.68698749458152997</v>
      </c>
      <c r="BA498">
        <v>0.102075696079761</v>
      </c>
      <c r="BB498">
        <v>0.42936718411345598</v>
      </c>
      <c r="BC498">
        <v>0.11086862761167</v>
      </c>
      <c r="BD498">
        <v>1.0236329241025</v>
      </c>
      <c r="BE498">
        <v>-7.9486703999995106E-2</v>
      </c>
      <c r="BF498">
        <v>0.17778061083850999</v>
      </c>
      <c r="BG498">
        <v>0.25620076570100198</v>
      </c>
      <c r="BH498">
        <v>0.88561956414545895</v>
      </c>
      <c r="BI498">
        <v>0.17778061083850999</v>
      </c>
      <c r="BJ498">
        <v>0.86796275307902604</v>
      </c>
      <c r="BK498">
        <v>1.7712391282909099</v>
      </c>
      <c r="BL498">
        <v>1.44110634164558</v>
      </c>
      <c r="BM498">
        <v>4.9815306628118403</v>
      </c>
      <c r="BN498">
        <v>3.45674050474546</v>
      </c>
      <c r="BO498">
        <v>17.792010507617402</v>
      </c>
      <c r="BP498">
        <v>4.1778443547049902</v>
      </c>
      <c r="BQ498">
        <v>13.6141661529124</v>
      </c>
      <c r="BR498">
        <v>1.46901208986545</v>
      </c>
      <c r="BS498">
        <v>0.79685050874362195</v>
      </c>
      <c r="BT498">
        <v>1.8435228110497299</v>
      </c>
    </row>
    <row r="499" spans="1:72" x14ac:dyDescent="0.2">
      <c r="A499">
        <v>497</v>
      </c>
      <c r="B499" s="152">
        <v>44782.486111111109</v>
      </c>
      <c r="C499">
        <v>0</v>
      </c>
      <c r="D499">
        <v>1.52725</v>
      </c>
      <c r="E499">
        <v>31.024571428571399</v>
      </c>
      <c r="F499">
        <v>44.979750000000003</v>
      </c>
      <c r="G499">
        <v>1.6</v>
      </c>
      <c r="H499">
        <v>8.5574999999999992</v>
      </c>
      <c r="I499">
        <v>1.3460000000000001</v>
      </c>
      <c r="J499">
        <v>33.434999999999903</v>
      </c>
      <c r="K499">
        <v>3.3947500000000002</v>
      </c>
      <c r="L499">
        <v>43.345333333333301</v>
      </c>
      <c r="M499">
        <v>12.528124999999999</v>
      </c>
      <c r="N499">
        <v>1600.5588235294099</v>
      </c>
      <c r="O499">
        <v>87.6947368421052</v>
      </c>
      <c r="P499">
        <v>2.9825882352941102</v>
      </c>
      <c r="Q499">
        <v>80.552249999999901</v>
      </c>
      <c r="R499">
        <v>6.9481081081080998</v>
      </c>
      <c r="S499">
        <v>-0.79785714285714204</v>
      </c>
      <c r="T499">
        <v>7</v>
      </c>
      <c r="U499">
        <v>1.545825</v>
      </c>
      <c r="V499">
        <v>9.4649999999999998E-2</v>
      </c>
      <c r="W499">
        <v>2.04175</v>
      </c>
      <c r="X499">
        <v>3.5504999999999902</v>
      </c>
      <c r="Y499">
        <v>81.293049999999994</v>
      </c>
      <c r="Z499">
        <v>2.09795</v>
      </c>
      <c r="AA499">
        <v>0</v>
      </c>
      <c r="AB499">
        <v>3.4674999999999997E-2</v>
      </c>
      <c r="AC499">
        <v>32.551821428571401</v>
      </c>
      <c r="AD499">
        <v>-12.427928571428501</v>
      </c>
      <c r="AE499">
        <v>40.117038299999997</v>
      </c>
      <c r="AF499">
        <v>1.7924539500000001</v>
      </c>
      <c r="AG499">
        <v>1.3495256900000001</v>
      </c>
      <c r="AH499">
        <v>7.9927049999999999E-2</v>
      </c>
      <c r="AI499">
        <v>44.938499999999998</v>
      </c>
      <c r="AJ499">
        <v>0.49348669166675302</v>
      </c>
      <c r="AK499">
        <v>0.89270977669481599</v>
      </c>
      <c r="AL499">
        <v>3.9886821990053001E-2</v>
      </c>
      <c r="AM499">
        <v>3.00305014631107E-2</v>
      </c>
      <c r="AN499">
        <v>3.5604214648908998E-2</v>
      </c>
      <c r="AO499">
        <v>1.7785874027837999E-3</v>
      </c>
      <c r="AP499">
        <v>40.117038299999997</v>
      </c>
      <c r="AQ499">
        <v>1.5780595643464801</v>
      </c>
      <c r="AR499">
        <v>0.91845101294707499</v>
      </c>
      <c r="AS499">
        <v>1.24168796070049</v>
      </c>
      <c r="AT499">
        <v>0.76284406514575898</v>
      </c>
      <c r="AU499">
        <v>90.529075000000006</v>
      </c>
      <c r="AV499">
        <v>43.855236837993999</v>
      </c>
      <c r="AW499">
        <v>1.0832631620059501</v>
      </c>
      <c r="AX499">
        <v>0.107837729299508</v>
      </c>
      <c r="AY499">
        <v>0.21439438565351701</v>
      </c>
      <c r="AZ499">
        <v>0.68154898705292399</v>
      </c>
      <c r="BA499">
        <v>7.9907874372890597E-2</v>
      </c>
      <c r="BB499">
        <v>0.42596811690807801</v>
      </c>
      <c r="BC499">
        <v>0.119609424640179</v>
      </c>
      <c r="BD499">
        <v>1.0037811020059499</v>
      </c>
      <c r="BE499">
        <v>-7.9482060000004504E-2</v>
      </c>
      <c r="BF499">
        <v>0.138033404080702</v>
      </c>
      <c r="BG499">
        <v>0.27442702159790999</v>
      </c>
      <c r="BH499">
        <v>0.87238972242619595</v>
      </c>
      <c r="BI499">
        <v>0.138033404080702</v>
      </c>
      <c r="BJ499">
        <v>0.82492085135722504</v>
      </c>
      <c r="BK499">
        <v>1.7447794448523899</v>
      </c>
      <c r="BL499">
        <v>1.98812036423781</v>
      </c>
      <c r="BM499">
        <v>6.3201348125570203</v>
      </c>
      <c r="BN499">
        <v>3.1789497890787701</v>
      </c>
      <c r="BO499">
        <v>16.599913915536401</v>
      </c>
      <c r="BP499">
        <v>3.2437849958964899</v>
      </c>
      <c r="BQ499">
        <v>13.3561289196399</v>
      </c>
      <c r="BR499">
        <v>1.5101226579151901</v>
      </c>
      <c r="BS499">
        <v>0.76970748972494496</v>
      </c>
      <c r="BT499">
        <v>1.96194356697093</v>
      </c>
    </row>
    <row r="500" spans="1:72" x14ac:dyDescent="0.2">
      <c r="A500">
        <v>498</v>
      </c>
      <c r="B500" s="152">
        <v>44782.5</v>
      </c>
      <c r="C500">
        <v>0</v>
      </c>
      <c r="D500">
        <v>1.42026315789473</v>
      </c>
      <c r="E500">
        <v>31.130512820512799</v>
      </c>
      <c r="F500">
        <v>45.005499999999998</v>
      </c>
      <c r="G500">
        <v>1.6</v>
      </c>
      <c r="H500">
        <v>8.5619999999999994</v>
      </c>
      <c r="I500">
        <v>1.35</v>
      </c>
      <c r="J500">
        <v>33.433181818181801</v>
      </c>
      <c r="K500">
        <v>3.4322499999999998</v>
      </c>
      <c r="L500">
        <v>43.348888888888801</v>
      </c>
      <c r="M500">
        <v>12.2615384615384</v>
      </c>
      <c r="N500">
        <v>1600.1764705882299</v>
      </c>
      <c r="O500">
        <v>86.491891891891896</v>
      </c>
      <c r="P500">
        <v>2.9838709677419302</v>
      </c>
      <c r="Q500">
        <v>80.6039999999999</v>
      </c>
      <c r="R500">
        <v>6.95432432432432</v>
      </c>
      <c r="S500">
        <v>-0.89687499999999998</v>
      </c>
      <c r="T500">
        <v>7</v>
      </c>
      <c r="U500">
        <v>1.61538</v>
      </c>
      <c r="V500">
        <v>9.5899999999999902E-2</v>
      </c>
      <c r="W500">
        <v>2.05127999999999</v>
      </c>
      <c r="X500">
        <v>3.64637999999999</v>
      </c>
      <c r="Y500">
        <v>81.231560000000002</v>
      </c>
      <c r="Z500">
        <v>2.0200200000000001</v>
      </c>
      <c r="AA500">
        <v>0</v>
      </c>
      <c r="AB500">
        <v>6.5379999999999994E-2</v>
      </c>
      <c r="AC500">
        <v>32.550775978407501</v>
      </c>
      <c r="AD500">
        <v>-12.4547240215924</v>
      </c>
      <c r="AE500">
        <v>40.118733898181802</v>
      </c>
      <c r="AF500">
        <v>1.7933965199999999</v>
      </c>
      <c r="AG500">
        <v>1.3535275440000001</v>
      </c>
      <c r="AH500">
        <v>7.9969079999999998E-2</v>
      </c>
      <c r="AI500">
        <v>44.945181818181801</v>
      </c>
      <c r="AJ500">
        <v>0.49388112081291802</v>
      </c>
      <c r="AK500">
        <v>0.89261478706383701</v>
      </c>
      <c r="AL500">
        <v>3.9901863724901197E-2</v>
      </c>
      <c r="AM500">
        <v>3.01150755040989E-2</v>
      </c>
      <c r="AN500">
        <v>3.5598921514491302E-2</v>
      </c>
      <c r="AO500">
        <v>1.7792581265662999E-3</v>
      </c>
      <c r="AP500">
        <v>40.118733898181802</v>
      </c>
      <c r="AQ500">
        <v>1.62067450619398</v>
      </c>
      <c r="AR500">
        <v>0.922737942372021</v>
      </c>
      <c r="AS500">
        <v>1.1955644864625901</v>
      </c>
      <c r="AT500">
        <v>0.79780568493877202</v>
      </c>
      <c r="AU500">
        <v>90.564620000000005</v>
      </c>
      <c r="AV500">
        <v>43.857710833210398</v>
      </c>
      <c r="AW500">
        <v>1.0874709849713899</v>
      </c>
      <c r="AX500">
        <v>0.157963057537402</v>
      </c>
      <c r="AY500">
        <v>0.17272201380602001</v>
      </c>
      <c r="AZ500">
        <v>0.67726205762797798</v>
      </c>
      <c r="BA500">
        <v>0.116704723326562</v>
      </c>
      <c r="BB500">
        <v>0.42328878601748599</v>
      </c>
      <c r="BC500">
        <v>9.6309997192377803E-2</v>
      </c>
      <c r="BD500">
        <v>1.0079471289713999</v>
      </c>
      <c r="BE500">
        <v>-7.9523855999995993E-2</v>
      </c>
      <c r="BF500">
        <v>0.202200834426326</v>
      </c>
      <c r="BG500">
        <v>0.221093057198537</v>
      </c>
      <c r="BH500">
        <v>0.86693025136742896</v>
      </c>
      <c r="BI500">
        <v>0.202200834426326</v>
      </c>
      <c r="BJ500">
        <v>0.84658778324972705</v>
      </c>
      <c r="BK500">
        <v>1.7338605027348499</v>
      </c>
      <c r="BL500">
        <v>1.09343296147026</v>
      </c>
      <c r="BM500">
        <v>4.2874711858981103</v>
      </c>
      <c r="BN500">
        <v>3.9211102435882501</v>
      </c>
      <c r="BO500">
        <v>17.705675047846398</v>
      </c>
      <c r="BP500">
        <v>4.7517196090186697</v>
      </c>
      <c r="BQ500">
        <v>12.9539554388277</v>
      </c>
      <c r="BR500">
        <v>1.3901190842101001</v>
      </c>
      <c r="BS500">
        <v>0.765707449479197</v>
      </c>
      <c r="BT500">
        <v>1.8154702362574699</v>
      </c>
    </row>
    <row r="501" spans="1:72" x14ac:dyDescent="0.2">
      <c r="A501">
        <v>499</v>
      </c>
      <c r="B501" s="152">
        <v>44782.513888888891</v>
      </c>
      <c r="C501">
        <v>0</v>
      </c>
      <c r="D501">
        <v>1.44384615384615</v>
      </c>
      <c r="E501">
        <v>31.1452631578947</v>
      </c>
      <c r="F501">
        <v>45.002249999999997</v>
      </c>
      <c r="G501">
        <v>1.6</v>
      </c>
      <c r="H501">
        <v>8.57</v>
      </c>
      <c r="I501">
        <v>1.35</v>
      </c>
      <c r="J501">
        <v>33.435263157894703</v>
      </c>
      <c r="K501">
        <v>3.4867499999999998</v>
      </c>
      <c r="L501">
        <v>43.343333333333298</v>
      </c>
      <c r="M501">
        <v>12.499999999999901</v>
      </c>
      <c r="N501">
        <v>1599.7837837837801</v>
      </c>
      <c r="O501">
        <v>87.463636363636297</v>
      </c>
      <c r="P501">
        <v>2.9813461538461499</v>
      </c>
      <c r="Q501">
        <v>80.529750000000007</v>
      </c>
      <c r="R501">
        <v>6.9505555555555496</v>
      </c>
      <c r="S501">
        <v>-0.875</v>
      </c>
      <c r="T501">
        <v>7</v>
      </c>
      <c r="U501">
        <v>1.70237999999999</v>
      </c>
      <c r="V501">
        <v>0.10118000000000001</v>
      </c>
      <c r="W501">
        <v>2.0263800000000001</v>
      </c>
      <c r="X501">
        <v>3.6450800000000001</v>
      </c>
      <c r="Y501">
        <v>80.903239999999997</v>
      </c>
      <c r="Z501">
        <v>1.9275599999999999</v>
      </c>
      <c r="AA501">
        <v>0</v>
      </c>
      <c r="AB501">
        <v>6.5180000000000002E-2</v>
      </c>
      <c r="AC501">
        <v>32.589109311740799</v>
      </c>
      <c r="AD501">
        <v>-12.4131406882591</v>
      </c>
      <c r="AE501">
        <v>40.127061957894703</v>
      </c>
      <c r="AF501">
        <v>1.7950721999999999</v>
      </c>
      <c r="AG501">
        <v>1.3535308399999999</v>
      </c>
      <c r="AH501">
        <v>8.0043799999999998E-2</v>
      </c>
      <c r="AI501">
        <v>44.955263157894699</v>
      </c>
      <c r="AJ501">
        <v>0.49598831836518198</v>
      </c>
      <c r="AK501">
        <v>0.89259986793888602</v>
      </c>
      <c r="AL501">
        <v>3.9930190013463603E-2</v>
      </c>
      <c r="AM501">
        <v>3.01083954340572E-2</v>
      </c>
      <c r="AN501">
        <v>3.5590938359772797E-2</v>
      </c>
      <c r="AO501">
        <v>1.7805212199262399E-3</v>
      </c>
      <c r="AP501">
        <v>40.127061957894703</v>
      </c>
      <c r="AQ501">
        <v>1.62009670660697</v>
      </c>
      <c r="AR501">
        <v>0.91153704597315699</v>
      </c>
      <c r="AS501">
        <v>1.1408413191581399</v>
      </c>
      <c r="AT501">
        <v>0.84436059341851799</v>
      </c>
      <c r="AU501">
        <v>90.204639999999998</v>
      </c>
      <c r="AV501">
        <v>43.799537029633001</v>
      </c>
      <c r="AW501">
        <v>1.15572612826171</v>
      </c>
      <c r="AX501">
        <v>0.21268952084185</v>
      </c>
      <c r="AY501">
        <v>0.17497549339302099</v>
      </c>
      <c r="AZ501">
        <v>0.68846295402684199</v>
      </c>
      <c r="BA501">
        <v>0.157136811778777</v>
      </c>
      <c r="BB501">
        <v>0.43028934626677601</v>
      </c>
      <c r="BC501">
        <v>9.7475462765799395E-2</v>
      </c>
      <c r="BD501">
        <v>1.07612796826171</v>
      </c>
      <c r="BE501">
        <v>-7.9598160000004095E-2</v>
      </c>
      <c r="BF501">
        <v>0.27193327941668199</v>
      </c>
      <c r="BG501">
        <v>0.22371417053168599</v>
      </c>
      <c r="BH501">
        <v>0.88023137249260097</v>
      </c>
      <c r="BI501">
        <v>0.27193327941668199</v>
      </c>
      <c r="BJ501">
        <v>0.99129489989673703</v>
      </c>
      <c r="BK501">
        <v>1.7604627449851999</v>
      </c>
      <c r="BL501">
        <v>0.82268036855058702</v>
      </c>
      <c r="BM501">
        <v>3.23693876079001</v>
      </c>
      <c r="BN501">
        <v>3.9346250190616598</v>
      </c>
      <c r="BO501">
        <v>20.8843804963332</v>
      </c>
      <c r="BP501">
        <v>6.39043206629204</v>
      </c>
      <c r="BQ501">
        <v>14.493948430041099</v>
      </c>
      <c r="BR501">
        <v>1.2981761699768399</v>
      </c>
      <c r="BS501">
        <v>0.88252158813006398</v>
      </c>
      <c r="BT501">
        <v>1.47098517185</v>
      </c>
    </row>
    <row r="502" spans="1:72" x14ac:dyDescent="0.2">
      <c r="A502">
        <v>500</v>
      </c>
      <c r="B502" s="152">
        <v>44782.527777777781</v>
      </c>
      <c r="C502">
        <v>0</v>
      </c>
      <c r="D502">
        <v>1.3146153846153801</v>
      </c>
      <c r="E502">
        <v>31.142631578947299</v>
      </c>
      <c r="F502">
        <v>44.912820512820403</v>
      </c>
      <c r="G502">
        <v>1.6</v>
      </c>
      <c r="H502">
        <v>8.5625</v>
      </c>
      <c r="I502">
        <v>1.35</v>
      </c>
      <c r="J502">
        <v>33.4329166666666</v>
      </c>
      <c r="K502">
        <v>3.4695</v>
      </c>
      <c r="L502">
        <v>43.317499999999903</v>
      </c>
      <c r="M502">
        <v>12.4590909090909</v>
      </c>
      <c r="N502">
        <v>1600.03448275862</v>
      </c>
      <c r="O502">
        <v>87.173684210526304</v>
      </c>
      <c r="P502">
        <v>2.9800869565217298</v>
      </c>
      <c r="Q502">
        <v>80.517250000000004</v>
      </c>
      <c r="R502">
        <v>6.9549999999999903</v>
      </c>
      <c r="S502">
        <v>-0.9375</v>
      </c>
      <c r="T502">
        <v>7</v>
      </c>
      <c r="U502">
        <v>1.6203000000000001</v>
      </c>
      <c r="V502">
        <v>0.107875</v>
      </c>
      <c r="W502">
        <v>2.0508000000000002</v>
      </c>
      <c r="X502">
        <v>3.59145</v>
      </c>
      <c r="Y502">
        <v>80.853975000000005</v>
      </c>
      <c r="Z502">
        <v>2.031825</v>
      </c>
      <c r="AA502">
        <v>0</v>
      </c>
      <c r="AB502">
        <v>5.2449999999999997E-2</v>
      </c>
      <c r="AC502">
        <v>32.457246963562703</v>
      </c>
      <c r="AD502">
        <v>-12.4555735492577</v>
      </c>
      <c r="AE502">
        <v>40.118859166666603</v>
      </c>
      <c r="AF502">
        <v>1.79350125</v>
      </c>
      <c r="AG502">
        <v>1.35352775</v>
      </c>
      <c r="AH502">
        <v>7.9973749999999996E-2</v>
      </c>
      <c r="AI502">
        <v>44.945416666666603</v>
      </c>
      <c r="AJ502">
        <v>0.49618907625341402</v>
      </c>
      <c r="AK502">
        <v>0.89261291010392196</v>
      </c>
      <c r="AL502">
        <v>3.9903985389685599E-2</v>
      </c>
      <c r="AM502">
        <v>3.0114922730348801E-2</v>
      </c>
      <c r="AN502">
        <v>3.5598735503249303E-2</v>
      </c>
      <c r="AO502">
        <v>1.77935273340811E-3</v>
      </c>
      <c r="AP502">
        <v>40.118859166666603</v>
      </c>
      <c r="AQ502">
        <v>1.5962602513370401</v>
      </c>
      <c r="AR502">
        <v>0.922522021477586</v>
      </c>
      <c r="AS502">
        <v>1.2025513671680801</v>
      </c>
      <c r="AT502">
        <v>0.80397516025340698</v>
      </c>
      <c r="AU502">
        <v>90.148349999999994</v>
      </c>
      <c r="AV502">
        <v>43.840192806649299</v>
      </c>
      <c r="AW502">
        <v>1.1052238600172899</v>
      </c>
      <c r="AX502">
        <v>0.150976382831918</v>
      </c>
      <c r="AY502">
        <v>0.197240998662955</v>
      </c>
      <c r="AZ502">
        <v>0.67747797852241398</v>
      </c>
      <c r="BA502">
        <v>0.111542879584048</v>
      </c>
      <c r="BB502">
        <v>0.423423736576508</v>
      </c>
      <c r="BC502">
        <v>0.109975389569957</v>
      </c>
      <c r="BD502">
        <v>1.02569536001728</v>
      </c>
      <c r="BE502">
        <v>-7.9528500000001195E-2</v>
      </c>
      <c r="BF502">
        <v>0.19381442378827299</v>
      </c>
      <c r="BG502">
        <v>0.253206162356159</v>
      </c>
      <c r="BH502">
        <v>0.86970558953414201</v>
      </c>
      <c r="BI502">
        <v>0.19381442378827299</v>
      </c>
      <c r="BJ502">
        <v>0.89404117228886604</v>
      </c>
      <c r="BK502">
        <v>1.73941117906828</v>
      </c>
      <c r="BL502">
        <v>1.30643611247822</v>
      </c>
      <c r="BM502">
        <v>4.4873109675481304</v>
      </c>
      <c r="BN502">
        <v>3.4347726036415098</v>
      </c>
      <c r="BO502">
        <v>18.3698430211494</v>
      </c>
      <c r="BP502">
        <v>4.5546389590244303</v>
      </c>
      <c r="BQ502">
        <v>13.8152040621249</v>
      </c>
      <c r="BR502">
        <v>1.40992665862821</v>
      </c>
      <c r="BS502">
        <v>0.81651540277355605</v>
      </c>
      <c r="BT502">
        <v>1.7267606389774699</v>
      </c>
    </row>
    <row r="503" spans="1:72" x14ac:dyDescent="0.2">
      <c r="A503">
        <v>501</v>
      </c>
      <c r="B503" s="152">
        <v>44782.541666666664</v>
      </c>
      <c r="C503">
        <v>0</v>
      </c>
      <c r="D503">
        <v>1.59263157894736</v>
      </c>
      <c r="E503">
        <v>31.095675675675601</v>
      </c>
      <c r="F503">
        <v>44.882631578947297</v>
      </c>
      <c r="G503">
        <v>1.6</v>
      </c>
      <c r="H503">
        <v>8.5559999999999992</v>
      </c>
      <c r="I503">
        <v>1.3480000000000001</v>
      </c>
      <c r="J503">
        <v>33.488</v>
      </c>
      <c r="K503">
        <v>3.5367499999999898</v>
      </c>
      <c r="L503">
        <v>43.371333333333297</v>
      </c>
      <c r="M503">
        <v>12.295454545454501</v>
      </c>
      <c r="N503">
        <v>1600.2333333333299</v>
      </c>
      <c r="O503">
        <v>86.2756756756756</v>
      </c>
      <c r="P503">
        <v>2.9842173913043402</v>
      </c>
      <c r="Q503">
        <v>80.531499999999994</v>
      </c>
      <c r="R503">
        <v>6.95432432432432</v>
      </c>
      <c r="S503">
        <v>-0.75222222222222201</v>
      </c>
      <c r="T503">
        <v>7</v>
      </c>
      <c r="U503">
        <v>1.63144</v>
      </c>
      <c r="V503">
        <v>0.10606</v>
      </c>
      <c r="W503">
        <v>2.0289999999999999</v>
      </c>
      <c r="X503">
        <v>3.5874199999999998</v>
      </c>
      <c r="Y503">
        <v>81.244419999999906</v>
      </c>
      <c r="Z503">
        <v>1.8974599999999999</v>
      </c>
      <c r="AA503">
        <v>0</v>
      </c>
      <c r="AB503">
        <v>6.0479999999999999E-2</v>
      </c>
      <c r="AC503">
        <v>32.688307254622998</v>
      </c>
      <c r="AD503">
        <v>-12.194324324324301</v>
      </c>
      <c r="AE503">
        <v>40.168867040000002</v>
      </c>
      <c r="AF503">
        <v>1.79213976</v>
      </c>
      <c r="AG503">
        <v>1.351525072</v>
      </c>
      <c r="AH503">
        <v>7.9913040000000005E-2</v>
      </c>
      <c r="AI503">
        <v>44.991999999999997</v>
      </c>
      <c r="AJ503">
        <v>0.49442001112199402</v>
      </c>
      <c r="AK503">
        <v>0.89280020981507802</v>
      </c>
      <c r="AL503">
        <v>3.9832409317211902E-2</v>
      </c>
      <c r="AM503">
        <v>3.0039230796585999E-2</v>
      </c>
      <c r="AN503">
        <v>3.55618776671408E-2</v>
      </c>
      <c r="AO503">
        <v>1.7761610953058299E-3</v>
      </c>
      <c r="AP503">
        <v>40.168867040000002</v>
      </c>
      <c r="AQ503">
        <v>1.5944690726173301</v>
      </c>
      <c r="AR503">
        <v>0.91271561418862002</v>
      </c>
      <c r="AS503">
        <v>1.12302640096797</v>
      </c>
      <c r="AT503">
        <v>0.80661658294486704</v>
      </c>
      <c r="AU503">
        <v>90.389739999999904</v>
      </c>
      <c r="AV503">
        <v>43.799078127773903</v>
      </c>
      <c r="AW503">
        <v>1.1929218722260599</v>
      </c>
      <c r="AX503">
        <v>0.228498671032029</v>
      </c>
      <c r="AY503">
        <v>0.197670687382661</v>
      </c>
      <c r="AZ503">
        <v>0.68728438581137996</v>
      </c>
      <c r="BA503">
        <v>0.16906728241000701</v>
      </c>
      <c r="BB503">
        <v>0.429552741132112</v>
      </c>
      <c r="BC503">
        <v>0.11029870091306999</v>
      </c>
      <c r="BD503">
        <v>1.1134537442260699</v>
      </c>
      <c r="BE503">
        <v>-7.9468127999994698E-2</v>
      </c>
      <c r="BF503">
        <v>0.29125943676148502</v>
      </c>
      <c r="BG503">
        <v>0.25196406093433898</v>
      </c>
      <c r="BH503">
        <v>0.87605788778669302</v>
      </c>
      <c r="BI503">
        <v>0.29125943676148502</v>
      </c>
      <c r="BJ503">
        <v>1.08644699539164</v>
      </c>
      <c r="BK503">
        <v>1.7521157755733801</v>
      </c>
      <c r="BL503">
        <v>0.86508462604998604</v>
      </c>
      <c r="BM503">
        <v>3.0078266219545799</v>
      </c>
      <c r="BN503">
        <v>3.4769160511942601</v>
      </c>
      <c r="BO503">
        <v>22.630380942977499</v>
      </c>
      <c r="BP503">
        <v>6.8445967638949003</v>
      </c>
      <c r="BQ503">
        <v>15.785784179082601</v>
      </c>
      <c r="BR503">
        <v>1.2569747330788601</v>
      </c>
      <c r="BS503">
        <v>0.96994322068705496</v>
      </c>
      <c r="BT503">
        <v>1.2959260978065099</v>
      </c>
    </row>
    <row r="504" spans="1:72" x14ac:dyDescent="0.2">
      <c r="A504">
        <v>502</v>
      </c>
      <c r="B504" s="152">
        <v>44782.555555555555</v>
      </c>
      <c r="C504">
        <v>0</v>
      </c>
      <c r="D504">
        <v>1.4207894736842099</v>
      </c>
      <c r="E504">
        <v>31.1163157894736</v>
      </c>
      <c r="F504">
        <v>44.968717948717902</v>
      </c>
      <c r="G504">
        <v>1.6</v>
      </c>
      <c r="H504">
        <v>8.5500000000000007</v>
      </c>
      <c r="I504">
        <v>1.3474999999999999</v>
      </c>
      <c r="J504">
        <v>33.440588235294101</v>
      </c>
      <c r="K504">
        <v>3.5876923076923002</v>
      </c>
      <c r="L504">
        <v>43.354761904761901</v>
      </c>
      <c r="M504">
        <v>12.1733333333333</v>
      </c>
      <c r="N504">
        <v>1600.37142857142</v>
      </c>
      <c r="O504">
        <v>86.187179487179407</v>
      </c>
      <c r="P504">
        <v>2.9824999999999902</v>
      </c>
      <c r="Q504">
        <v>80.528499999999994</v>
      </c>
      <c r="R504">
        <v>6.9481578947368403</v>
      </c>
      <c r="S504">
        <v>-0.70551724137931004</v>
      </c>
      <c r="T504">
        <v>7</v>
      </c>
      <c r="U504">
        <v>1.6517250000000001</v>
      </c>
      <c r="V504">
        <v>9.7574999999999995E-2</v>
      </c>
      <c r="W504">
        <v>2.015225</v>
      </c>
      <c r="X504">
        <v>3.58317499999999</v>
      </c>
      <c r="Y504">
        <v>81.191400000000002</v>
      </c>
      <c r="Z504">
        <v>1.9076500000000001</v>
      </c>
      <c r="AA504">
        <v>0</v>
      </c>
      <c r="AB504">
        <v>4.3549999999999998E-2</v>
      </c>
      <c r="AC504">
        <v>32.537105263157798</v>
      </c>
      <c r="AD504">
        <v>-12.431612685559999</v>
      </c>
      <c r="AE504">
        <v>40.116770235294098</v>
      </c>
      <c r="AF504">
        <v>1.790883</v>
      </c>
      <c r="AG504">
        <v>1.3510226000000001</v>
      </c>
      <c r="AH504">
        <v>7.9856999999999997E-2</v>
      </c>
      <c r="AI504">
        <v>44.938088235294103</v>
      </c>
      <c r="AJ504">
        <v>0.49410122544129098</v>
      </c>
      <c r="AK504">
        <v>0.89271199133448298</v>
      </c>
      <c r="AL504">
        <v>3.9852229374400701E-2</v>
      </c>
      <c r="AM504">
        <v>3.0064087126405899E-2</v>
      </c>
      <c r="AN504">
        <v>3.5604540887953597E-2</v>
      </c>
      <c r="AO504">
        <v>1.77704488855582E-3</v>
      </c>
      <c r="AP504">
        <v>40.116770235294098</v>
      </c>
      <c r="AQ504">
        <v>1.59258233473516</v>
      </c>
      <c r="AR504">
        <v>0.90651913435350495</v>
      </c>
      <c r="AS504">
        <v>1.1290574314117501</v>
      </c>
      <c r="AT504">
        <v>0.81611934659201801</v>
      </c>
      <c r="AU504">
        <v>90.349175000000002</v>
      </c>
      <c r="AV504">
        <v>43.7449291357945</v>
      </c>
      <c r="AW504">
        <v>1.19315909949957</v>
      </c>
      <c r="AX504">
        <v>0.221965168588244</v>
      </c>
      <c r="AY504">
        <v>0.198300665264834</v>
      </c>
      <c r="AZ504">
        <v>0.69348086564649403</v>
      </c>
      <c r="BA504">
        <v>0.16429419358954001</v>
      </c>
      <c r="BB504">
        <v>0.433425541029059</v>
      </c>
      <c r="BC504">
        <v>0.110727872934655</v>
      </c>
      <c r="BD504">
        <v>1.1137466994995699</v>
      </c>
      <c r="BE504">
        <v>-7.9412400000001104E-2</v>
      </c>
      <c r="BF504">
        <v>0.28424620495201403</v>
      </c>
      <c r="BG504">
        <v>0.25394169679635897</v>
      </c>
      <c r="BH504">
        <v>0.88806412970369897</v>
      </c>
      <c r="BI504">
        <v>0.28424620495201403</v>
      </c>
      <c r="BJ504">
        <v>1.0763758034967399</v>
      </c>
      <c r="BK504">
        <v>1.7761282594073899</v>
      </c>
      <c r="BL504">
        <v>0.89338641069712499</v>
      </c>
      <c r="BM504">
        <v>3.1242778768272998</v>
      </c>
      <c r="BN504">
        <v>3.4971182003869599</v>
      </c>
      <c r="BO504">
        <v>22.409095574779499</v>
      </c>
      <c r="BP504">
        <v>6.6797858163723403</v>
      </c>
      <c r="BQ504">
        <v>15.729309758407201</v>
      </c>
      <c r="BR504">
        <v>1.29290971098897</v>
      </c>
      <c r="BS504">
        <v>0.96267732151594299</v>
      </c>
      <c r="BT504">
        <v>1.34303538900553</v>
      </c>
    </row>
    <row r="505" spans="1:72" x14ac:dyDescent="0.2">
      <c r="A505">
        <v>503</v>
      </c>
      <c r="B505" s="152">
        <v>44782.569444444445</v>
      </c>
      <c r="C505">
        <v>0</v>
      </c>
      <c r="D505">
        <v>1.40710526315789</v>
      </c>
      <c r="E505">
        <v>31.08</v>
      </c>
      <c r="F505">
        <v>44.917179487179403</v>
      </c>
      <c r="G505">
        <v>1.6</v>
      </c>
      <c r="H505">
        <v>8.5500000000000007</v>
      </c>
      <c r="I505">
        <v>1.35</v>
      </c>
      <c r="J505">
        <v>33.4447368421052</v>
      </c>
      <c r="K505">
        <v>3.6764999999999901</v>
      </c>
      <c r="L505">
        <v>43.335238095238097</v>
      </c>
      <c r="M505">
        <v>12.4035714285714</v>
      </c>
      <c r="N505">
        <v>1599.9393939393899</v>
      </c>
      <c r="O505">
        <v>86.142857142857096</v>
      </c>
      <c r="P505">
        <v>2.9749259259259202</v>
      </c>
      <c r="Q505">
        <v>80.375249999999994</v>
      </c>
      <c r="R505">
        <v>6.9515151515151503</v>
      </c>
      <c r="S505">
        <v>-1.0247368421052601</v>
      </c>
      <c r="T505">
        <v>7</v>
      </c>
      <c r="U505">
        <v>1.62618</v>
      </c>
      <c r="V505">
        <v>9.4419999999999907E-2</v>
      </c>
      <c r="W505">
        <v>2.0110999999999999</v>
      </c>
      <c r="X505">
        <v>3.5465599999999999</v>
      </c>
      <c r="Y505">
        <v>81.461100000000002</v>
      </c>
      <c r="Z505">
        <v>1.9522999999999999</v>
      </c>
      <c r="AA505">
        <v>0</v>
      </c>
      <c r="AB505">
        <v>2.9819999999999999E-2</v>
      </c>
      <c r="AC505">
        <v>32.4871052631579</v>
      </c>
      <c r="AD505">
        <v>-12.430074224021499</v>
      </c>
      <c r="AE505">
        <v>40.120918842105198</v>
      </c>
      <c r="AF505">
        <v>1.790883</v>
      </c>
      <c r="AG505">
        <v>1.3535226</v>
      </c>
      <c r="AH505">
        <v>7.9856999999999997E-2</v>
      </c>
      <c r="AI505">
        <v>44.9447368421052</v>
      </c>
      <c r="AJ505">
        <v>0.49251629111447298</v>
      </c>
      <c r="AK505">
        <v>0.89267223842145305</v>
      </c>
      <c r="AL505">
        <v>3.9846334094502001E-2</v>
      </c>
      <c r="AM505">
        <v>3.01152636571227E-2</v>
      </c>
      <c r="AN505">
        <v>3.5599273962175701E-2</v>
      </c>
      <c r="AO505">
        <v>1.77678201299841E-3</v>
      </c>
      <c r="AP505">
        <v>40.120918842105198</v>
      </c>
      <c r="AQ505">
        <v>1.5763083871366399</v>
      </c>
      <c r="AR505">
        <v>0.90466356416694604</v>
      </c>
      <c r="AS505">
        <v>1.1554838798234299</v>
      </c>
      <c r="AT505">
        <v>0.80092014228453401</v>
      </c>
      <c r="AU505">
        <v>90.597239999999999</v>
      </c>
      <c r="AV505">
        <v>43.757374673232199</v>
      </c>
      <c r="AW505">
        <v>1.1873621688729701</v>
      </c>
      <c r="AX505">
        <v>0.19803872017656701</v>
      </c>
      <c r="AY505">
        <v>0.214574612863354</v>
      </c>
      <c r="AZ505">
        <v>0.69533643583305305</v>
      </c>
      <c r="BA505">
        <v>0.14631356741037599</v>
      </c>
      <c r="BB505">
        <v>0.43458527239565797</v>
      </c>
      <c r="BC505">
        <v>0.119814981136877</v>
      </c>
      <c r="BD505">
        <v>1.10794976887297</v>
      </c>
      <c r="BE505">
        <v>-7.9412400000003797E-2</v>
      </c>
      <c r="BF505">
        <v>0.253996571065631</v>
      </c>
      <c r="BG505">
        <v>0.27520484810462698</v>
      </c>
      <c r="BH505">
        <v>0.89181080488263997</v>
      </c>
      <c r="BI505">
        <v>0.253996571065631</v>
      </c>
      <c r="BJ505">
        <v>1.05840283834051</v>
      </c>
      <c r="BK505">
        <v>1.7836216097652799</v>
      </c>
      <c r="BL505">
        <v>1.0834982809020499</v>
      </c>
      <c r="BM505">
        <v>3.5111135600810899</v>
      </c>
      <c r="BN505">
        <v>3.2405345001174899</v>
      </c>
      <c r="BO505">
        <v>21.766025876001098</v>
      </c>
      <c r="BP505">
        <v>5.9689194200423303</v>
      </c>
      <c r="BQ505">
        <v>15.797106455958801</v>
      </c>
      <c r="BR505">
        <v>1.3518274389536999</v>
      </c>
      <c r="BS505">
        <v>0.95680420991426496</v>
      </c>
      <c r="BT505">
        <v>1.41285690943483</v>
      </c>
    </row>
    <row r="506" spans="1:72" x14ac:dyDescent="0.2">
      <c r="A506">
        <v>504</v>
      </c>
      <c r="B506" s="152">
        <v>44782.583333333336</v>
      </c>
      <c r="C506">
        <v>0</v>
      </c>
      <c r="D506">
        <v>1.4024999999999901</v>
      </c>
      <c r="E506">
        <v>31.1227027027026</v>
      </c>
      <c r="F506">
        <v>44.96725</v>
      </c>
      <c r="G506">
        <v>1.6</v>
      </c>
      <c r="H506">
        <v>8.56</v>
      </c>
      <c r="I506">
        <v>1.35</v>
      </c>
      <c r="J506">
        <v>33.440555555555498</v>
      </c>
      <c r="K506">
        <v>3.6942499999999998</v>
      </c>
      <c r="L506">
        <v>43.355384615384601</v>
      </c>
      <c r="M506">
        <v>12.226315789473601</v>
      </c>
      <c r="N506">
        <v>1600.2857142857099</v>
      </c>
      <c r="O506">
        <v>85.949999999999903</v>
      </c>
      <c r="P506">
        <v>2.9766363636363602</v>
      </c>
      <c r="Q506">
        <v>80.404249999999905</v>
      </c>
      <c r="R506">
        <v>6.9571052631578896</v>
      </c>
      <c r="S506">
        <v>-0.95230769230769197</v>
      </c>
      <c r="T506">
        <v>7</v>
      </c>
      <c r="U506">
        <v>1.627175</v>
      </c>
      <c r="V506">
        <v>8.6749999999999994E-2</v>
      </c>
      <c r="W506">
        <v>2.0236999999999998</v>
      </c>
      <c r="X506">
        <v>3.552775</v>
      </c>
      <c r="Y506">
        <v>81.402225000000001</v>
      </c>
      <c r="Z506">
        <v>1.898725</v>
      </c>
      <c r="AA506">
        <v>0</v>
      </c>
      <c r="AB506">
        <v>3.3149999999999999E-2</v>
      </c>
      <c r="AC506">
        <v>32.5252027027027</v>
      </c>
      <c r="AD506">
        <v>-12.4420472972973</v>
      </c>
      <c r="AE506">
        <v>40.124545955555497</v>
      </c>
      <c r="AF506">
        <v>1.7929775999999999</v>
      </c>
      <c r="AG506">
        <v>1.3535267200000001</v>
      </c>
      <c r="AH506">
        <v>7.9950400000000005E-2</v>
      </c>
      <c r="AI506">
        <v>44.950555555555503</v>
      </c>
      <c r="AJ506">
        <v>0.49291706652435502</v>
      </c>
      <c r="AK506">
        <v>0.89263737588214198</v>
      </c>
      <c r="AL506">
        <v>3.9887773973872498E-2</v>
      </c>
      <c r="AM506">
        <v>3.01114569835992E-2</v>
      </c>
      <c r="AN506">
        <v>3.5594665743841902E-2</v>
      </c>
      <c r="AO506">
        <v>1.7786298525540401E-3</v>
      </c>
      <c r="AP506">
        <v>40.124545955555497</v>
      </c>
      <c r="AQ506">
        <v>1.5790707136237301</v>
      </c>
      <c r="AR506">
        <v>0.910331487645889</v>
      </c>
      <c r="AS506">
        <v>1.12377510101815</v>
      </c>
      <c r="AT506">
        <v>0.802062327721768</v>
      </c>
      <c r="AU506">
        <v>90.504599999999996</v>
      </c>
      <c r="AV506">
        <v>43.7377232578433</v>
      </c>
      <c r="AW506">
        <v>1.2128322977122199</v>
      </c>
      <c r="AX506">
        <v>0.22975161898184299</v>
      </c>
      <c r="AY506">
        <v>0.21390688637626301</v>
      </c>
      <c r="AZ506">
        <v>0.68966851235410997</v>
      </c>
      <c r="BA506">
        <v>0.16974295046191901</v>
      </c>
      <c r="BB506">
        <v>0.43104282022131801</v>
      </c>
      <c r="BC506">
        <v>0.119302598301431</v>
      </c>
      <c r="BD506">
        <v>1.1333270177122099</v>
      </c>
      <c r="BE506">
        <v>-7.9505280000007297E-2</v>
      </c>
      <c r="BF506">
        <v>0.29432511802449102</v>
      </c>
      <c r="BG506">
        <v>0.27402709873361403</v>
      </c>
      <c r="BH506">
        <v>0.88350527058719097</v>
      </c>
      <c r="BI506">
        <v>0.29432511802449102</v>
      </c>
      <c r="BJ506">
        <v>1.13670443351621</v>
      </c>
      <c r="BK506">
        <v>1.7670105411743799</v>
      </c>
      <c r="BL506">
        <v>0.93103538214095405</v>
      </c>
      <c r="BM506">
        <v>3.0018004461096299</v>
      </c>
      <c r="BN506">
        <v>3.22415292016816</v>
      </c>
      <c r="BO506">
        <v>23.486182893727602</v>
      </c>
      <c r="BP506">
        <v>6.9166402735755499</v>
      </c>
      <c r="BQ506">
        <v>16.569542620152099</v>
      </c>
      <c r="BR506">
        <v>1.26665784053274</v>
      </c>
      <c r="BS506">
        <v>1.01897438630641</v>
      </c>
      <c r="BT506">
        <v>1.24307132500566</v>
      </c>
    </row>
    <row r="507" spans="1:72" x14ac:dyDescent="0.2">
      <c r="A507">
        <v>505</v>
      </c>
      <c r="B507" s="152">
        <v>44782.597222222219</v>
      </c>
      <c r="C507">
        <v>0</v>
      </c>
      <c r="D507">
        <v>1.2555000000000001</v>
      </c>
      <c r="E507">
        <v>31.109117647058799</v>
      </c>
      <c r="F507">
        <v>45.143157894736802</v>
      </c>
      <c r="G507">
        <v>1.6</v>
      </c>
      <c r="H507">
        <v>8.5640000000000001</v>
      </c>
      <c r="I507">
        <v>1.3474999999999999</v>
      </c>
      <c r="J507">
        <v>33.44</v>
      </c>
      <c r="K507">
        <v>3.7795000000000001</v>
      </c>
      <c r="L507">
        <v>43.338124999999998</v>
      </c>
      <c r="M507">
        <v>12.295833333333301</v>
      </c>
      <c r="N507">
        <v>1600</v>
      </c>
      <c r="O507">
        <v>86.3194444444444</v>
      </c>
      <c r="P507">
        <v>2.9794166666666602</v>
      </c>
      <c r="Q507">
        <v>80.431249999999906</v>
      </c>
      <c r="R507">
        <v>6.9451612903225799</v>
      </c>
      <c r="S507">
        <v>-1.0585</v>
      </c>
      <c r="T507">
        <v>7</v>
      </c>
      <c r="U507">
        <v>1.6241399999999999</v>
      </c>
      <c r="V507">
        <v>6.7400000000000002E-2</v>
      </c>
      <c r="W507">
        <v>2.0377200000000002</v>
      </c>
      <c r="X507">
        <v>3.5929600000000002</v>
      </c>
      <c r="Y507">
        <v>81.541979999999995</v>
      </c>
      <c r="Z507">
        <v>1.9902799999999901</v>
      </c>
      <c r="AA507">
        <v>0</v>
      </c>
      <c r="AB507">
        <v>6.8919999999999995E-2</v>
      </c>
      <c r="AC507">
        <v>32.3646176470588</v>
      </c>
      <c r="AD507">
        <v>-12.778540247678</v>
      </c>
      <c r="AE507">
        <v>40.12711376</v>
      </c>
      <c r="AF507">
        <v>1.7938154399999999</v>
      </c>
      <c r="AG507">
        <v>1.3510283679999999</v>
      </c>
      <c r="AH507">
        <v>7.9987759999999894E-2</v>
      </c>
      <c r="AI507">
        <v>44.951500000000003</v>
      </c>
      <c r="AJ507">
        <v>0.49210374533461099</v>
      </c>
      <c r="AK507">
        <v>0.89267574519203996</v>
      </c>
      <c r="AL507">
        <v>3.9905574674927398E-2</v>
      </c>
      <c r="AM507">
        <v>3.0055245497925501E-2</v>
      </c>
      <c r="AN507">
        <v>3.5593917889280603E-2</v>
      </c>
      <c r="AO507">
        <v>1.7794236009921801E-3</v>
      </c>
      <c r="AP507">
        <v>40.12711376</v>
      </c>
      <c r="AQ507">
        <v>1.5969313877803999</v>
      </c>
      <c r="AR507">
        <v>0.91663817710420603</v>
      </c>
      <c r="AS507">
        <v>1.1779626370614</v>
      </c>
      <c r="AT507">
        <v>0.79924537694775599</v>
      </c>
      <c r="AU507">
        <v>90.787079999999904</v>
      </c>
      <c r="AV507">
        <v>43.818645961945997</v>
      </c>
      <c r="AW507">
        <v>1.13285403805398</v>
      </c>
      <c r="AX507">
        <v>0.17306573093859501</v>
      </c>
      <c r="AY507">
        <v>0.19688405221959199</v>
      </c>
      <c r="AZ507">
        <v>0.68336182289579295</v>
      </c>
      <c r="BA507">
        <v>0.128099257600929</v>
      </c>
      <c r="BB507">
        <v>0.42710113930986998</v>
      </c>
      <c r="BC507">
        <v>0.10975713990932701</v>
      </c>
      <c r="BD507">
        <v>1.05331160605398</v>
      </c>
      <c r="BE507">
        <v>-7.9542432000004201E-2</v>
      </c>
      <c r="BF507">
        <v>0.222807270615068</v>
      </c>
      <c r="BG507">
        <v>0.25347131442357201</v>
      </c>
      <c r="BH507">
        <v>0.87976967927851601</v>
      </c>
      <c r="BI507">
        <v>0.222807270615068</v>
      </c>
      <c r="BJ507">
        <v>0.95255717007728202</v>
      </c>
      <c r="BK507">
        <v>1.75953935855703</v>
      </c>
      <c r="BL507">
        <v>1.13762586707271</v>
      </c>
      <c r="BM507">
        <v>3.94856809138173</v>
      </c>
      <c r="BN507">
        <v>3.4708845901526502</v>
      </c>
      <c r="BO507">
        <v>19.674141327174301</v>
      </c>
      <c r="BP507">
        <v>5.2359708594541203</v>
      </c>
      <c r="BQ507">
        <v>14.4381704677202</v>
      </c>
      <c r="BR507">
        <v>1.3807669985114099</v>
      </c>
      <c r="BS507">
        <v>0.86343426183125405</v>
      </c>
      <c r="BT507">
        <v>1.59915706331012</v>
      </c>
    </row>
    <row r="508" spans="1:72" x14ac:dyDescent="0.2">
      <c r="A508">
        <v>506</v>
      </c>
      <c r="B508" s="152">
        <v>44782.611111111109</v>
      </c>
      <c r="C508">
        <v>0</v>
      </c>
      <c r="D508">
        <v>1.48674999999999</v>
      </c>
      <c r="E508">
        <v>31.053999999999998</v>
      </c>
      <c r="F508">
        <v>44.975999999999999</v>
      </c>
      <c r="G508">
        <v>1.6</v>
      </c>
      <c r="H508">
        <v>8.5649999999999995</v>
      </c>
      <c r="I508">
        <v>1.35</v>
      </c>
      <c r="J508">
        <v>33.446874999999999</v>
      </c>
      <c r="K508">
        <v>3.7982051282051201</v>
      </c>
      <c r="L508">
        <v>43.360416666666602</v>
      </c>
      <c r="M508">
        <v>12.306896551724099</v>
      </c>
      <c r="N508">
        <v>1600</v>
      </c>
      <c r="O508">
        <v>86.654054054054001</v>
      </c>
      <c r="P508">
        <v>2.9756896551724101</v>
      </c>
      <c r="Q508">
        <v>80.359749999999906</v>
      </c>
      <c r="R508">
        <v>6.9556410256410199</v>
      </c>
      <c r="S508">
        <v>-1.17631578947368</v>
      </c>
      <c r="T508">
        <v>7</v>
      </c>
      <c r="U508">
        <v>1.54325</v>
      </c>
      <c r="V508">
        <v>6.2725000000000003E-2</v>
      </c>
      <c r="W508">
        <v>2.06984999999999</v>
      </c>
      <c r="X508">
        <v>3.6053250000000001</v>
      </c>
      <c r="Y508">
        <v>81.668575000000004</v>
      </c>
      <c r="Z508">
        <v>1.953225</v>
      </c>
      <c r="AA508">
        <v>0</v>
      </c>
      <c r="AB508">
        <v>6.8375000000000005E-2</v>
      </c>
      <c r="AC508">
        <v>32.540750000000003</v>
      </c>
      <c r="AD508">
        <v>-12.4352499999999</v>
      </c>
      <c r="AE508">
        <v>40.134769599999998</v>
      </c>
      <c r="AF508">
        <v>1.7940248999999999</v>
      </c>
      <c r="AG508">
        <v>1.35352878</v>
      </c>
      <c r="AH508">
        <v>7.9997100000000002E-2</v>
      </c>
      <c r="AI508">
        <v>44.961874999999999</v>
      </c>
      <c r="AJ508">
        <v>0.49143467484280201</v>
      </c>
      <c r="AK508">
        <v>0.89264003336159703</v>
      </c>
      <c r="AL508">
        <v>3.9901025035099097E-2</v>
      </c>
      <c r="AM508">
        <v>3.0103922045065901E-2</v>
      </c>
      <c r="AN508">
        <v>3.55857045552481E-2</v>
      </c>
      <c r="AO508">
        <v>1.7792207286729E-3</v>
      </c>
      <c r="AP508">
        <v>40.134769599999998</v>
      </c>
      <c r="AQ508">
        <v>1.6024271507752299</v>
      </c>
      <c r="AR508">
        <v>0.931091381975512</v>
      </c>
      <c r="AS508">
        <v>1.1560313482395701</v>
      </c>
      <c r="AT508">
        <v>0.75840656195115397</v>
      </c>
      <c r="AU508">
        <v>90.840225000000004</v>
      </c>
      <c r="AV508">
        <v>43.824319480990297</v>
      </c>
      <c r="AW508">
        <v>1.13755551900968</v>
      </c>
      <c r="AX508">
        <v>0.197497431760424</v>
      </c>
      <c r="AY508">
        <v>0.191597749224762</v>
      </c>
      <c r="AZ508">
        <v>0.66890861802448698</v>
      </c>
      <c r="BA508">
        <v>0.145912990309983</v>
      </c>
      <c r="BB508">
        <v>0.418067886265304</v>
      </c>
      <c r="BC508">
        <v>0.106797709008811</v>
      </c>
      <c r="BD508">
        <v>1.05800379900967</v>
      </c>
      <c r="BE508">
        <v>-7.9551720000006404E-2</v>
      </c>
      <c r="BF508">
        <v>0.25288475701034302</v>
      </c>
      <c r="BG508">
        <v>0.245330533286164</v>
      </c>
      <c r="BH508">
        <v>0.85650123053976801</v>
      </c>
      <c r="BI508">
        <v>0.25288475701034302</v>
      </c>
      <c r="BJ508">
        <v>0.99643058059301604</v>
      </c>
      <c r="BK508">
        <v>1.71300246107953</v>
      </c>
      <c r="BL508">
        <v>0.97012780124240405</v>
      </c>
      <c r="BM508">
        <v>3.38692312128854</v>
      </c>
      <c r="BN508">
        <v>3.4912133400888399</v>
      </c>
      <c r="BO508">
        <v>20.690508834691901</v>
      </c>
      <c r="BP508">
        <v>5.9427917897430804</v>
      </c>
      <c r="BQ508">
        <v>14.7477170449488</v>
      </c>
      <c r="BR508">
        <v>1.2830983741619499</v>
      </c>
      <c r="BS508">
        <v>0.89527667778887898</v>
      </c>
      <c r="BT508">
        <v>1.4331864171095099</v>
      </c>
    </row>
    <row r="509" spans="1:72" x14ac:dyDescent="0.2">
      <c r="A509">
        <v>507</v>
      </c>
      <c r="B509" s="152">
        <v>44782.625</v>
      </c>
      <c r="C509">
        <v>0</v>
      </c>
      <c r="D509">
        <v>1.3932499999999901</v>
      </c>
      <c r="E509">
        <v>31.0821052631578</v>
      </c>
      <c r="F509">
        <v>44.946249999999999</v>
      </c>
      <c r="G509">
        <v>1.6</v>
      </c>
      <c r="H509">
        <v>8.57</v>
      </c>
      <c r="I509">
        <v>1.35</v>
      </c>
      <c r="J509">
        <v>33.464117647058799</v>
      </c>
      <c r="K509">
        <v>3.8452500000000001</v>
      </c>
      <c r="L509">
        <v>43.353703703703701</v>
      </c>
      <c r="M509">
        <v>12.343999999999999</v>
      </c>
      <c r="N509">
        <v>1600.1315789473599</v>
      </c>
      <c r="O509">
        <v>85.824999999999903</v>
      </c>
      <c r="P509">
        <v>2.9771111111111099</v>
      </c>
      <c r="Q509">
        <v>80.3882499999999</v>
      </c>
      <c r="R509">
        <v>6.9554285714285697</v>
      </c>
      <c r="S509">
        <v>-0.78666666666666596</v>
      </c>
      <c r="T509">
        <v>7</v>
      </c>
      <c r="U509">
        <v>1.64749999999999</v>
      </c>
      <c r="V509">
        <v>6.2859999999999999E-2</v>
      </c>
      <c r="W509">
        <v>2.0750199999999999</v>
      </c>
      <c r="X509">
        <v>3.6265000000000001</v>
      </c>
      <c r="Y509">
        <v>81.909660000000002</v>
      </c>
      <c r="Z509">
        <v>1.9650399999999899</v>
      </c>
      <c r="AA509">
        <v>0</v>
      </c>
      <c r="AB509">
        <v>4.5219999999999899E-2</v>
      </c>
      <c r="AC509">
        <v>32.475355263157802</v>
      </c>
      <c r="AD509">
        <v>-12.4708947368421</v>
      </c>
      <c r="AE509">
        <v>40.1559164470588</v>
      </c>
      <c r="AF509">
        <v>1.7950721999999999</v>
      </c>
      <c r="AG509">
        <v>1.3535308399999999</v>
      </c>
      <c r="AH509">
        <v>8.0043799999999998E-2</v>
      </c>
      <c r="AI509">
        <v>44.984117647058802</v>
      </c>
      <c r="AJ509">
        <v>0.49024640618772902</v>
      </c>
      <c r="AK509">
        <v>0.89266875838531201</v>
      </c>
      <c r="AL509">
        <v>3.9904577301792699E-2</v>
      </c>
      <c r="AM509">
        <v>3.0089082787389001E-2</v>
      </c>
      <c r="AN509">
        <v>3.5568109005792797E-2</v>
      </c>
      <c r="AO509">
        <v>1.7793791272736701E-3</v>
      </c>
      <c r="AP509">
        <v>40.1559164470588</v>
      </c>
      <c r="AQ509">
        <v>1.6118386171250501</v>
      </c>
      <c r="AR509">
        <v>0.93341702994266595</v>
      </c>
      <c r="AS509">
        <v>1.16302414752253</v>
      </c>
      <c r="AT509">
        <v>0.80768095419428398</v>
      </c>
      <c r="AU509">
        <v>91.22372</v>
      </c>
      <c r="AV509">
        <v>43.864196241648997</v>
      </c>
      <c r="AW509">
        <v>1.1199214054097399</v>
      </c>
      <c r="AX509">
        <v>0.19050669247746899</v>
      </c>
      <c r="AY509">
        <v>0.18323358287494099</v>
      </c>
      <c r="AZ509">
        <v>0.66658297005733302</v>
      </c>
      <c r="BA509">
        <v>0.14074795109764099</v>
      </c>
      <c r="BB509">
        <v>0.41661435628583299</v>
      </c>
      <c r="BC509">
        <v>0.102075884677475</v>
      </c>
      <c r="BD509">
        <v>1.04032324540974</v>
      </c>
      <c r="BE509">
        <v>-7.9598160000003498E-2</v>
      </c>
      <c r="BF509">
        <v>0.24442469647847001</v>
      </c>
      <c r="BG509">
        <v>0.23509312085803599</v>
      </c>
      <c r="BH509">
        <v>0.85524208107938604</v>
      </c>
      <c r="BI509">
        <v>0.24442469647847001</v>
      </c>
      <c r="BJ509">
        <v>0.959035634673014</v>
      </c>
      <c r="BK509">
        <v>1.7104841621587701</v>
      </c>
      <c r="BL509">
        <v>0.96182228819395599</v>
      </c>
      <c r="BM509">
        <v>3.4990002786183898</v>
      </c>
      <c r="BN509">
        <v>3.6378864594503999</v>
      </c>
      <c r="BO509">
        <v>19.988150674668599</v>
      </c>
      <c r="BP509">
        <v>5.7439803672440597</v>
      </c>
      <c r="BQ509">
        <v>14.244170307424501</v>
      </c>
      <c r="BR509">
        <v>1.29496217814537</v>
      </c>
      <c r="BS509">
        <v>0.86126575608162603</v>
      </c>
      <c r="BT509">
        <v>1.5035570252286199</v>
      </c>
    </row>
    <row r="510" spans="1:72" x14ac:dyDescent="0.2">
      <c r="A510">
        <v>508</v>
      </c>
      <c r="B510" s="152">
        <v>44782.638888888891</v>
      </c>
      <c r="C510">
        <v>0</v>
      </c>
      <c r="D510">
        <v>1.3699999999999899</v>
      </c>
      <c r="E510">
        <v>31.127631578947302</v>
      </c>
      <c r="F510">
        <v>45.021000000000001</v>
      </c>
      <c r="G510">
        <v>1.6</v>
      </c>
      <c r="H510">
        <v>8.5525000000000002</v>
      </c>
      <c r="I510">
        <v>1.3480000000000001</v>
      </c>
      <c r="J510">
        <v>33.42</v>
      </c>
      <c r="K510">
        <v>3.8787500000000001</v>
      </c>
      <c r="L510">
        <v>43.343809523809497</v>
      </c>
      <c r="M510">
        <v>12.3322580645161</v>
      </c>
      <c r="N510">
        <v>1599.9705882352901</v>
      </c>
      <c r="O510">
        <v>86.408333333333303</v>
      </c>
      <c r="P510">
        <v>2.9820799999999998</v>
      </c>
      <c r="Q510">
        <v>80.474749999999901</v>
      </c>
      <c r="R510">
        <v>6.9617948717948703</v>
      </c>
      <c r="S510">
        <v>-1.2283333333333299</v>
      </c>
      <c r="T510">
        <v>7</v>
      </c>
      <c r="U510">
        <v>1.604425</v>
      </c>
      <c r="V510">
        <v>7.5825000000000004E-2</v>
      </c>
      <c r="W510">
        <v>2.0488</v>
      </c>
      <c r="X510">
        <v>3.5775749999999999</v>
      </c>
      <c r="Y510">
        <v>81.539674999999903</v>
      </c>
      <c r="Z510">
        <v>2.0526499999999999</v>
      </c>
      <c r="AA510">
        <v>0</v>
      </c>
      <c r="AB510">
        <v>3.8699999999999998E-2</v>
      </c>
      <c r="AC510">
        <v>32.497631578947299</v>
      </c>
      <c r="AD510">
        <v>-12.5233684210526</v>
      </c>
      <c r="AE510">
        <v>40.098134100000003</v>
      </c>
      <c r="AF510">
        <v>1.7914066500000001</v>
      </c>
      <c r="AG510">
        <v>1.35152363</v>
      </c>
      <c r="AH510">
        <v>7.9880350000000003E-2</v>
      </c>
      <c r="AI510">
        <v>44.920499999999997</v>
      </c>
      <c r="AJ510">
        <v>0.49176225070801399</v>
      </c>
      <c r="AK510">
        <v>0.89264665575850599</v>
      </c>
      <c r="AL510">
        <v>3.9879490433098401E-2</v>
      </c>
      <c r="AM510">
        <v>3.00870121659375E-2</v>
      </c>
      <c r="AN510">
        <v>3.5618481539608803E-2</v>
      </c>
      <c r="AO510">
        <v>1.7782604824077999E-3</v>
      </c>
      <c r="AP510">
        <v>40.098134100000003</v>
      </c>
      <c r="AQ510">
        <v>1.59009335189885</v>
      </c>
      <c r="AR510">
        <v>0.92162235108410295</v>
      </c>
      <c r="AS510">
        <v>1.21487680475314</v>
      </c>
      <c r="AT510">
        <v>0.78899564909220499</v>
      </c>
      <c r="AU510">
        <v>90.823124999999905</v>
      </c>
      <c r="AV510">
        <v>43.824726607736103</v>
      </c>
      <c r="AW510">
        <v>1.0957733922638999</v>
      </c>
      <c r="AX510">
        <v>0.13664682524685301</v>
      </c>
      <c r="AY510">
        <v>0.20131329810114901</v>
      </c>
      <c r="AZ510">
        <v>0.67837764891589702</v>
      </c>
      <c r="BA510">
        <v>0.10110576109339101</v>
      </c>
      <c r="BB510">
        <v>0.423986030572435</v>
      </c>
      <c r="BC510">
        <v>0.112377219377381</v>
      </c>
      <c r="BD510">
        <v>1.0163377722639</v>
      </c>
      <c r="BE510">
        <v>-7.9435620000000803E-2</v>
      </c>
      <c r="BF510">
        <v>0.17520100518055301</v>
      </c>
      <c r="BG510">
        <v>0.25811278176289798</v>
      </c>
      <c r="BH510">
        <v>0.86977831916239801</v>
      </c>
      <c r="BI510">
        <v>0.17520100518055301</v>
      </c>
      <c r="BJ510">
        <v>0.86662757388690403</v>
      </c>
      <c r="BK510">
        <v>1.73955663832479</v>
      </c>
      <c r="BL510">
        <v>1.47323801879389</v>
      </c>
      <c r="BM510">
        <v>4.9644596403202401</v>
      </c>
      <c r="BN510">
        <v>3.3697607426561902</v>
      </c>
      <c r="BO510">
        <v>17.7080098826819</v>
      </c>
      <c r="BP510">
        <v>4.11722362174301</v>
      </c>
      <c r="BQ510">
        <v>13.590786260938801</v>
      </c>
      <c r="BR510">
        <v>1.44171492951785</v>
      </c>
      <c r="BS510">
        <v>0.79654717181468204</v>
      </c>
      <c r="BT510">
        <v>1.8099554935752999</v>
      </c>
    </row>
    <row r="511" spans="1:72" x14ac:dyDescent="0.2">
      <c r="A511">
        <v>509</v>
      </c>
      <c r="B511" s="152">
        <v>44782.652777777781</v>
      </c>
      <c r="C511">
        <v>0</v>
      </c>
      <c r="D511">
        <v>1.40825</v>
      </c>
      <c r="E511">
        <v>31.110285714285698</v>
      </c>
      <c r="F511">
        <v>44.948749999999997</v>
      </c>
      <c r="G511">
        <v>1.6</v>
      </c>
      <c r="H511">
        <v>8.56</v>
      </c>
      <c r="I511">
        <v>1.3474999999999999</v>
      </c>
      <c r="J511">
        <v>33.419375000000002</v>
      </c>
      <c r="K511">
        <v>3.9209999999999998</v>
      </c>
      <c r="L511">
        <v>43.334999999999901</v>
      </c>
      <c r="M511">
        <v>12.257692307692301</v>
      </c>
      <c r="N511">
        <v>1600</v>
      </c>
      <c r="O511">
        <v>87.415151515151507</v>
      </c>
      <c r="P511">
        <v>2.9765199999999998</v>
      </c>
      <c r="Q511">
        <v>80.399249999999995</v>
      </c>
      <c r="R511">
        <v>6.9589189189189096</v>
      </c>
      <c r="S511">
        <v>-0.70433333333333303</v>
      </c>
      <c r="T511">
        <v>7</v>
      </c>
      <c r="U511">
        <v>1.6023399999999901</v>
      </c>
      <c r="V511">
        <v>7.0879999999999999E-2</v>
      </c>
      <c r="W511">
        <v>2.0637599999999998</v>
      </c>
      <c r="X511">
        <v>3.6462400000000001</v>
      </c>
      <c r="Y511">
        <v>81.68244</v>
      </c>
      <c r="Z511">
        <v>2.0712999999999999</v>
      </c>
      <c r="AA511">
        <v>0</v>
      </c>
      <c r="AB511">
        <v>4.1680000000000002E-2</v>
      </c>
      <c r="AC511">
        <v>32.518535714285697</v>
      </c>
      <c r="AD511">
        <v>-12.4302142857142</v>
      </c>
      <c r="AE511">
        <v>40.103365400000001</v>
      </c>
      <c r="AF511">
        <v>1.7929775999999999</v>
      </c>
      <c r="AG511">
        <v>1.3510267199999999</v>
      </c>
      <c r="AH511">
        <v>7.9950400000000005E-2</v>
      </c>
      <c r="AI511">
        <v>44.926875000000003</v>
      </c>
      <c r="AJ511">
        <v>0.490966790414194</v>
      </c>
      <c r="AK511">
        <v>0.89263643197974396</v>
      </c>
      <c r="AL511">
        <v>3.9908798464170898E-2</v>
      </c>
      <c r="AM511">
        <v>3.0071682484036501E-2</v>
      </c>
      <c r="AN511">
        <v>3.5613427375039898E-2</v>
      </c>
      <c r="AO511">
        <v>1.7795673525033699E-3</v>
      </c>
      <c r="AP511">
        <v>40.103365400000001</v>
      </c>
      <c r="AQ511">
        <v>1.6206122816230699</v>
      </c>
      <c r="AR511">
        <v>0.92835188562735604</v>
      </c>
      <c r="AS511">
        <v>1.2259149517380901</v>
      </c>
      <c r="AT511">
        <v>0.78669572695227996</v>
      </c>
      <c r="AU511">
        <v>91.066079999999999</v>
      </c>
      <c r="AV511">
        <v>43.878244518988502</v>
      </c>
      <c r="AW511">
        <v>1.0486304810114699</v>
      </c>
      <c r="AX511">
        <v>0.12511176826190801</v>
      </c>
      <c r="AY511">
        <v>0.17236531837692701</v>
      </c>
      <c r="AZ511">
        <v>0.67164811437264305</v>
      </c>
      <c r="BA511">
        <v>9.2604954742796605E-2</v>
      </c>
      <c r="BB511">
        <v>0.41978007148290197</v>
      </c>
      <c r="BC511">
        <v>9.6133559268630805E-2</v>
      </c>
      <c r="BD511">
        <v>0.96912520101148003</v>
      </c>
      <c r="BE511">
        <v>-7.9505279999998693E-2</v>
      </c>
      <c r="BF511">
        <v>0.16030827433462999</v>
      </c>
      <c r="BG511">
        <v>0.22085521712314399</v>
      </c>
      <c r="BH511">
        <v>0.86059650239927299</v>
      </c>
      <c r="BI511">
        <v>0.16030827433462999</v>
      </c>
      <c r="BJ511">
        <v>0.76232698291555101</v>
      </c>
      <c r="BK511">
        <v>1.72119300479854</v>
      </c>
      <c r="BL511">
        <v>1.3776906902642201</v>
      </c>
      <c r="BM511">
        <v>5.3683847946790699</v>
      </c>
      <c r="BN511">
        <v>3.89665462111053</v>
      </c>
      <c r="BO511">
        <v>15.842124023462899</v>
      </c>
      <c r="BP511">
        <v>3.76724444686382</v>
      </c>
      <c r="BQ511">
        <v>12.0748795765991</v>
      </c>
      <c r="BR511">
        <v>1.44866893842967</v>
      </c>
      <c r="BS511">
        <v>0.69820367318169896</v>
      </c>
      <c r="BT511">
        <v>2.0748514997466501</v>
      </c>
    </row>
    <row r="512" spans="1:72" x14ac:dyDescent="0.2">
      <c r="A512">
        <v>510</v>
      </c>
      <c r="B512" s="152">
        <v>44782.666666666664</v>
      </c>
      <c r="C512">
        <v>0</v>
      </c>
      <c r="D512">
        <v>1.25999999999999</v>
      </c>
      <c r="E512">
        <v>31.0819444444444</v>
      </c>
      <c r="F512">
        <v>44.839750000000002</v>
      </c>
      <c r="G512">
        <v>1.6</v>
      </c>
      <c r="H512">
        <v>8.5539999999999896</v>
      </c>
      <c r="I512">
        <v>1.35</v>
      </c>
      <c r="J512">
        <v>33.464285714285701</v>
      </c>
      <c r="K512">
        <v>3.89149999999999</v>
      </c>
      <c r="L512">
        <v>43.367599999999896</v>
      </c>
      <c r="M512">
        <v>12.378260869565199</v>
      </c>
      <c r="N512">
        <v>1600.3947368421</v>
      </c>
      <c r="O512">
        <v>86.349999999999895</v>
      </c>
      <c r="P512">
        <v>2.9736842105263102</v>
      </c>
      <c r="Q512">
        <v>80.327250000000006</v>
      </c>
      <c r="R512">
        <v>6.9597368421052597</v>
      </c>
      <c r="S512">
        <v>-1.27809523809523</v>
      </c>
      <c r="T512">
        <v>7</v>
      </c>
      <c r="U512">
        <v>1.6496599999999999</v>
      </c>
      <c r="V512">
        <v>8.0999999999999905E-2</v>
      </c>
      <c r="W512">
        <v>2.02976</v>
      </c>
      <c r="X512">
        <v>3.6994400000000001</v>
      </c>
      <c r="Y512">
        <v>81.731739999999903</v>
      </c>
      <c r="Z512">
        <v>2.0655399999999999</v>
      </c>
      <c r="AA512">
        <v>0</v>
      </c>
      <c r="AB512">
        <v>0.03</v>
      </c>
      <c r="AC512">
        <v>32.341944444444401</v>
      </c>
      <c r="AD512">
        <v>-12.4978055555555</v>
      </c>
      <c r="AE512">
        <v>40.143591074285702</v>
      </c>
      <c r="AF512">
        <v>1.79172083999999</v>
      </c>
      <c r="AG512">
        <v>1.353524248</v>
      </c>
      <c r="AH512">
        <v>7.98943599999999E-2</v>
      </c>
      <c r="AI512">
        <v>44.968285714285699</v>
      </c>
      <c r="AJ512">
        <v>0.49116280987393302</v>
      </c>
      <c r="AK512">
        <v>0.89270894891002495</v>
      </c>
      <c r="AL512">
        <v>3.9844099269961603E-2</v>
      </c>
      <c r="AM512">
        <v>3.0099529624052501E-2</v>
      </c>
      <c r="AN512">
        <v>3.5580631429134098E-2</v>
      </c>
      <c r="AO512">
        <v>1.7766823602665899E-3</v>
      </c>
      <c r="AP512">
        <v>40.143591074285702</v>
      </c>
      <c r="AQ512">
        <v>1.64425761856807</v>
      </c>
      <c r="AR512">
        <v>0.91305748893814298</v>
      </c>
      <c r="AS512">
        <v>1.2225058511143201</v>
      </c>
      <c r="AT512">
        <v>0.81025164093663204</v>
      </c>
      <c r="AU512">
        <v>91.176139999999904</v>
      </c>
      <c r="AV512">
        <v>43.923412032906199</v>
      </c>
      <c r="AW512">
        <v>1.0448736813794599</v>
      </c>
      <c r="AX512">
        <v>0.13101839688567701</v>
      </c>
      <c r="AY512">
        <v>0.147463221431924</v>
      </c>
      <c r="AZ512">
        <v>0.686942511061856</v>
      </c>
      <c r="BA512">
        <v>9.6797968029958201E-2</v>
      </c>
      <c r="BB512">
        <v>0.42933906941366001</v>
      </c>
      <c r="BC512">
        <v>8.2302565299136807E-2</v>
      </c>
      <c r="BD512">
        <v>0.96542412937945699</v>
      </c>
      <c r="BE512">
        <v>-7.9449552000006002E-2</v>
      </c>
      <c r="BF512">
        <v>0.168793186804644</v>
      </c>
      <c r="BG512">
        <v>0.189979328656359</v>
      </c>
      <c r="BH512">
        <v>0.88499949892450003</v>
      </c>
      <c r="BI512">
        <v>0.168793186804644</v>
      </c>
      <c r="BJ512">
        <v>0.71754503092200905</v>
      </c>
      <c r="BK512">
        <v>1.7699989978490001</v>
      </c>
      <c r="BL512">
        <v>1.12551538514546</v>
      </c>
      <c r="BM512">
        <v>5.2430996515799304</v>
      </c>
      <c r="BN512">
        <v>4.6583989173122697</v>
      </c>
      <c r="BO512">
        <v>15.276237734256799</v>
      </c>
      <c r="BP512">
        <v>3.9666398899091502</v>
      </c>
      <c r="BQ512">
        <v>11.309597844347699</v>
      </c>
      <c r="BR512">
        <v>1.4830505802811</v>
      </c>
      <c r="BS512">
        <v>0.65002775620015096</v>
      </c>
      <c r="BT512">
        <v>2.2815188522879799</v>
      </c>
    </row>
    <row r="513" spans="1:72" x14ac:dyDescent="0.2">
      <c r="A513">
        <v>511</v>
      </c>
      <c r="B513" s="152">
        <v>44782.680555555555</v>
      </c>
      <c r="C513">
        <v>0</v>
      </c>
      <c r="D513">
        <v>1.3067499999999901</v>
      </c>
      <c r="E513">
        <v>31.154250000000001</v>
      </c>
      <c r="F513">
        <v>44.960249999999903</v>
      </c>
      <c r="G513">
        <v>1.6</v>
      </c>
      <c r="H513">
        <v>8.5474999999999994</v>
      </c>
      <c r="I513">
        <v>1.3474999999999999</v>
      </c>
      <c r="J513">
        <v>33.436500000000002</v>
      </c>
      <c r="K513">
        <v>3.927</v>
      </c>
      <c r="L513">
        <v>43.334687499999902</v>
      </c>
      <c r="M513">
        <v>12.257142857142799</v>
      </c>
      <c r="N513">
        <v>1600.0263157894699</v>
      </c>
      <c r="O513">
        <v>86.066666666666606</v>
      </c>
      <c r="P513">
        <v>2.9729444444444399</v>
      </c>
      <c r="Q513">
        <v>80.379499999999993</v>
      </c>
      <c r="R513">
        <v>6.9626315789473603</v>
      </c>
      <c r="S513">
        <v>-0.885862068965517</v>
      </c>
      <c r="T513">
        <v>7</v>
      </c>
      <c r="U513">
        <v>1.593</v>
      </c>
      <c r="V513">
        <v>0.194525</v>
      </c>
      <c r="W513">
        <v>2.0077250000000002</v>
      </c>
      <c r="X513">
        <v>3.5984749999999899</v>
      </c>
      <c r="Y513">
        <v>81.817074999999903</v>
      </c>
      <c r="Z513">
        <v>2.0644499999999999</v>
      </c>
      <c r="AA513">
        <v>0</v>
      </c>
      <c r="AB513">
        <v>3.1199999999999999E-2</v>
      </c>
      <c r="AC513">
        <v>32.460999999999999</v>
      </c>
      <c r="AD513">
        <v>-12.4992499999999</v>
      </c>
      <c r="AE513">
        <v>40.110729900000003</v>
      </c>
      <c r="AF513">
        <v>1.7903593499999999</v>
      </c>
      <c r="AG513">
        <v>1.3510215699999999</v>
      </c>
      <c r="AH513">
        <v>7.9833649999999895E-2</v>
      </c>
      <c r="AI513">
        <v>44.9315</v>
      </c>
      <c r="AJ513">
        <v>0.49024888631132302</v>
      </c>
      <c r="AK513">
        <v>0.89270845397994703</v>
      </c>
      <c r="AL513">
        <v>3.9846418436954002E-2</v>
      </c>
      <c r="AM513">
        <v>3.0068472452511E-2</v>
      </c>
      <c r="AN513">
        <v>3.5609761525878199E-2</v>
      </c>
      <c r="AO513">
        <v>1.7767857739002699E-3</v>
      </c>
      <c r="AP513">
        <v>40.110729900000003</v>
      </c>
      <c r="AQ513">
        <v>1.59938259141295</v>
      </c>
      <c r="AR513">
        <v>0.90314537037794296</v>
      </c>
      <c r="AS513">
        <v>1.2218607261698899</v>
      </c>
      <c r="AT513">
        <v>0.78096647589393797</v>
      </c>
      <c r="AU513">
        <v>91.080724999999902</v>
      </c>
      <c r="AV513">
        <v>43.8351185879608</v>
      </c>
      <c r="AW513">
        <v>1.0963814120391999</v>
      </c>
      <c r="AX513">
        <v>0.12916084383010501</v>
      </c>
      <c r="AY513">
        <v>0.190976758587041</v>
      </c>
      <c r="AZ513">
        <v>0.69685462962205602</v>
      </c>
      <c r="BA513">
        <v>9.5602355060922795E-2</v>
      </c>
      <c r="BB513">
        <v>0.435534143513785</v>
      </c>
      <c r="BC513">
        <v>0.106669512233419</v>
      </c>
      <c r="BD513">
        <v>1.0169922320392</v>
      </c>
      <c r="BE513">
        <v>-7.9389180000003695E-2</v>
      </c>
      <c r="BF513">
        <v>0.165789773150993</v>
      </c>
      <c r="BG513">
        <v>0.245136161582413</v>
      </c>
      <c r="BH513">
        <v>0.89447674340241101</v>
      </c>
      <c r="BI513">
        <v>0.165789773150993</v>
      </c>
      <c r="BJ513">
        <v>0.82185186946681399</v>
      </c>
      <c r="BK513">
        <v>1.78895348680482</v>
      </c>
      <c r="BL513">
        <v>1.4785963990622899</v>
      </c>
      <c r="BM513">
        <v>5.3952468020314202</v>
      </c>
      <c r="BN513">
        <v>3.6488975662682499</v>
      </c>
      <c r="BO513">
        <v>16.9280606760857</v>
      </c>
      <c r="BP513">
        <v>3.89605966904834</v>
      </c>
      <c r="BQ513">
        <v>13.032001007037399</v>
      </c>
      <c r="BR513">
        <v>1.5071108724481299</v>
      </c>
      <c r="BS513">
        <v>0.755535960206416</v>
      </c>
      <c r="BT513">
        <v>1.9947573005477901</v>
      </c>
    </row>
    <row r="514" spans="1:72" x14ac:dyDescent="0.2">
      <c r="A514">
        <v>512</v>
      </c>
      <c r="B514" s="152">
        <v>44782.694444444445</v>
      </c>
      <c r="C514">
        <v>0</v>
      </c>
      <c r="D514">
        <v>1.4571794871794801</v>
      </c>
      <c r="E514">
        <v>31.112820512820502</v>
      </c>
      <c r="F514">
        <v>44.8430769230769</v>
      </c>
      <c r="G514">
        <v>1.6</v>
      </c>
      <c r="H514">
        <v>8.5559999999999992</v>
      </c>
      <c r="I514">
        <v>1.35</v>
      </c>
      <c r="J514">
        <v>33.463499999999897</v>
      </c>
      <c r="K514">
        <v>3.8744999999999998</v>
      </c>
      <c r="L514">
        <v>43.366399999999899</v>
      </c>
      <c r="M514">
        <v>12.2423076923076</v>
      </c>
      <c r="N514">
        <v>1599.62857142857</v>
      </c>
      <c r="O514">
        <v>86.999999999999901</v>
      </c>
      <c r="P514">
        <v>2.9747407407407298</v>
      </c>
      <c r="Q514">
        <v>80.371749999999906</v>
      </c>
      <c r="R514">
        <v>6.9552941176470497</v>
      </c>
      <c r="S514">
        <v>-1.0003225806451601</v>
      </c>
      <c r="T514">
        <v>7</v>
      </c>
      <c r="U514">
        <v>1.57056</v>
      </c>
      <c r="V514">
        <v>0.22578000000000001</v>
      </c>
      <c r="W514">
        <v>2.0376799999999999</v>
      </c>
      <c r="X514">
        <v>3.6174999999999899</v>
      </c>
      <c r="Y514">
        <v>81.794939999999997</v>
      </c>
      <c r="Z514">
        <v>2.0344799999999998</v>
      </c>
      <c r="AA514">
        <v>0</v>
      </c>
      <c r="AB514">
        <v>3.7839999999999999E-2</v>
      </c>
      <c r="AC514">
        <v>32.57</v>
      </c>
      <c r="AD514">
        <v>-12.2730769230769</v>
      </c>
      <c r="AE514">
        <v>40.144367039999999</v>
      </c>
      <c r="AF514">
        <v>1.79213976</v>
      </c>
      <c r="AG514">
        <v>1.3535250720000001</v>
      </c>
      <c r="AH514">
        <v>7.9913040000000005E-2</v>
      </c>
      <c r="AI514">
        <v>44.969499999999996</v>
      </c>
      <c r="AJ514">
        <v>0.49079279280600902</v>
      </c>
      <c r="AK514">
        <v>0.89270209897819597</v>
      </c>
      <c r="AL514">
        <v>3.9852339029786799E-2</v>
      </c>
      <c r="AM514">
        <v>3.00987351871824E-2</v>
      </c>
      <c r="AN514">
        <v>3.5579670665673399E-2</v>
      </c>
      <c r="AO514">
        <v>1.77704977818299E-3</v>
      </c>
      <c r="AP514">
        <v>40.144367039999999</v>
      </c>
      <c r="AQ514">
        <v>1.60783846613812</v>
      </c>
      <c r="AR514">
        <v>0.91662018369633702</v>
      </c>
      <c r="AS514">
        <v>1.2041227494868401</v>
      </c>
      <c r="AT514">
        <v>0.77081952866940595</v>
      </c>
      <c r="AU514">
        <v>91.055160000000001</v>
      </c>
      <c r="AV514">
        <v>43.872948439321299</v>
      </c>
      <c r="AW514">
        <v>1.09655156067869</v>
      </c>
      <c r="AX514">
        <v>0.14940232251315</v>
      </c>
      <c r="AY514">
        <v>0.18430129386187799</v>
      </c>
      <c r="AZ514">
        <v>0.68337981630366296</v>
      </c>
      <c r="BA514">
        <v>0.110380166281212</v>
      </c>
      <c r="BB514">
        <v>0.427112385189789</v>
      </c>
      <c r="BC514">
        <v>0.10283868366487101</v>
      </c>
      <c r="BD514">
        <v>1.0170834326786899</v>
      </c>
      <c r="BE514">
        <v>-7.9468127999998694E-2</v>
      </c>
      <c r="BF514">
        <v>0.191129774988678</v>
      </c>
      <c r="BG514">
        <v>0.23577588509604699</v>
      </c>
      <c r="BH514">
        <v>0.87424498043145904</v>
      </c>
      <c r="BI514">
        <v>0.191129774988678</v>
      </c>
      <c r="BJ514">
        <v>0.85381132016945305</v>
      </c>
      <c r="BK514">
        <v>1.7484899608629101</v>
      </c>
      <c r="BL514">
        <v>1.2335905544283301</v>
      </c>
      <c r="BM514">
        <v>4.5740909833815397</v>
      </c>
      <c r="BN514">
        <v>3.70794909782787</v>
      </c>
      <c r="BO514">
        <v>17.703028383438301</v>
      </c>
      <c r="BP514">
        <v>4.4915497122339501</v>
      </c>
      <c r="BQ514">
        <v>13.211478671204301</v>
      </c>
      <c r="BR514">
        <v>1.4235693433821599</v>
      </c>
      <c r="BS514">
        <v>0.77735941017398102</v>
      </c>
      <c r="BT514">
        <v>1.83128849377864</v>
      </c>
    </row>
    <row r="515" spans="1:72" x14ac:dyDescent="0.2">
      <c r="A515">
        <v>513</v>
      </c>
      <c r="B515" s="152">
        <v>44782.708333333336</v>
      </c>
      <c r="C515">
        <v>0</v>
      </c>
      <c r="D515">
        <v>1.3714999999999999</v>
      </c>
      <c r="E515">
        <v>31.0770967741935</v>
      </c>
      <c r="F515">
        <v>44.886923076922997</v>
      </c>
      <c r="G515">
        <v>1.6</v>
      </c>
      <c r="H515">
        <v>8.5625</v>
      </c>
      <c r="I515">
        <v>1.35</v>
      </c>
      <c r="J515">
        <v>33.439285714285703</v>
      </c>
      <c r="K515">
        <v>3.9304999999999999</v>
      </c>
      <c r="L515">
        <v>43.362222222222201</v>
      </c>
      <c r="M515">
        <v>12.182352941176401</v>
      </c>
      <c r="N515">
        <v>1600</v>
      </c>
      <c r="O515">
        <v>86.418918918918905</v>
      </c>
      <c r="P515">
        <v>2.97695</v>
      </c>
      <c r="Q515">
        <v>80.4417499999999</v>
      </c>
      <c r="R515">
        <v>6.9494444444444401</v>
      </c>
      <c r="S515">
        <v>-1.09357142857142</v>
      </c>
      <c r="T515">
        <v>7</v>
      </c>
      <c r="U515">
        <v>1.583</v>
      </c>
      <c r="V515">
        <v>0.19545000000000001</v>
      </c>
      <c r="W515">
        <v>1.9905250000000001</v>
      </c>
      <c r="X515">
        <v>3.6340249999999998</v>
      </c>
      <c r="Y515">
        <v>81.952375000000004</v>
      </c>
      <c r="Z515">
        <v>2.0606</v>
      </c>
      <c r="AA515">
        <v>0</v>
      </c>
      <c r="AB515">
        <v>6.6699999999999995E-2</v>
      </c>
      <c r="AC515">
        <v>32.448596774193497</v>
      </c>
      <c r="AD515">
        <v>-12.4383263027295</v>
      </c>
      <c r="AE515">
        <v>40.125228214285698</v>
      </c>
      <c r="AF515">
        <v>1.79350125</v>
      </c>
      <c r="AG515">
        <v>1.35352775</v>
      </c>
      <c r="AH515">
        <v>7.9973749999999996E-2</v>
      </c>
      <c r="AI515">
        <v>44.951785714285698</v>
      </c>
      <c r="AJ515">
        <v>0.48961641702617698</v>
      </c>
      <c r="AK515">
        <v>0.89262812537242198</v>
      </c>
      <c r="AL515">
        <v>3.98983315457037E-2</v>
      </c>
      <c r="AM515">
        <v>3.0110655861438799E-2</v>
      </c>
      <c r="AN515">
        <v>3.5593691653755997E-2</v>
      </c>
      <c r="AO515">
        <v>1.7791006236841001E-3</v>
      </c>
      <c r="AP515">
        <v>40.125228214285698</v>
      </c>
      <c r="AQ515">
        <v>1.6151831878113501</v>
      </c>
      <c r="AR515">
        <v>0.89540820499398799</v>
      </c>
      <c r="AS515">
        <v>1.2195820738432399</v>
      </c>
      <c r="AT515">
        <v>0.77506278815243901</v>
      </c>
      <c r="AU515">
        <v>91.220524999999995</v>
      </c>
      <c r="AV515">
        <v>43.8554016809343</v>
      </c>
      <c r="AW515">
        <v>1.0963840333513999</v>
      </c>
      <c r="AX515">
        <v>0.13394567615675601</v>
      </c>
      <c r="AY515">
        <v>0.17831806218864199</v>
      </c>
      <c r="AZ515">
        <v>0.70459179500601099</v>
      </c>
      <c r="BA515">
        <v>9.8960421134148394E-2</v>
      </c>
      <c r="BB515">
        <v>0.44036987187875698</v>
      </c>
      <c r="BC515">
        <v>9.9424554172260496E-2</v>
      </c>
      <c r="BD515">
        <v>1.0168555333514</v>
      </c>
      <c r="BE515">
        <v>-7.9528499999995894E-2</v>
      </c>
      <c r="BF515">
        <v>0.17199726320071501</v>
      </c>
      <c r="BG515">
        <v>0.228975055826423</v>
      </c>
      <c r="BH515">
        <v>0.90475380685590301</v>
      </c>
      <c r="BI515">
        <v>0.17199726320071501</v>
      </c>
      <c r="BJ515">
        <v>0.80194463805427796</v>
      </c>
      <c r="BK515">
        <v>1.8095076137118</v>
      </c>
      <c r="BL515">
        <v>1.3312715072635599</v>
      </c>
      <c r="BM515">
        <v>5.2602802510879698</v>
      </c>
      <c r="BN515">
        <v>3.95132038985835</v>
      </c>
      <c r="BO515">
        <v>16.704588980988799</v>
      </c>
      <c r="BP515">
        <v>4.0419356852168002</v>
      </c>
      <c r="BQ515">
        <v>12.662653295771999</v>
      </c>
      <c r="BR515">
        <v>1.51711226627059</v>
      </c>
      <c r="BS515">
        <v>0.73314573277399198</v>
      </c>
      <c r="BT515">
        <v>2.0693188249631</v>
      </c>
    </row>
    <row r="516" spans="1:72" x14ac:dyDescent="0.2">
      <c r="A516">
        <v>514</v>
      </c>
      <c r="B516" s="152">
        <v>44782.722222222219</v>
      </c>
      <c r="C516">
        <v>0</v>
      </c>
      <c r="D516">
        <v>1.4683783783783699</v>
      </c>
      <c r="E516">
        <v>31.069729729729701</v>
      </c>
      <c r="F516">
        <v>44.883589743589702</v>
      </c>
      <c r="G516">
        <v>1.6</v>
      </c>
      <c r="H516">
        <v>8.5559999999999992</v>
      </c>
      <c r="I516">
        <v>1.35</v>
      </c>
      <c r="J516">
        <v>33.430799999999998</v>
      </c>
      <c r="K516">
        <v>3.9417499999999901</v>
      </c>
      <c r="L516">
        <v>43.360689655172401</v>
      </c>
      <c r="M516">
        <v>12.559999999999899</v>
      </c>
      <c r="N516">
        <v>1599.96875</v>
      </c>
      <c r="O516">
        <v>86.302777777777706</v>
      </c>
      <c r="P516">
        <v>2.9759000000000002</v>
      </c>
      <c r="Q516">
        <v>80.377750000000006</v>
      </c>
      <c r="R516">
        <v>6.9602702702702697</v>
      </c>
      <c r="S516">
        <v>-0.97187500000000004</v>
      </c>
      <c r="T516">
        <v>7</v>
      </c>
      <c r="U516">
        <v>1.55263999999999</v>
      </c>
      <c r="V516">
        <v>0.20118</v>
      </c>
      <c r="W516">
        <v>1.97742</v>
      </c>
      <c r="X516">
        <v>3.68452</v>
      </c>
      <c r="Y516">
        <v>81.840919999999997</v>
      </c>
      <c r="Z516">
        <v>2.0267400000000002</v>
      </c>
      <c r="AA516">
        <v>0</v>
      </c>
      <c r="AB516">
        <v>6.4460000000000003E-2</v>
      </c>
      <c r="AC516">
        <v>32.538108108108098</v>
      </c>
      <c r="AD516">
        <v>-12.345481635481599</v>
      </c>
      <c r="AE516">
        <v>40.11166704</v>
      </c>
      <c r="AF516">
        <v>1.79213976</v>
      </c>
      <c r="AG516">
        <v>1.3535250720000001</v>
      </c>
      <c r="AH516">
        <v>7.9913040000000005E-2</v>
      </c>
      <c r="AI516">
        <v>44.936799999999998</v>
      </c>
      <c r="AJ516">
        <v>0.49011749916789699</v>
      </c>
      <c r="AK516">
        <v>0.892624019511847</v>
      </c>
      <c r="AL516">
        <v>3.9881339125171299E-2</v>
      </c>
      <c r="AM516">
        <v>3.0120637695608E-2</v>
      </c>
      <c r="AN516">
        <v>3.5605561588720101E-2</v>
      </c>
      <c r="AO516">
        <v>1.7783429171636599E-3</v>
      </c>
      <c r="AP516">
        <v>40.11166704</v>
      </c>
      <c r="AQ516">
        <v>1.63762625715417</v>
      </c>
      <c r="AR516">
        <v>0.88951311474068995</v>
      </c>
      <c r="AS516">
        <v>1.19954177052366</v>
      </c>
      <c r="AT516">
        <v>0.76097603390804403</v>
      </c>
      <c r="AU516">
        <v>91.082239999999999</v>
      </c>
      <c r="AV516">
        <v>43.8383481824185</v>
      </c>
      <c r="AW516">
        <v>1.0984518175814799</v>
      </c>
      <c r="AX516">
        <v>0.15398330147633801</v>
      </c>
      <c r="AY516">
        <v>0.15451350284582399</v>
      </c>
      <c r="AZ516">
        <v>0.71048688525930903</v>
      </c>
      <c r="BA516">
        <v>0.113764646597059</v>
      </c>
      <c r="BB516">
        <v>0.44405430328706802</v>
      </c>
      <c r="BC516">
        <v>8.6217328745512495E-2</v>
      </c>
      <c r="BD516">
        <v>1.0189836895814699</v>
      </c>
      <c r="BE516">
        <v>-7.9468128000011795E-2</v>
      </c>
      <c r="BF516">
        <v>0.19718328040248501</v>
      </c>
      <c r="BG516">
        <v>0.197862229641179</v>
      </c>
      <c r="BH516">
        <v>0.90981381341470902</v>
      </c>
      <c r="BI516">
        <v>0.19718328040248501</v>
      </c>
      <c r="BJ516">
        <v>0.79009102008732901</v>
      </c>
      <c r="BK516">
        <v>1.81962762682941</v>
      </c>
      <c r="BL516">
        <v>1.0034432393928501</v>
      </c>
      <c r="BM516">
        <v>4.6140515136862499</v>
      </c>
      <c r="BN516">
        <v>4.5982187457638801</v>
      </c>
      <c r="BO516">
        <v>16.827283313056501</v>
      </c>
      <c r="BP516">
        <v>4.6338070894583998</v>
      </c>
      <c r="BQ516">
        <v>12.1934762235981</v>
      </c>
      <c r="BR516">
        <v>1.48441605014519</v>
      </c>
      <c r="BS516">
        <v>0.71121770792633399</v>
      </c>
      <c r="BT516">
        <v>2.0871472034536902</v>
      </c>
    </row>
    <row r="517" spans="1:72" x14ac:dyDescent="0.2">
      <c r="A517">
        <v>515</v>
      </c>
      <c r="B517" s="152">
        <v>44782.736111111109</v>
      </c>
      <c r="C517">
        <v>0</v>
      </c>
      <c r="D517">
        <v>1.4464999999999999</v>
      </c>
      <c r="E517">
        <v>31.0987499999999</v>
      </c>
      <c r="F517">
        <v>44.829749999999997</v>
      </c>
      <c r="G517">
        <v>1.6</v>
      </c>
      <c r="H517">
        <v>8.5649999999999995</v>
      </c>
      <c r="I517">
        <v>1.35</v>
      </c>
      <c r="J517">
        <v>33.449999999999903</v>
      </c>
      <c r="K517">
        <v>4.0267499999999998</v>
      </c>
      <c r="L517">
        <v>43.366249999999901</v>
      </c>
      <c r="M517">
        <v>12.2666666666666</v>
      </c>
      <c r="N517">
        <v>1599.84848484848</v>
      </c>
      <c r="O517">
        <v>85.578378378378304</v>
      </c>
      <c r="P517">
        <v>2.97552631578947</v>
      </c>
      <c r="Q517">
        <v>80.371499999999997</v>
      </c>
      <c r="R517">
        <v>6.9561111111111096</v>
      </c>
      <c r="S517">
        <v>-0.95285714285714296</v>
      </c>
      <c r="T517">
        <v>7</v>
      </c>
      <c r="U517">
        <v>1.554575</v>
      </c>
      <c r="V517">
        <v>0.22244999999999901</v>
      </c>
      <c r="W517">
        <v>1.9417</v>
      </c>
      <c r="X517">
        <v>3.6342999999999899</v>
      </c>
      <c r="Y517">
        <v>81.460674999999995</v>
      </c>
      <c r="Z517">
        <v>1.9554</v>
      </c>
      <c r="AA517">
        <v>0</v>
      </c>
      <c r="AB517">
        <v>3.8699999999999998E-2</v>
      </c>
      <c r="AC517">
        <v>32.545249999999903</v>
      </c>
      <c r="AD517">
        <v>-12.2845</v>
      </c>
      <c r="AE517">
        <v>40.137894599999903</v>
      </c>
      <c r="AF517">
        <v>1.7940248999999999</v>
      </c>
      <c r="AG517">
        <v>1.35352878</v>
      </c>
      <c r="AH517">
        <v>7.9997100000000002E-2</v>
      </c>
      <c r="AI517">
        <v>44.965000000000003</v>
      </c>
      <c r="AJ517">
        <v>0.49272725275109702</v>
      </c>
      <c r="AK517">
        <v>0.892647494718113</v>
      </c>
      <c r="AL517">
        <v>3.98982519737573E-2</v>
      </c>
      <c r="AM517">
        <v>3.01018298676748E-2</v>
      </c>
      <c r="AN517">
        <v>3.5583231402201702E-2</v>
      </c>
      <c r="AO517">
        <v>1.77909707550316E-3</v>
      </c>
      <c r="AP517">
        <v>40.137894599999903</v>
      </c>
      <c r="AQ517">
        <v>1.61530541464706</v>
      </c>
      <c r="AR517">
        <v>0.87344500151308202</v>
      </c>
      <c r="AS517">
        <v>1.1573186388396901</v>
      </c>
      <c r="AT517">
        <v>0.76598146894553698</v>
      </c>
      <c r="AU517">
        <v>90.54665</v>
      </c>
      <c r="AV517">
        <v>43.783963654999802</v>
      </c>
      <c r="AW517">
        <v>1.18103634500015</v>
      </c>
      <c r="AX517">
        <v>0.196210141160303</v>
      </c>
      <c r="AY517">
        <v>0.17871948535293</v>
      </c>
      <c r="AZ517">
        <v>0.72655499848691796</v>
      </c>
      <c r="BA517">
        <v>0.14496192771039801</v>
      </c>
      <c r="BB517">
        <v>0.45409687405432297</v>
      </c>
      <c r="BC517">
        <v>9.9619289204364095E-2</v>
      </c>
      <c r="BD517">
        <v>1.10148462500015</v>
      </c>
      <c r="BE517">
        <v>-7.9551720000006806E-2</v>
      </c>
      <c r="BF517">
        <v>0.25120171294876997</v>
      </c>
      <c r="BG517">
        <v>0.22880897283132701</v>
      </c>
      <c r="BH517">
        <v>0.93018566263755598</v>
      </c>
      <c r="BI517">
        <v>0.25120171294876997</v>
      </c>
      <c r="BJ517">
        <v>0.96002137156019696</v>
      </c>
      <c r="BK517">
        <v>1.86037132527511</v>
      </c>
      <c r="BL517">
        <v>0.91085753415220705</v>
      </c>
      <c r="BM517">
        <v>3.7029431516147899</v>
      </c>
      <c r="BN517">
        <v>4.0653373472519503</v>
      </c>
      <c r="BO517">
        <v>20.2351338256235</v>
      </c>
      <c r="BP517">
        <v>5.9032402542961098</v>
      </c>
      <c r="BQ517">
        <v>14.3318935713274</v>
      </c>
      <c r="BR517">
        <v>1.4333284132622</v>
      </c>
      <c r="BS517">
        <v>0.85954068638068803</v>
      </c>
      <c r="BT517">
        <v>1.66755156093609</v>
      </c>
    </row>
    <row r="518" spans="1:72" x14ac:dyDescent="0.2">
      <c r="A518">
        <v>516</v>
      </c>
      <c r="B518" s="152">
        <v>44782.75</v>
      </c>
      <c r="C518">
        <v>0</v>
      </c>
      <c r="D518">
        <v>1.43</v>
      </c>
      <c r="E518">
        <v>31.0571794871794</v>
      </c>
      <c r="F518">
        <v>44.887500000000003</v>
      </c>
      <c r="G518">
        <v>1.6</v>
      </c>
      <c r="H518">
        <v>8.5519999999999996</v>
      </c>
      <c r="I518">
        <v>1.3474999999999999</v>
      </c>
      <c r="J518">
        <v>33.438666666666599</v>
      </c>
      <c r="K518">
        <v>3.99461538461538</v>
      </c>
      <c r="L518">
        <v>43.344782608695603</v>
      </c>
      <c r="M518">
        <v>12.604761904761901</v>
      </c>
      <c r="N518">
        <v>1600.4516129032199</v>
      </c>
      <c r="O518">
        <v>85.461538461538396</v>
      </c>
      <c r="P518">
        <v>2.97316</v>
      </c>
      <c r="Q518">
        <v>80.319499999999906</v>
      </c>
      <c r="R518">
        <v>6.9550000000000001</v>
      </c>
      <c r="S518">
        <v>-0.94666666666666599</v>
      </c>
      <c r="T518">
        <v>7</v>
      </c>
      <c r="U518">
        <v>1.57162</v>
      </c>
      <c r="V518">
        <v>0.21373999999999899</v>
      </c>
      <c r="W518">
        <v>1.9465599999999901</v>
      </c>
      <c r="X518">
        <v>3.6225000000000001</v>
      </c>
      <c r="Y518">
        <v>81.479919999999893</v>
      </c>
      <c r="Z518">
        <v>1.8827</v>
      </c>
      <c r="AA518">
        <v>0</v>
      </c>
      <c r="AB518">
        <v>2.15399999999999E-2</v>
      </c>
      <c r="AC518">
        <v>32.487179487179397</v>
      </c>
      <c r="AD518">
        <v>-12.4003205128205</v>
      </c>
      <c r="AE518">
        <v>40.116410346666598</v>
      </c>
      <c r="AF518">
        <v>1.79130192</v>
      </c>
      <c r="AG518">
        <v>1.3510234240000001</v>
      </c>
      <c r="AH518">
        <v>7.9875680000000004E-2</v>
      </c>
      <c r="AI518">
        <v>44.938166666666604</v>
      </c>
      <c r="AJ518">
        <v>0.49234719850813102</v>
      </c>
      <c r="AK518">
        <v>0.89270242473917805</v>
      </c>
      <c r="AL518">
        <v>3.9861481962251803E-2</v>
      </c>
      <c r="AM518">
        <v>3.00640529913325E-2</v>
      </c>
      <c r="AN518">
        <v>3.5604478746722297E-2</v>
      </c>
      <c r="AO518">
        <v>1.77745746933749E-3</v>
      </c>
      <c r="AP518">
        <v>40.116410346666598</v>
      </c>
      <c r="AQ518">
        <v>1.61006077224197</v>
      </c>
      <c r="AR518">
        <v>0.87563120056924604</v>
      </c>
      <c r="AS518">
        <v>1.11429058061956</v>
      </c>
      <c r="AT518">
        <v>0.77378270411934902</v>
      </c>
      <c r="AU518">
        <v>90.503299999999996</v>
      </c>
      <c r="AV518">
        <v>43.716392900097397</v>
      </c>
      <c r="AW518">
        <v>1.2217737665692101</v>
      </c>
      <c r="AX518">
        <v>0.23673284338043499</v>
      </c>
      <c r="AY518">
        <v>0.181241147758025</v>
      </c>
      <c r="AZ518">
        <v>0.72436879943075405</v>
      </c>
      <c r="BA518">
        <v>0.17522482525102001</v>
      </c>
      <c r="BB518">
        <v>0.45273049964422102</v>
      </c>
      <c r="BC518">
        <v>0.101178447772793</v>
      </c>
      <c r="BD518">
        <v>1.1423427905692101</v>
      </c>
      <c r="BE518">
        <v>-7.9430975999999306E-2</v>
      </c>
      <c r="BF518">
        <v>0.30362341791097602</v>
      </c>
      <c r="BG518">
        <v>0.23245214294142899</v>
      </c>
      <c r="BH518">
        <v>0.92904443494473099</v>
      </c>
      <c r="BI518">
        <v>0.30362341791097602</v>
      </c>
      <c r="BJ518">
        <v>1.0721511217048101</v>
      </c>
      <c r="BK518">
        <v>1.85808886988946</v>
      </c>
      <c r="BL518">
        <v>0.76559359136647598</v>
      </c>
      <c r="BM518">
        <v>3.05985763989103</v>
      </c>
      <c r="BN518">
        <v>3.9967127133726699</v>
      </c>
      <c r="BO518">
        <v>22.655987832098099</v>
      </c>
      <c r="BP518">
        <v>7.1351503209079503</v>
      </c>
      <c r="BQ518">
        <v>15.5208375111902</v>
      </c>
      <c r="BR518">
        <v>1.3419290594408</v>
      </c>
      <c r="BS518">
        <v>0.95070175454042105</v>
      </c>
      <c r="BT518">
        <v>1.41151423465028</v>
      </c>
    </row>
    <row r="519" spans="1:72" x14ac:dyDescent="0.2">
      <c r="A519">
        <v>517</v>
      </c>
      <c r="B519" s="152">
        <v>44782.763888888891</v>
      </c>
      <c r="C519">
        <v>0</v>
      </c>
      <c r="D519">
        <v>1.3184615384615299</v>
      </c>
      <c r="E519">
        <v>31.025641025641001</v>
      </c>
      <c r="F519">
        <v>44.770512820512799</v>
      </c>
      <c r="G519">
        <v>1.6</v>
      </c>
      <c r="H519">
        <v>8.5525000000000002</v>
      </c>
      <c r="I519">
        <v>1.35</v>
      </c>
      <c r="J519">
        <v>33.442999999999998</v>
      </c>
      <c r="K519">
        <v>4.0379487179487104</v>
      </c>
      <c r="L519">
        <v>43.363999999999997</v>
      </c>
      <c r="M519">
        <v>12.547999999999901</v>
      </c>
      <c r="N519">
        <v>1600.0645161290299</v>
      </c>
      <c r="O519">
        <v>85.908823529411706</v>
      </c>
      <c r="P519">
        <v>2.9771333333333301</v>
      </c>
      <c r="Q519">
        <v>80.4379487179487</v>
      </c>
      <c r="R519">
        <v>6.9602631578947296</v>
      </c>
      <c r="S519">
        <v>-1.1023333333333301</v>
      </c>
      <c r="T519">
        <v>7</v>
      </c>
      <c r="U519">
        <v>1.5634250000000001</v>
      </c>
      <c r="V519">
        <v>0.24249999999999999</v>
      </c>
      <c r="W519">
        <v>1.9632000000000001</v>
      </c>
      <c r="X519">
        <v>3.612975</v>
      </c>
      <c r="Y519">
        <v>81.480350000000001</v>
      </c>
      <c r="Z519">
        <v>1.8925000000000001</v>
      </c>
      <c r="AA519">
        <v>3.3E-3</v>
      </c>
      <c r="AB519">
        <v>1.4E-3</v>
      </c>
      <c r="AC519">
        <v>32.344102564102499</v>
      </c>
      <c r="AD519">
        <v>-12.4264102564102</v>
      </c>
      <c r="AE519">
        <v>40.121134099999999</v>
      </c>
      <c r="AF519">
        <v>1.7914066500000001</v>
      </c>
      <c r="AG519">
        <v>1.35352363</v>
      </c>
      <c r="AH519">
        <v>7.9880350000000003E-2</v>
      </c>
      <c r="AI519">
        <v>44.945500000000003</v>
      </c>
      <c r="AJ519">
        <v>0.49240257436302098</v>
      </c>
      <c r="AK519">
        <v>0.89266187048759005</v>
      </c>
      <c r="AL519">
        <v>3.9857308295602398E-2</v>
      </c>
      <c r="AM519">
        <v>3.0114775227775802E-2</v>
      </c>
      <c r="AN519">
        <v>3.5598669499727398E-2</v>
      </c>
      <c r="AO519">
        <v>1.7772713619828399E-3</v>
      </c>
      <c r="AP519">
        <v>40.121134099999999</v>
      </c>
      <c r="AQ519">
        <v>1.6058272791141299</v>
      </c>
      <c r="AR519">
        <v>0.88311645824302498</v>
      </c>
      <c r="AS519">
        <v>1.1200907865419401</v>
      </c>
      <c r="AT519">
        <v>0.76983449482350597</v>
      </c>
      <c r="AU519">
        <v>90.512450000000001</v>
      </c>
      <c r="AV519">
        <v>43.730168623899097</v>
      </c>
      <c r="AW519">
        <v>1.2153313761008899</v>
      </c>
      <c r="AX519">
        <v>0.23343284345805099</v>
      </c>
      <c r="AY519">
        <v>0.18557937088586501</v>
      </c>
      <c r="AZ519">
        <v>0.716883541756974</v>
      </c>
      <c r="BA519">
        <v>0.172463072150466</v>
      </c>
      <c r="BB519">
        <v>0.44805221359810898</v>
      </c>
      <c r="BC519">
        <v>0.10359421792135499</v>
      </c>
      <c r="BD519">
        <v>1.13589575610089</v>
      </c>
      <c r="BE519">
        <v>-7.9435619999999402E-2</v>
      </c>
      <c r="BF519">
        <v>0.30071536095775703</v>
      </c>
      <c r="BG519">
        <v>0.23906904733517101</v>
      </c>
      <c r="BH519">
        <v>0.92351140409624299</v>
      </c>
      <c r="BI519">
        <v>0.30071536095775703</v>
      </c>
      <c r="BJ519">
        <v>1.0795688165858499</v>
      </c>
      <c r="BK519">
        <v>1.84702280819248</v>
      </c>
      <c r="BL519">
        <v>0.79500111525315198</v>
      </c>
      <c r="BM519">
        <v>3.0710483200955299</v>
      </c>
      <c r="BN519">
        <v>3.8629484426793801</v>
      </c>
      <c r="BO519">
        <v>22.728708205059299</v>
      </c>
      <c r="BP519">
        <v>7.0668109825072998</v>
      </c>
      <c r="BQ519">
        <v>15.661897222552</v>
      </c>
      <c r="BR519">
        <v>1.3358066945642899</v>
      </c>
      <c r="BS519">
        <v>0.95928267220275398</v>
      </c>
      <c r="BT519">
        <v>1.39250581009344</v>
      </c>
    </row>
    <row r="520" spans="1:72" x14ac:dyDescent="0.2">
      <c r="A520">
        <v>518</v>
      </c>
      <c r="B520" s="152">
        <v>44782.777777777781</v>
      </c>
      <c r="C520">
        <v>0</v>
      </c>
      <c r="D520">
        <v>1.1937500000000001</v>
      </c>
      <c r="E520">
        <v>31.041081081081</v>
      </c>
      <c r="F520">
        <v>44.876249999999999</v>
      </c>
      <c r="G520">
        <v>1.6</v>
      </c>
      <c r="H520">
        <v>8.5724999999999998</v>
      </c>
      <c r="I520">
        <v>1.35</v>
      </c>
      <c r="J520">
        <v>33.4646153846153</v>
      </c>
      <c r="K520">
        <v>4.0867500000000003</v>
      </c>
      <c r="L520">
        <v>43.376818181818102</v>
      </c>
      <c r="M520">
        <v>12.4652173913043</v>
      </c>
      <c r="N520">
        <v>1600.13333333333</v>
      </c>
      <c r="O520">
        <v>85.629729729729704</v>
      </c>
      <c r="P520">
        <v>2.9722592592592498</v>
      </c>
      <c r="Q520">
        <v>80.292500000000004</v>
      </c>
      <c r="R520">
        <v>6.9499999999999904</v>
      </c>
      <c r="S520">
        <v>-1.05193548387096</v>
      </c>
      <c r="T520">
        <v>7</v>
      </c>
      <c r="U520">
        <v>1.4678800000000001</v>
      </c>
      <c r="V520">
        <v>0.25457999999999997</v>
      </c>
      <c r="W520">
        <v>1.97702</v>
      </c>
      <c r="X520">
        <v>3.6155999999999899</v>
      </c>
      <c r="Y520">
        <v>81.412979999999905</v>
      </c>
      <c r="Z520">
        <v>1.9283999999999999</v>
      </c>
      <c r="AA520">
        <v>2.5999999999999999E-3</v>
      </c>
      <c r="AB520">
        <v>3.7399999999999998E-3</v>
      </c>
      <c r="AC520">
        <v>32.234831081080998</v>
      </c>
      <c r="AD520">
        <v>-12.6414189189189</v>
      </c>
      <c r="AE520">
        <v>40.158366284615298</v>
      </c>
      <c r="AF520">
        <v>1.79559585</v>
      </c>
      <c r="AG520">
        <v>1.3535318700000001</v>
      </c>
      <c r="AH520">
        <v>8.0067149999999906E-2</v>
      </c>
      <c r="AI520">
        <v>44.987115384615301</v>
      </c>
      <c r="AJ520">
        <v>0.493267367004811</v>
      </c>
      <c r="AK520">
        <v>0.892663731410275</v>
      </c>
      <c r="AL520">
        <v>3.9913558241034798E-2</v>
      </c>
      <c r="AM520">
        <v>3.00871006826741E-2</v>
      </c>
      <c r="AN520">
        <v>3.5565738908148903E-2</v>
      </c>
      <c r="AO520">
        <v>1.77977959501224E-3</v>
      </c>
      <c r="AP520">
        <v>40.158366284615298</v>
      </c>
      <c r="AQ520">
        <v>1.60699398981865</v>
      </c>
      <c r="AR520">
        <v>0.88933318066199396</v>
      </c>
      <c r="AS520">
        <v>1.1413384796657799</v>
      </c>
      <c r="AT520">
        <v>0.72405730267902202</v>
      </c>
      <c r="AU520">
        <v>90.401879999999906</v>
      </c>
      <c r="AV520">
        <v>43.7960319347618</v>
      </c>
      <c r="AW520">
        <v>1.1910834498535701</v>
      </c>
      <c r="AX520">
        <v>0.212193390334217</v>
      </c>
      <c r="AY520">
        <v>0.18860186018134201</v>
      </c>
      <c r="AZ520">
        <v>0.71066681933800602</v>
      </c>
      <c r="BA520">
        <v>0.15677014707767301</v>
      </c>
      <c r="BB520">
        <v>0.444166762086253</v>
      </c>
      <c r="BC520">
        <v>0.10503580757403801</v>
      </c>
      <c r="BD520">
        <v>1.11146206985356</v>
      </c>
      <c r="BE520">
        <v>-7.9621380000005099E-2</v>
      </c>
      <c r="BF520">
        <v>0.27428067613218599</v>
      </c>
      <c r="BG520">
        <v>0.24378631987004401</v>
      </c>
      <c r="BH520">
        <v>0.91860625538676899</v>
      </c>
      <c r="BI520">
        <v>0.27428067613218599</v>
      </c>
      <c r="BJ520">
        <v>1.0361339920044601</v>
      </c>
      <c r="BK520">
        <v>1.83721251077353</v>
      </c>
      <c r="BL520">
        <v>0.88882061728823403</v>
      </c>
      <c r="BM520">
        <v>3.3491468241242601</v>
      </c>
      <c r="BN520">
        <v>3.76807958656766</v>
      </c>
      <c r="BO520">
        <v>21.7067244964311</v>
      </c>
      <c r="BP520">
        <v>6.4455958891063903</v>
      </c>
      <c r="BQ520">
        <v>15.2611286073247</v>
      </c>
      <c r="BR520">
        <v>1.37093536134882</v>
      </c>
      <c r="BS520">
        <v>0.92642172155158797</v>
      </c>
      <c r="BT520">
        <v>1.47981780808501</v>
      </c>
    </row>
    <row r="521" spans="1:72" x14ac:dyDescent="0.2">
      <c r="A521">
        <v>519</v>
      </c>
      <c r="B521" s="152">
        <v>44782.791666666664</v>
      </c>
      <c r="C521">
        <v>0</v>
      </c>
      <c r="D521">
        <v>1.53564102564102</v>
      </c>
      <c r="E521">
        <v>31.119999999999902</v>
      </c>
      <c r="F521">
        <v>44.910249999999998</v>
      </c>
      <c r="G521">
        <v>1.6</v>
      </c>
      <c r="H521">
        <v>8.5640000000000001</v>
      </c>
      <c r="I521">
        <v>1.35</v>
      </c>
      <c r="J521">
        <v>33.459375000000001</v>
      </c>
      <c r="K521">
        <v>4.0709999999999997</v>
      </c>
      <c r="L521">
        <v>43.358333333333299</v>
      </c>
      <c r="M521">
        <v>12.5772727272727</v>
      </c>
      <c r="N521">
        <v>1599.9705882352901</v>
      </c>
      <c r="O521">
        <v>86.045714285714297</v>
      </c>
      <c r="P521">
        <v>2.97085714285714</v>
      </c>
      <c r="Q521">
        <v>80.292249999999996</v>
      </c>
      <c r="R521">
        <v>6.95342857142857</v>
      </c>
      <c r="S521">
        <v>-0.90944444444444394</v>
      </c>
      <c r="T521">
        <v>7</v>
      </c>
      <c r="U521">
        <v>1.5022800000000001</v>
      </c>
      <c r="V521">
        <v>0.22192000000000001</v>
      </c>
      <c r="W521">
        <v>2.0096199999999902</v>
      </c>
      <c r="X521">
        <v>3.7099199999999999</v>
      </c>
      <c r="Y521">
        <v>81.946319999999901</v>
      </c>
      <c r="Z521">
        <v>2.0397799999999999</v>
      </c>
      <c r="AA521">
        <v>3.32E-3</v>
      </c>
      <c r="AB521">
        <v>5.4599999999999996E-3</v>
      </c>
      <c r="AC521">
        <v>32.655641025641003</v>
      </c>
      <c r="AD521">
        <v>-12.2546089743589</v>
      </c>
      <c r="AE521">
        <v>40.146488759999997</v>
      </c>
      <c r="AF521">
        <v>1.7938154399999999</v>
      </c>
      <c r="AG521">
        <v>1.3535283680000001</v>
      </c>
      <c r="AH521">
        <v>7.9987759999999894E-2</v>
      </c>
      <c r="AI521">
        <v>44.973374999999997</v>
      </c>
      <c r="AJ521">
        <v>0.48991203949121798</v>
      </c>
      <c r="AK521">
        <v>0.89267235914582799</v>
      </c>
      <c r="AL521">
        <v>3.9886164647416303E-2</v>
      </c>
      <c r="AM521">
        <v>3.0096215105048198E-2</v>
      </c>
      <c r="AN521">
        <v>3.5576605046874897E-2</v>
      </c>
      <c r="AO521">
        <v>1.7785580913151299E-3</v>
      </c>
      <c r="AP521">
        <v>40.146488759999997</v>
      </c>
      <c r="AQ521">
        <v>1.6489155721617501</v>
      </c>
      <c r="AR521">
        <v>0.90399780807576802</v>
      </c>
      <c r="AS521">
        <v>1.2072595955469101</v>
      </c>
      <c r="AT521">
        <v>0.73598505868686703</v>
      </c>
      <c r="AU521">
        <v>91.207919999999902</v>
      </c>
      <c r="AV521">
        <v>43.906661735784397</v>
      </c>
      <c r="AW521">
        <v>1.0667132642155599</v>
      </c>
      <c r="AX521">
        <v>0.14626877245308501</v>
      </c>
      <c r="AY521">
        <v>0.14489986783824699</v>
      </c>
      <c r="AZ521">
        <v>0.69600219192423096</v>
      </c>
      <c r="BA521">
        <v>0.108064800052336</v>
      </c>
      <c r="BB521">
        <v>0.43500136995264399</v>
      </c>
      <c r="BC521">
        <v>8.0777467183718393E-2</v>
      </c>
      <c r="BD521">
        <v>0.98717083221556401</v>
      </c>
      <c r="BE521">
        <v>-7.9542432000000204E-2</v>
      </c>
      <c r="BF521">
        <v>0.18663030319202201</v>
      </c>
      <c r="BG521">
        <v>0.184883661861658</v>
      </c>
      <c r="BH521">
        <v>0.88805763474082799</v>
      </c>
      <c r="BI521">
        <v>0.18663030319202201</v>
      </c>
      <c r="BJ521">
        <v>0.74302793010736201</v>
      </c>
      <c r="BK521">
        <v>1.77611526948165</v>
      </c>
      <c r="BL521">
        <v>0.99064116973240102</v>
      </c>
      <c r="BM521">
        <v>4.75837856742434</v>
      </c>
      <c r="BN521">
        <v>4.8033321376192202</v>
      </c>
      <c r="BO521">
        <v>15.9041257895037</v>
      </c>
      <c r="BP521">
        <v>4.3858121250125297</v>
      </c>
      <c r="BQ521">
        <v>11.5183136644911</v>
      </c>
      <c r="BR521">
        <v>1.4588437540552099</v>
      </c>
      <c r="BS521">
        <v>0.66837580883055203</v>
      </c>
      <c r="BT521">
        <v>2.1826698913710398</v>
      </c>
    </row>
    <row r="522" spans="1:72" x14ac:dyDescent="0.2">
      <c r="A522">
        <v>520</v>
      </c>
      <c r="B522" s="152">
        <v>44782.805555555555</v>
      </c>
      <c r="C522">
        <v>0</v>
      </c>
      <c r="D522">
        <v>1.56924999999999</v>
      </c>
      <c r="E522">
        <v>31.096571428571401</v>
      </c>
      <c r="F522">
        <v>44.833947368421001</v>
      </c>
      <c r="G522">
        <v>1.6</v>
      </c>
      <c r="H522">
        <v>8.5749999999999993</v>
      </c>
      <c r="I522">
        <v>1.35</v>
      </c>
      <c r="J522">
        <v>33.4717647058823</v>
      </c>
      <c r="K522">
        <v>4.0317499999999997</v>
      </c>
      <c r="L522">
        <v>43.386315789473599</v>
      </c>
      <c r="M522">
        <v>12.381818181818099</v>
      </c>
      <c r="N522">
        <v>1599.78260869565</v>
      </c>
      <c r="O522">
        <v>86.2371428571428</v>
      </c>
      <c r="P522">
        <v>2.9736071428571398</v>
      </c>
      <c r="Q522">
        <v>80.326249999999902</v>
      </c>
      <c r="R522">
        <v>6.9463157894736796</v>
      </c>
      <c r="S522">
        <v>-0.95615384615384602</v>
      </c>
      <c r="T522">
        <v>7</v>
      </c>
      <c r="U522">
        <v>1.5417000000000001</v>
      </c>
      <c r="V522">
        <v>0.22687499999999999</v>
      </c>
      <c r="W522">
        <v>2.04659999999999</v>
      </c>
      <c r="X522">
        <v>3.6642999999999999</v>
      </c>
      <c r="Y522">
        <v>81.744550000000004</v>
      </c>
      <c r="Z522">
        <v>2.0350000000000001</v>
      </c>
      <c r="AA522">
        <v>1.4024999999999999E-2</v>
      </c>
      <c r="AB522">
        <v>0</v>
      </c>
      <c r="AC522">
        <v>32.665821428571398</v>
      </c>
      <c r="AD522">
        <v>-12.168125939849601</v>
      </c>
      <c r="AE522">
        <v>40.167467705882302</v>
      </c>
      <c r="AF522">
        <v>1.7961195000000001</v>
      </c>
      <c r="AG522">
        <v>1.3535329</v>
      </c>
      <c r="AH522">
        <v>8.0090499999999995E-2</v>
      </c>
      <c r="AI522">
        <v>44.996764705882299</v>
      </c>
      <c r="AJ522">
        <v>0.49137792924277301</v>
      </c>
      <c r="AK522">
        <v>0.89267457268169603</v>
      </c>
      <c r="AL522">
        <v>3.9916636490205097E-2</v>
      </c>
      <c r="AM522">
        <v>3.00806715515494E-2</v>
      </c>
      <c r="AN522">
        <v>3.5558112021125597E-2</v>
      </c>
      <c r="AO522">
        <v>1.77991685676747E-3</v>
      </c>
      <c r="AP522">
        <v>40.167467705882302</v>
      </c>
      <c r="AQ522">
        <v>1.6286392512701899</v>
      </c>
      <c r="AR522">
        <v>0.92063271365127097</v>
      </c>
      <c r="AS522">
        <v>1.2044305155153801</v>
      </c>
      <c r="AT522">
        <v>0.757557353513583</v>
      </c>
      <c r="AU522">
        <v>91.032150000000001</v>
      </c>
      <c r="AV522">
        <v>43.921170186319202</v>
      </c>
      <c r="AW522">
        <v>1.07559451956315</v>
      </c>
      <c r="AX522">
        <v>0.14910238448461499</v>
      </c>
      <c r="AY522">
        <v>0.16748024872980799</v>
      </c>
      <c r="AZ522">
        <v>0.67936728634872801</v>
      </c>
      <c r="BA522">
        <v>0.11015793150252599</v>
      </c>
      <c r="BB522">
        <v>0.42460455396795499</v>
      </c>
      <c r="BC522">
        <v>9.3245604610276894E-2</v>
      </c>
      <c r="BD522">
        <v>0.99594991956315204</v>
      </c>
      <c r="BE522">
        <v>-7.9644600000001106E-2</v>
      </c>
      <c r="BF522">
        <v>0.190186533870284</v>
      </c>
      <c r="BG522">
        <v>0.21362829379124901</v>
      </c>
      <c r="BH522">
        <v>0.86656232804148703</v>
      </c>
      <c r="BI522">
        <v>0.190186533870284</v>
      </c>
      <c r="BJ522">
        <v>0.80762965532306696</v>
      </c>
      <c r="BK522">
        <v>1.7331246560829701</v>
      </c>
      <c r="BL522">
        <v>1.1232566756642901</v>
      </c>
      <c r="BM522">
        <v>4.5563810981093003</v>
      </c>
      <c r="BN522">
        <v>4.0564024205907003</v>
      </c>
      <c r="BO522">
        <v>16.937437547695399</v>
      </c>
      <c r="BP522">
        <v>4.46938354595168</v>
      </c>
      <c r="BQ522">
        <v>12.468054001743701</v>
      </c>
      <c r="BR522">
        <v>1.40980754850349</v>
      </c>
      <c r="BS522">
        <v>0.73155504177495301</v>
      </c>
      <c r="BT522">
        <v>1.92713803883151</v>
      </c>
    </row>
    <row r="523" spans="1:72" x14ac:dyDescent="0.2">
      <c r="A523">
        <v>521</v>
      </c>
      <c r="B523" s="152">
        <v>44782.819444444445</v>
      </c>
      <c r="C523">
        <v>0</v>
      </c>
      <c r="D523">
        <v>1.26128205128205</v>
      </c>
      <c r="E523">
        <v>31.1294117647058</v>
      </c>
      <c r="F523">
        <v>44.838499999999897</v>
      </c>
      <c r="G523">
        <v>1.6</v>
      </c>
      <c r="H523">
        <v>8.5679999999999996</v>
      </c>
      <c r="I523">
        <v>1.35</v>
      </c>
      <c r="J523">
        <v>33.467500000000001</v>
      </c>
      <c r="K523">
        <v>4.1040000000000001</v>
      </c>
      <c r="L523">
        <v>43.358999999999902</v>
      </c>
      <c r="M523">
        <v>12.4892857142857</v>
      </c>
      <c r="N523">
        <v>1600</v>
      </c>
      <c r="O523">
        <v>85.394871794871705</v>
      </c>
      <c r="P523">
        <v>2.9758749999999901</v>
      </c>
      <c r="Q523">
        <v>80.382750000000001</v>
      </c>
      <c r="R523">
        <v>6.9527777777777704</v>
      </c>
      <c r="S523">
        <v>-1.06193548387096</v>
      </c>
      <c r="T523">
        <v>7</v>
      </c>
      <c r="U523">
        <v>1.5165599999999999</v>
      </c>
      <c r="V523">
        <v>0.23401999999999901</v>
      </c>
      <c r="W523">
        <v>2.0490400000000002</v>
      </c>
      <c r="X523">
        <v>3.61808</v>
      </c>
      <c r="Y523">
        <v>81.782399999999996</v>
      </c>
      <c r="Z523">
        <v>1.96852</v>
      </c>
      <c r="AA523">
        <v>6.7400000000000003E-3</v>
      </c>
      <c r="AB523">
        <v>3.8399999999999901E-3</v>
      </c>
      <c r="AC523">
        <v>32.390693815987902</v>
      </c>
      <c r="AD523">
        <v>-12.447806184012</v>
      </c>
      <c r="AE523">
        <v>40.15773712</v>
      </c>
      <c r="AF523">
        <v>1.7946532799999999</v>
      </c>
      <c r="AG523">
        <v>1.3535300159999999</v>
      </c>
      <c r="AH523">
        <v>8.0025120000000005E-2</v>
      </c>
      <c r="AI523">
        <v>44.985500000000002</v>
      </c>
      <c r="AJ523">
        <v>0.49103153147865503</v>
      </c>
      <c r="AK523">
        <v>0.89268180013559895</v>
      </c>
      <c r="AL523">
        <v>3.9894038745818101E-2</v>
      </c>
      <c r="AM523">
        <v>3.00881398672905E-2</v>
      </c>
      <c r="AN523">
        <v>3.5567016038501202E-2</v>
      </c>
      <c r="AO523">
        <v>1.77890920407686E-3</v>
      </c>
      <c r="AP523">
        <v>40.15773712</v>
      </c>
      <c r="AQ523">
        <v>1.60809625364616</v>
      </c>
      <c r="AR523">
        <v>0.92173031153132101</v>
      </c>
      <c r="AS523">
        <v>1.1650838124827201</v>
      </c>
      <c r="AT523">
        <v>0.74467877937926896</v>
      </c>
      <c r="AU523">
        <v>90.934600000000003</v>
      </c>
      <c r="AV523">
        <v>43.8526474976602</v>
      </c>
      <c r="AW523">
        <v>1.13285250233978</v>
      </c>
      <c r="AX523">
        <v>0.18844620351727501</v>
      </c>
      <c r="AY523">
        <v>0.18655702635383101</v>
      </c>
      <c r="AZ523">
        <v>0.67826968846867897</v>
      </c>
      <c r="BA523">
        <v>0.13922572923368001</v>
      </c>
      <c r="BB523">
        <v>0.42391855529292399</v>
      </c>
      <c r="BC523">
        <v>0.103951570162806</v>
      </c>
      <c r="BD523">
        <v>1.05327291833978</v>
      </c>
      <c r="BE523">
        <v>-7.9579584000000994E-2</v>
      </c>
      <c r="BF523">
        <v>0.24241299649708201</v>
      </c>
      <c r="BG523">
        <v>0.239982801096184</v>
      </c>
      <c r="BH523">
        <v>0.87251101134421005</v>
      </c>
      <c r="BI523">
        <v>0.24241299649708201</v>
      </c>
      <c r="BJ523">
        <v>0.96479159518653301</v>
      </c>
      <c r="BK523">
        <v>1.7450220226884201</v>
      </c>
      <c r="BL523">
        <v>0.98997497891608699</v>
      </c>
      <c r="BM523">
        <v>3.5992748901757401</v>
      </c>
      <c r="BN523">
        <v>3.63572309081645</v>
      </c>
      <c r="BO523">
        <v>20.090643503637899</v>
      </c>
      <c r="BP523">
        <v>5.6967054176814296</v>
      </c>
      <c r="BQ523">
        <v>14.393938085956499</v>
      </c>
      <c r="BR523">
        <v>1.3329199286433799</v>
      </c>
      <c r="BS523">
        <v>0.8678263965877</v>
      </c>
      <c r="BT523">
        <v>1.5359292294915501</v>
      </c>
    </row>
    <row r="524" spans="1:72" x14ac:dyDescent="0.2">
      <c r="A524">
        <v>522</v>
      </c>
      <c r="B524" s="152">
        <v>44782.833333333336</v>
      </c>
      <c r="C524">
        <v>0</v>
      </c>
      <c r="D524">
        <v>1.2397499999999999</v>
      </c>
      <c r="E524">
        <v>31.1172222222222</v>
      </c>
      <c r="F524">
        <v>44.913499999999999</v>
      </c>
      <c r="G524">
        <v>1.6</v>
      </c>
      <c r="H524">
        <v>8.57</v>
      </c>
      <c r="I524">
        <v>1.35</v>
      </c>
      <c r="J524">
        <v>33.439999999999898</v>
      </c>
      <c r="K524">
        <v>4.0302499999999997</v>
      </c>
      <c r="L524">
        <v>43.3540909090909</v>
      </c>
      <c r="M524">
        <v>12.46</v>
      </c>
      <c r="N524">
        <v>1599.8235294117601</v>
      </c>
      <c r="O524">
        <v>85.167647058823505</v>
      </c>
      <c r="P524">
        <v>2.9754499999999902</v>
      </c>
      <c r="Q524">
        <v>80.363249999999994</v>
      </c>
      <c r="R524">
        <v>6.9548648648648603</v>
      </c>
      <c r="S524">
        <v>-1.0061290322580601</v>
      </c>
      <c r="T524">
        <v>7</v>
      </c>
      <c r="U524">
        <v>1.5943000000000001</v>
      </c>
      <c r="V524">
        <v>0.2286</v>
      </c>
      <c r="W524">
        <v>2.0506000000000002</v>
      </c>
      <c r="X524">
        <v>3.6382500000000002</v>
      </c>
      <c r="Y524">
        <v>81.946100000000001</v>
      </c>
      <c r="Z524">
        <v>1.9788749999999899</v>
      </c>
      <c r="AA524">
        <v>3.0000000000000001E-3</v>
      </c>
      <c r="AB524">
        <v>4.1749999999999999E-3</v>
      </c>
      <c r="AC524">
        <v>32.356972222222197</v>
      </c>
      <c r="AD524">
        <v>-12.556527777777699</v>
      </c>
      <c r="AE524">
        <v>40.131798799999899</v>
      </c>
      <c r="AF524">
        <v>1.7950721999999999</v>
      </c>
      <c r="AG524">
        <v>1.3535308399999999</v>
      </c>
      <c r="AH524">
        <v>8.0043799999999998E-2</v>
      </c>
      <c r="AI524">
        <v>44.959999999999901</v>
      </c>
      <c r="AJ524">
        <v>0.48973409106717603</v>
      </c>
      <c r="AK524">
        <v>0.892611183274021</v>
      </c>
      <c r="AL524">
        <v>3.9925983096085402E-2</v>
      </c>
      <c r="AM524">
        <v>3.0105223309608499E-2</v>
      </c>
      <c r="AN524">
        <v>3.5587188612099599E-2</v>
      </c>
      <c r="AO524">
        <v>1.7803336298932301E-3</v>
      </c>
      <c r="AP524">
        <v>40.131798799999899</v>
      </c>
      <c r="AQ524">
        <v>1.61706103646911</v>
      </c>
      <c r="AR524">
        <v>0.92243205443823695</v>
      </c>
      <c r="AS524">
        <v>1.1712124994547899</v>
      </c>
      <c r="AT524">
        <v>0.78078306138840003</v>
      </c>
      <c r="AU524">
        <v>91.208124999999995</v>
      </c>
      <c r="AV524">
        <v>43.842504390362102</v>
      </c>
      <c r="AW524">
        <v>1.1174956096378399</v>
      </c>
      <c r="AX524">
        <v>0.18231834054520599</v>
      </c>
      <c r="AY524">
        <v>0.178011163530885</v>
      </c>
      <c r="AZ524">
        <v>0.67756794556176203</v>
      </c>
      <c r="BA524">
        <v>0.13469832763116499</v>
      </c>
      <c r="BB524">
        <v>0.42347996597610099</v>
      </c>
      <c r="BC524">
        <v>9.9166575879725397E-2</v>
      </c>
      <c r="BD524">
        <v>1.0378974496378499</v>
      </c>
      <c r="BE524">
        <v>-7.9598159999995297E-2</v>
      </c>
      <c r="BF524">
        <v>0.234774671453953</v>
      </c>
      <c r="BG524">
        <v>0.22922824060444499</v>
      </c>
      <c r="BH524">
        <v>0.87251667238354302</v>
      </c>
      <c r="BI524">
        <v>0.234774671453953</v>
      </c>
      <c r="BJ524">
        <v>0.928005824116797</v>
      </c>
      <c r="BK524">
        <v>1.7450333447670801</v>
      </c>
      <c r="BL524">
        <v>0.97637551438083303</v>
      </c>
      <c r="BM524">
        <v>3.7164003552004501</v>
      </c>
      <c r="BN524">
        <v>3.80632277280858</v>
      </c>
      <c r="BO524">
        <v>19.4104225880832</v>
      </c>
      <c r="BP524">
        <v>5.5172047791679004</v>
      </c>
      <c r="BQ524">
        <v>13.893217808915299</v>
      </c>
      <c r="BR524">
        <v>1.3459164032953601</v>
      </c>
      <c r="BS524">
        <v>0.83409595553521498</v>
      </c>
      <c r="BT524">
        <v>1.6136229823003101</v>
      </c>
    </row>
    <row r="525" spans="1:72" x14ac:dyDescent="0.2">
      <c r="A525">
        <v>523</v>
      </c>
      <c r="B525" s="152">
        <v>44782.847222222219</v>
      </c>
      <c r="C525">
        <v>0</v>
      </c>
      <c r="D525">
        <v>1.47925</v>
      </c>
      <c r="E525">
        <v>31.0542105263157</v>
      </c>
      <c r="F525">
        <v>44.846499999999999</v>
      </c>
      <c r="G525">
        <v>1.6</v>
      </c>
      <c r="H525">
        <v>8.58</v>
      </c>
      <c r="I525">
        <v>1.35</v>
      </c>
      <c r="J525">
        <v>33.4537499999999</v>
      </c>
      <c r="K525">
        <v>3.9682499999999998</v>
      </c>
      <c r="L525">
        <v>43.371666666666599</v>
      </c>
      <c r="M525">
        <v>12.4217391304347</v>
      </c>
      <c r="N525">
        <v>1600.0294117646999</v>
      </c>
      <c r="O525">
        <v>85.099999999999895</v>
      </c>
      <c r="P525">
        <v>2.9735199999999899</v>
      </c>
      <c r="Q525">
        <v>80.305000000000007</v>
      </c>
      <c r="R525">
        <v>6.95705882352941</v>
      </c>
      <c r="S525">
        <v>-0.893437499999999</v>
      </c>
      <c r="T525">
        <v>7</v>
      </c>
      <c r="U525">
        <v>1.56176</v>
      </c>
      <c r="V525">
        <v>0.20957999999999999</v>
      </c>
      <c r="W525">
        <v>2.0609999999999999</v>
      </c>
      <c r="X525">
        <v>3.6361199999999898</v>
      </c>
      <c r="Y525">
        <v>82.023060000000001</v>
      </c>
      <c r="Z525">
        <v>1.98688</v>
      </c>
      <c r="AA525">
        <v>1.42E-3</v>
      </c>
      <c r="AB525">
        <v>4.9199999999999999E-3</v>
      </c>
      <c r="AC525">
        <v>32.5334605263157</v>
      </c>
      <c r="AD525">
        <v>-12.313039473684199</v>
      </c>
      <c r="AE525">
        <v>40.153357199999903</v>
      </c>
      <c r="AF525">
        <v>1.7971668000000001</v>
      </c>
      <c r="AG525">
        <v>1.35353496</v>
      </c>
      <c r="AH525">
        <v>8.0137199999999895E-2</v>
      </c>
      <c r="AI525">
        <v>44.983749999999901</v>
      </c>
      <c r="AJ525">
        <v>0.48953742033033099</v>
      </c>
      <c r="AK525">
        <v>0.89261916136382502</v>
      </c>
      <c r="AL525">
        <v>3.9951466918609499E-2</v>
      </c>
      <c r="AM525">
        <v>3.0089420290660501E-2</v>
      </c>
      <c r="AN525">
        <v>3.5568399699891597E-2</v>
      </c>
      <c r="AO525">
        <v>1.78146997526884E-3</v>
      </c>
      <c r="AP525">
        <v>40.153357199999903</v>
      </c>
      <c r="AQ525">
        <v>1.61611433406887</v>
      </c>
      <c r="AR525">
        <v>0.92711034048434904</v>
      </c>
      <c r="AS525">
        <v>1.17595032072098</v>
      </c>
      <c r="AT525">
        <v>0.76453996157509796</v>
      </c>
      <c r="AU525">
        <v>91.268820000000005</v>
      </c>
      <c r="AV525">
        <v>43.872532195274196</v>
      </c>
      <c r="AW525">
        <v>1.1112178047257899</v>
      </c>
      <c r="AX525">
        <v>0.17758463927901399</v>
      </c>
      <c r="AY525">
        <v>0.181052465931127</v>
      </c>
      <c r="AZ525">
        <v>0.67288965951565005</v>
      </c>
      <c r="BA525">
        <v>0.13120062985222999</v>
      </c>
      <c r="BB525">
        <v>0.42055603719728102</v>
      </c>
      <c r="BC525">
        <v>0.100743273207098</v>
      </c>
      <c r="BD525">
        <v>1.03152676472579</v>
      </c>
      <c r="BE525">
        <v>-7.9691039999998103E-2</v>
      </c>
      <c r="BF525">
        <v>0.22743845414088901</v>
      </c>
      <c r="BG525">
        <v>0.231879813124343</v>
      </c>
      <c r="BH525">
        <v>0.86179178891242403</v>
      </c>
      <c r="BI525">
        <v>0.22743845414088901</v>
      </c>
      <c r="BJ525">
        <v>0.91863653453046601</v>
      </c>
      <c r="BK525">
        <v>1.7235835778248401</v>
      </c>
      <c r="BL525">
        <v>1.0195277399339899</v>
      </c>
      <c r="BM525">
        <v>3.7891208510350398</v>
      </c>
      <c r="BN525">
        <v>3.7165451243929302</v>
      </c>
      <c r="BO525">
        <v>19.151029580002898</v>
      </c>
      <c r="BP525">
        <v>5.3448036723109098</v>
      </c>
      <c r="BQ525">
        <v>13.806225907691999</v>
      </c>
      <c r="BR525">
        <v>1.3369382057853301</v>
      </c>
      <c r="BS525">
        <v>0.82766115287411002</v>
      </c>
      <c r="BT525">
        <v>1.6153207156609</v>
      </c>
    </row>
    <row r="526" spans="1:72" x14ac:dyDescent="0.2">
      <c r="A526">
        <v>524</v>
      </c>
      <c r="B526" s="152">
        <v>44782.861111111109</v>
      </c>
      <c r="C526">
        <v>0</v>
      </c>
      <c r="D526">
        <v>1.3855263157894699</v>
      </c>
      <c r="E526">
        <v>31.042972972972901</v>
      </c>
      <c r="F526">
        <v>44.779499999999999</v>
      </c>
      <c r="G526">
        <v>1.6</v>
      </c>
      <c r="H526">
        <v>8.5540000000000003</v>
      </c>
      <c r="I526">
        <v>1.3480000000000001</v>
      </c>
      <c r="J526">
        <v>33.430454545454502</v>
      </c>
      <c r="K526">
        <v>3.94999999999999</v>
      </c>
      <c r="L526">
        <v>43.330499999999901</v>
      </c>
      <c r="M526">
        <v>12.596153846153801</v>
      </c>
      <c r="N526">
        <v>1600.05714285714</v>
      </c>
      <c r="O526">
        <v>85.678378378378298</v>
      </c>
      <c r="P526">
        <v>2.9759259259259201</v>
      </c>
      <c r="Q526">
        <v>80.33775</v>
      </c>
      <c r="R526">
        <v>6.9558064516128999</v>
      </c>
      <c r="S526">
        <v>-0.80941176470588205</v>
      </c>
      <c r="T526">
        <v>7</v>
      </c>
      <c r="U526">
        <v>1.5281750000000001</v>
      </c>
      <c r="V526">
        <v>0.21832499999999999</v>
      </c>
      <c r="W526">
        <v>2.05185</v>
      </c>
      <c r="X526">
        <v>3.6270499999999899</v>
      </c>
      <c r="Y526">
        <v>81.714399999999998</v>
      </c>
      <c r="Z526">
        <v>2.0756000000000001</v>
      </c>
      <c r="AA526">
        <v>1.65E-3</v>
      </c>
      <c r="AB526">
        <v>7.025E-3</v>
      </c>
      <c r="AC526">
        <v>32.428499288762403</v>
      </c>
      <c r="AD526">
        <v>-12.3510007112375</v>
      </c>
      <c r="AE526">
        <v>40.109759905454503</v>
      </c>
      <c r="AF526">
        <v>1.79172084</v>
      </c>
      <c r="AG526">
        <v>1.351524248</v>
      </c>
      <c r="AH526">
        <v>7.9894359999999998E-2</v>
      </c>
      <c r="AI526">
        <v>44.932454545454497</v>
      </c>
      <c r="AJ526">
        <v>0.49085301862896302</v>
      </c>
      <c r="AK526">
        <v>0.89266790143589203</v>
      </c>
      <c r="AL526">
        <v>3.9875872754457697E-2</v>
      </c>
      <c r="AM526">
        <v>3.0079021092265699E-2</v>
      </c>
      <c r="AN526">
        <v>3.5609005031795198E-2</v>
      </c>
      <c r="AO526">
        <v>1.77809916703253E-3</v>
      </c>
      <c r="AP526">
        <v>40.109759905454503</v>
      </c>
      <c r="AQ526">
        <v>1.6120830707964799</v>
      </c>
      <c r="AR526">
        <v>0.92299434843416395</v>
      </c>
      <c r="AS526">
        <v>1.2284599400509699</v>
      </c>
      <c r="AT526">
        <v>0.75010931174331497</v>
      </c>
      <c r="AU526">
        <v>90.997074999999995</v>
      </c>
      <c r="AV526">
        <v>43.873297264736102</v>
      </c>
      <c r="AW526">
        <v>1.05915728071838</v>
      </c>
      <c r="AX526">
        <v>0.12306430794902599</v>
      </c>
      <c r="AY526">
        <v>0.17963776920351801</v>
      </c>
      <c r="AZ526">
        <v>0.67700565156583503</v>
      </c>
      <c r="BA526">
        <v>9.1055937865071906E-2</v>
      </c>
      <c r="BB526">
        <v>0.42312853222864699</v>
      </c>
      <c r="BC526">
        <v>0.10025990946419799</v>
      </c>
      <c r="BD526">
        <v>0.97970772871837897</v>
      </c>
      <c r="BE526">
        <v>-7.9449552000001103E-2</v>
      </c>
      <c r="BF526">
        <v>0.15812262702064001</v>
      </c>
      <c r="BG526">
        <v>0.23081262513866499</v>
      </c>
      <c r="BH526">
        <v>0.86986969591338204</v>
      </c>
      <c r="BI526">
        <v>0.15812262702064001</v>
      </c>
      <c r="BJ526">
        <v>0.77787050431861005</v>
      </c>
      <c r="BK526">
        <v>1.7397393918267601</v>
      </c>
      <c r="BL526">
        <v>1.4597064916492599</v>
      </c>
      <c r="BM526">
        <v>5.5012347840630902</v>
      </c>
      <c r="BN526">
        <v>3.7687266690493701</v>
      </c>
      <c r="BO526">
        <v>16.083138985172202</v>
      </c>
      <c r="BP526">
        <v>3.7158817349850501</v>
      </c>
      <c r="BQ526">
        <v>12.3672572501871</v>
      </c>
      <c r="BR526">
        <v>1.4709309258916701</v>
      </c>
      <c r="BS526">
        <v>0.714621453510354</v>
      </c>
      <c r="BT526">
        <v>2.0583358065535</v>
      </c>
    </row>
    <row r="527" spans="1:72" x14ac:dyDescent="0.2">
      <c r="A527">
        <v>525</v>
      </c>
      <c r="B527" s="152">
        <v>44782.875</v>
      </c>
      <c r="C527">
        <v>0</v>
      </c>
      <c r="D527">
        <v>1.39710526315789</v>
      </c>
      <c r="E527">
        <v>31.1064864864864</v>
      </c>
      <c r="F527">
        <v>45.053750000000001</v>
      </c>
      <c r="G527">
        <v>1.6</v>
      </c>
      <c r="H527">
        <v>8.5525000000000002</v>
      </c>
      <c r="I527">
        <v>1.35</v>
      </c>
      <c r="J527">
        <v>33.4415384615384</v>
      </c>
      <c r="K527">
        <v>3.92974358974358</v>
      </c>
      <c r="L527">
        <v>43.373333333333299</v>
      </c>
      <c r="M527">
        <v>12.664999999999999</v>
      </c>
      <c r="N527">
        <v>1600.42424242424</v>
      </c>
      <c r="O527">
        <v>84.477142857142795</v>
      </c>
      <c r="P527">
        <v>2.97394736842105</v>
      </c>
      <c r="Q527">
        <v>80.3064999999999</v>
      </c>
      <c r="R527">
        <v>6.9442307692307699</v>
      </c>
      <c r="S527">
        <v>-0.95387096774193503</v>
      </c>
      <c r="T527">
        <v>7</v>
      </c>
      <c r="U527">
        <v>1.5884799999999999</v>
      </c>
      <c r="V527">
        <v>0.22616</v>
      </c>
      <c r="W527">
        <v>2.0485600000000002</v>
      </c>
      <c r="X527">
        <v>3.6579600000000001</v>
      </c>
      <c r="Y527">
        <v>81.285779999999903</v>
      </c>
      <c r="Z527">
        <v>1.9456</v>
      </c>
      <c r="AA527">
        <v>0</v>
      </c>
      <c r="AB527">
        <v>1.384E-2</v>
      </c>
      <c r="AC527">
        <v>32.503591749644301</v>
      </c>
      <c r="AD527">
        <v>-12.550158250355601</v>
      </c>
      <c r="AE527">
        <v>40.119672561538401</v>
      </c>
      <c r="AF527">
        <v>1.7914066500000001</v>
      </c>
      <c r="AG527">
        <v>1.35352363</v>
      </c>
      <c r="AH527">
        <v>7.9880350000000003E-2</v>
      </c>
      <c r="AI527">
        <v>44.944038461538398</v>
      </c>
      <c r="AJ527">
        <v>0.49356323531051099</v>
      </c>
      <c r="AK527">
        <v>0.89265837995113495</v>
      </c>
      <c r="AL527">
        <v>3.9858604418315E-2</v>
      </c>
      <c r="AM527">
        <v>3.01157545323457E-2</v>
      </c>
      <c r="AN527">
        <v>3.5599827135454697E-2</v>
      </c>
      <c r="AO527">
        <v>1.77732915719976E-3</v>
      </c>
      <c r="AP527">
        <v>40.119672561538401</v>
      </c>
      <c r="AQ527">
        <v>1.6258213671305</v>
      </c>
      <c r="AR527">
        <v>0.92151439063688501</v>
      </c>
      <c r="AS527">
        <v>1.15151843291731</v>
      </c>
      <c r="AT527">
        <v>0.78401532802604101</v>
      </c>
      <c r="AU527">
        <v>90.526379999999904</v>
      </c>
      <c r="AV527">
        <v>43.8185267522231</v>
      </c>
      <c r="AW527">
        <v>1.12551170931529</v>
      </c>
      <c r="AX527">
        <v>0.20200519708268699</v>
      </c>
      <c r="AY527">
        <v>0.165585282869495</v>
      </c>
      <c r="AZ527">
        <v>0.67848560936311497</v>
      </c>
      <c r="BA527">
        <v>0.149243938269985</v>
      </c>
      <c r="BB527">
        <v>0.42405350585194601</v>
      </c>
      <c r="BC527">
        <v>9.2433107172787896E-2</v>
      </c>
      <c r="BD527">
        <v>1.0460760893152901</v>
      </c>
      <c r="BE527">
        <v>-7.9435620000000096E-2</v>
      </c>
      <c r="BF527">
        <v>0.25895240367922501</v>
      </c>
      <c r="BG527">
        <v>0.212265365605462</v>
      </c>
      <c r="BH527">
        <v>0.86975722379273401</v>
      </c>
      <c r="BI527">
        <v>0.25895240367922501</v>
      </c>
      <c r="BJ527">
        <v>0.94243553856937501</v>
      </c>
      <c r="BK527">
        <v>1.73951444758546</v>
      </c>
      <c r="BL527">
        <v>0.81970803355972799</v>
      </c>
      <c r="BM527">
        <v>3.3587532358654499</v>
      </c>
      <c r="BN527">
        <v>4.0974994734155104</v>
      </c>
      <c r="BO527">
        <v>19.9259119088461</v>
      </c>
      <c r="BP527">
        <v>6.0853814864617801</v>
      </c>
      <c r="BQ527">
        <v>13.840530422384299</v>
      </c>
      <c r="BR527">
        <v>1.2992953613307801</v>
      </c>
      <c r="BS527">
        <v>0.83885457709768496</v>
      </c>
      <c r="BT527">
        <v>1.5488922595215</v>
      </c>
    </row>
    <row r="528" spans="1:72" x14ac:dyDescent="0.2">
      <c r="A528">
        <v>526</v>
      </c>
      <c r="B528" s="152">
        <v>44782.888888888891</v>
      </c>
      <c r="C528">
        <v>0</v>
      </c>
      <c r="D528">
        <v>1.4764102564102499</v>
      </c>
      <c r="E528">
        <v>31.071052631578901</v>
      </c>
      <c r="F528">
        <v>44.832749999999997</v>
      </c>
      <c r="G528">
        <v>1.6</v>
      </c>
      <c r="H528">
        <v>8.5519999999999996</v>
      </c>
      <c r="I528">
        <v>1.35</v>
      </c>
      <c r="J528">
        <v>33.44</v>
      </c>
      <c r="K528">
        <v>3.9120512820512801</v>
      </c>
      <c r="L528">
        <v>43.337142857142801</v>
      </c>
      <c r="M528">
        <v>12.638461538461501</v>
      </c>
      <c r="N528">
        <v>1599.74074074074</v>
      </c>
      <c r="O528">
        <v>85.0972222222222</v>
      </c>
      <c r="P528">
        <v>2.9684799999999898</v>
      </c>
      <c r="Q528">
        <v>80.244749999999996</v>
      </c>
      <c r="R528">
        <v>6.9514285714285702</v>
      </c>
      <c r="S528">
        <v>-1.0562499999999999</v>
      </c>
      <c r="T528">
        <v>7</v>
      </c>
      <c r="U528">
        <v>1.6413249999999999</v>
      </c>
      <c r="V528">
        <v>0.23930000000000001</v>
      </c>
      <c r="W528">
        <v>2.0149750000000002</v>
      </c>
      <c r="X528">
        <v>3.7088999999999999</v>
      </c>
      <c r="Y528">
        <v>80.967675</v>
      </c>
      <c r="Z528">
        <v>1.9155249999999999</v>
      </c>
      <c r="AA528">
        <v>0</v>
      </c>
      <c r="AB528">
        <v>3.01749999999999E-2</v>
      </c>
      <c r="AC528">
        <v>32.547462887989198</v>
      </c>
      <c r="AD528">
        <v>-12.285287112010799</v>
      </c>
      <c r="AE528">
        <v>40.117743679999997</v>
      </c>
      <c r="AF528">
        <v>1.79130192</v>
      </c>
      <c r="AG528">
        <v>1.353523424</v>
      </c>
      <c r="AH528">
        <v>7.9875679999999893E-2</v>
      </c>
      <c r="AI528">
        <v>44.942</v>
      </c>
      <c r="AJ528">
        <v>0.49547851880395399</v>
      </c>
      <c r="AK528">
        <v>0.89265594944595195</v>
      </c>
      <c r="AL528">
        <v>3.9858081972319798E-2</v>
      </c>
      <c r="AM528">
        <v>3.0117115927195001E-2</v>
      </c>
      <c r="AN528">
        <v>3.56014418583952E-2</v>
      </c>
      <c r="AO528">
        <v>1.77730586088736E-3</v>
      </c>
      <c r="AP528">
        <v>40.117743679999997</v>
      </c>
      <c r="AQ528">
        <v>1.6484622217165601</v>
      </c>
      <c r="AR528">
        <v>0.90640667555431897</v>
      </c>
      <c r="AS528">
        <v>1.13371831117081</v>
      </c>
      <c r="AT528">
        <v>0.813241279875901</v>
      </c>
      <c r="AU528">
        <v>90.248400000000004</v>
      </c>
      <c r="AV528">
        <v>43.8063308884417</v>
      </c>
      <c r="AW528">
        <v>1.1356691115583</v>
      </c>
      <c r="AX528">
        <v>0.21980511282918599</v>
      </c>
      <c r="AY528">
        <v>0.14283969828343299</v>
      </c>
      <c r="AZ528">
        <v>0.69359332444568</v>
      </c>
      <c r="BA528">
        <v>0.162394760911936</v>
      </c>
      <c r="BB528">
        <v>0.43349582777855</v>
      </c>
      <c r="BC528">
        <v>7.9740716340790496E-2</v>
      </c>
      <c r="BD528">
        <v>1.0562381355582899</v>
      </c>
      <c r="BE528">
        <v>-7.9430976000000694E-2</v>
      </c>
      <c r="BF528">
        <v>0.28139048500958502</v>
      </c>
      <c r="BG528">
        <v>0.18286076907516299</v>
      </c>
      <c r="BH528">
        <v>0.88792548750606404</v>
      </c>
      <c r="BI528">
        <v>0.28139048500958502</v>
      </c>
      <c r="BJ528">
        <v>0.92850250816949698</v>
      </c>
      <c r="BK528">
        <v>1.7758509750121201</v>
      </c>
      <c r="BL528">
        <v>0.64984702332395805</v>
      </c>
      <c r="BM528">
        <v>3.15549222453566</v>
      </c>
      <c r="BN528">
        <v>4.8557462160792202</v>
      </c>
      <c r="BO528">
        <v>20.008576925839101</v>
      </c>
      <c r="BP528">
        <v>6.6126763977252399</v>
      </c>
      <c r="BQ528">
        <v>13.395900528113801</v>
      </c>
      <c r="BR528">
        <v>1.2974871504958301</v>
      </c>
      <c r="BS528">
        <v>0.81594631416566299</v>
      </c>
      <c r="BT528">
        <v>1.59016240158222</v>
      </c>
    </row>
    <row r="529" spans="1:72" x14ac:dyDescent="0.2">
      <c r="A529">
        <v>527</v>
      </c>
      <c r="B529" s="152">
        <v>44782.902777777781</v>
      </c>
      <c r="C529">
        <v>0</v>
      </c>
      <c r="D529">
        <v>1.3033333333333299</v>
      </c>
      <c r="E529">
        <v>31.119487179487098</v>
      </c>
      <c r="F529">
        <v>44.876750000000001</v>
      </c>
      <c r="G529">
        <v>1.6</v>
      </c>
      <c r="H529">
        <v>8.5625</v>
      </c>
      <c r="I529">
        <v>1.35</v>
      </c>
      <c r="J529">
        <v>33.460625</v>
      </c>
      <c r="K529">
        <v>3.8707499999999899</v>
      </c>
      <c r="L529">
        <v>43.397894736842098</v>
      </c>
      <c r="M529">
        <v>12.481818181818101</v>
      </c>
      <c r="N529">
        <v>1600.46875</v>
      </c>
      <c r="O529">
        <v>85.587179487179398</v>
      </c>
      <c r="P529">
        <v>2.9715714285714201</v>
      </c>
      <c r="Q529">
        <v>80.309999999999903</v>
      </c>
      <c r="R529">
        <v>6.9544736842105204</v>
      </c>
      <c r="S529">
        <v>-0.93228571428571405</v>
      </c>
      <c r="T529">
        <v>7</v>
      </c>
      <c r="U529">
        <v>1.5669</v>
      </c>
      <c r="V529">
        <v>0.23813999999999899</v>
      </c>
      <c r="W529">
        <v>2.0043199999999999</v>
      </c>
      <c r="X529">
        <v>3.67204</v>
      </c>
      <c r="Y529">
        <v>80.664860000000004</v>
      </c>
      <c r="Z529">
        <v>1.9185399999999999</v>
      </c>
      <c r="AA529">
        <v>0</v>
      </c>
      <c r="AB529">
        <v>1.9539999999999901E-2</v>
      </c>
      <c r="AC529">
        <v>32.4228205128205</v>
      </c>
      <c r="AD529">
        <v>-12.453929487179501</v>
      </c>
      <c r="AE529">
        <v>40.146567500000003</v>
      </c>
      <c r="AF529">
        <v>1.79350125</v>
      </c>
      <c r="AG529">
        <v>1.35352775</v>
      </c>
      <c r="AH529">
        <v>7.9973749999999996E-2</v>
      </c>
      <c r="AI529">
        <v>44.973125000000003</v>
      </c>
      <c r="AJ529">
        <v>0.49769586781654301</v>
      </c>
      <c r="AK529">
        <v>0.89267907222368903</v>
      </c>
      <c r="AL529">
        <v>3.9879400197340001E-2</v>
      </c>
      <c r="AM529">
        <v>3.0096368664619101E-2</v>
      </c>
      <c r="AN529">
        <v>3.5576802812790902E-2</v>
      </c>
      <c r="AO529">
        <v>1.7782564587184E-3</v>
      </c>
      <c r="AP529">
        <v>40.146567500000003</v>
      </c>
      <c r="AQ529">
        <v>1.63207938111895</v>
      </c>
      <c r="AR529">
        <v>0.901613681533038</v>
      </c>
      <c r="AS529">
        <v>1.1355027622785601</v>
      </c>
      <c r="AT529">
        <v>0.77983965528174204</v>
      </c>
      <c r="AU529">
        <v>89.826660000000004</v>
      </c>
      <c r="AV529">
        <v>43.815763324930501</v>
      </c>
      <c r="AW529">
        <v>1.15736167506943</v>
      </c>
      <c r="AX529">
        <v>0.218024987721432</v>
      </c>
      <c r="AY529">
        <v>0.16142186888104201</v>
      </c>
      <c r="AZ529">
        <v>0.69838631846696098</v>
      </c>
      <c r="BA529">
        <v>0.161079067437983</v>
      </c>
      <c r="BB529">
        <v>0.43649144904185</v>
      </c>
      <c r="BC529">
        <v>9.0003767145990496E-2</v>
      </c>
      <c r="BD529">
        <v>1.0778331750694301</v>
      </c>
      <c r="BE529">
        <v>-7.9528500000001806E-2</v>
      </c>
      <c r="BF529">
        <v>0.280184584336236</v>
      </c>
      <c r="BG529">
        <v>0.20744374169166599</v>
      </c>
      <c r="BH529">
        <v>0.89749841241038797</v>
      </c>
      <c r="BI529">
        <v>0.280184584336236</v>
      </c>
      <c r="BJ529">
        <v>0.97525665205580403</v>
      </c>
      <c r="BK529">
        <v>1.7949968248207699</v>
      </c>
      <c r="BL529">
        <v>0.74038242390495901</v>
      </c>
      <c r="BM529">
        <v>3.2032398018491302</v>
      </c>
      <c r="BN529">
        <v>4.32646656433909</v>
      </c>
      <c r="BO529">
        <v>20.761318269748401</v>
      </c>
      <c r="BP529">
        <v>6.5843377319015497</v>
      </c>
      <c r="BQ529">
        <v>14.1769805378469</v>
      </c>
      <c r="BR529">
        <v>1.31868303144917</v>
      </c>
      <c r="BS529">
        <v>0.86318281832131005</v>
      </c>
      <c r="BT529">
        <v>1.5276984243195499</v>
      </c>
    </row>
    <row r="530" spans="1:72" x14ac:dyDescent="0.2">
      <c r="A530">
        <v>528</v>
      </c>
      <c r="B530" s="152">
        <v>44782.916666666664</v>
      </c>
      <c r="C530">
        <v>0</v>
      </c>
      <c r="D530">
        <v>1.44194444444444</v>
      </c>
      <c r="E530">
        <v>31.1393548387096</v>
      </c>
      <c r="F530">
        <v>44.790749999999903</v>
      </c>
      <c r="G530">
        <v>1.6</v>
      </c>
      <c r="H530">
        <v>8.5640000000000001</v>
      </c>
      <c r="I530">
        <v>1.35</v>
      </c>
      <c r="J530">
        <v>33.4171428571428</v>
      </c>
      <c r="K530">
        <v>3.8219999999999898</v>
      </c>
      <c r="L530">
        <v>43.344000000000001</v>
      </c>
      <c r="M530">
        <v>12.764999999999899</v>
      </c>
      <c r="N530">
        <v>1600.125</v>
      </c>
      <c r="O530">
        <v>85.721212121212105</v>
      </c>
      <c r="P530">
        <v>2.9704230769230699</v>
      </c>
      <c r="Q530">
        <v>80.217499999999902</v>
      </c>
      <c r="R530">
        <v>6.9540540540540503</v>
      </c>
      <c r="S530">
        <v>-0.90529411764705803</v>
      </c>
      <c r="T530">
        <v>7</v>
      </c>
      <c r="U530">
        <v>1.5767</v>
      </c>
      <c r="V530">
        <v>0.159</v>
      </c>
      <c r="W530">
        <v>2.0333199999999998</v>
      </c>
      <c r="X530">
        <v>3.68432</v>
      </c>
      <c r="Y530">
        <v>80.916659999999993</v>
      </c>
      <c r="Z530">
        <v>2.0143399999999998</v>
      </c>
      <c r="AA530">
        <v>0</v>
      </c>
      <c r="AB530">
        <v>1.516E-2</v>
      </c>
      <c r="AC530">
        <v>32.581299283154102</v>
      </c>
      <c r="AD530">
        <v>-12.209450716845801</v>
      </c>
      <c r="AE530">
        <v>40.104256617142802</v>
      </c>
      <c r="AF530">
        <v>1.7938154399999999</v>
      </c>
      <c r="AG530">
        <v>1.3535283680000001</v>
      </c>
      <c r="AH530">
        <v>7.9987760000000005E-2</v>
      </c>
      <c r="AI530">
        <v>44.931142857142802</v>
      </c>
      <c r="AJ530">
        <v>0.49562422147852903</v>
      </c>
      <c r="AK530">
        <v>0.89257147864351105</v>
      </c>
      <c r="AL530">
        <v>3.9923654862360797E-2</v>
      </c>
      <c r="AM530">
        <v>3.0124503449722999E-2</v>
      </c>
      <c r="AN530">
        <v>3.5610044576145E-2</v>
      </c>
      <c r="AO530">
        <v>1.78022981196624E-3</v>
      </c>
      <c r="AP530">
        <v>40.104256617142802</v>
      </c>
      <c r="AQ530">
        <v>1.63753736491002</v>
      </c>
      <c r="AR530">
        <v>0.91465890223854296</v>
      </c>
      <c r="AS530">
        <v>1.1922027344585999</v>
      </c>
      <c r="AT530">
        <v>0.78145071000519695</v>
      </c>
      <c r="AU530">
        <v>90.225340000000003</v>
      </c>
      <c r="AV530">
        <v>43.848655618750001</v>
      </c>
      <c r="AW530">
        <v>1.0824872383928199</v>
      </c>
      <c r="AX530">
        <v>0.16132563354139601</v>
      </c>
      <c r="AY530">
        <v>0.15627807508997801</v>
      </c>
      <c r="AZ530">
        <v>0.68534109776145602</v>
      </c>
      <c r="BA530">
        <v>0.11918895632736</v>
      </c>
      <c r="BB530">
        <v>0.42833818610091001</v>
      </c>
      <c r="BC530">
        <v>8.7120487205739505E-2</v>
      </c>
      <c r="BD530">
        <v>1.0029448063928299</v>
      </c>
      <c r="BE530">
        <v>-7.95424319999984E-2</v>
      </c>
      <c r="BF530">
        <v>0.206311643349155</v>
      </c>
      <c r="BG530">
        <v>0.19985656205703201</v>
      </c>
      <c r="BH530">
        <v>0.87644997902703603</v>
      </c>
      <c r="BI530">
        <v>0.206311643349155</v>
      </c>
      <c r="BJ530">
        <v>0.81233641081237395</v>
      </c>
      <c r="BK530">
        <v>1.7528999580540701</v>
      </c>
      <c r="BL530">
        <v>0.96871198742186904</v>
      </c>
      <c r="BM530">
        <v>4.2481847597120801</v>
      </c>
      <c r="BN530">
        <v>4.3853950553644001</v>
      </c>
      <c r="BO530">
        <v>17.226022251241901</v>
      </c>
      <c r="BP530">
        <v>4.8483236187051402</v>
      </c>
      <c r="BQ530">
        <v>12.377698632536701</v>
      </c>
      <c r="BR530">
        <v>1.4021701643605</v>
      </c>
      <c r="BS530">
        <v>0.72981175347271199</v>
      </c>
      <c r="BT530">
        <v>1.9212764903942201</v>
      </c>
    </row>
    <row r="531" spans="1:72" x14ac:dyDescent="0.2">
      <c r="A531">
        <v>529</v>
      </c>
      <c r="B531" s="152">
        <v>44782.930555555555</v>
      </c>
      <c r="C531">
        <v>0</v>
      </c>
      <c r="D531">
        <v>1.2205263157894699</v>
      </c>
      <c r="E531">
        <v>31.115555555555499</v>
      </c>
      <c r="F531">
        <v>44.879743589743597</v>
      </c>
      <c r="G531">
        <v>1.6</v>
      </c>
      <c r="H531">
        <v>8.5675000000000008</v>
      </c>
      <c r="I531">
        <v>1.35</v>
      </c>
      <c r="J531">
        <v>33.441666666666599</v>
      </c>
      <c r="K531">
        <v>3.7357499999999901</v>
      </c>
      <c r="L531">
        <v>43.3552380952381</v>
      </c>
      <c r="M531">
        <v>12.4214285714285</v>
      </c>
      <c r="N531">
        <v>1599.8125</v>
      </c>
      <c r="O531">
        <v>85.835897435897394</v>
      </c>
      <c r="P531">
        <v>2.9718947368421</v>
      </c>
      <c r="Q531">
        <v>80.266499999999894</v>
      </c>
      <c r="R531">
        <v>6.9388888888888802</v>
      </c>
      <c r="S531">
        <v>-1.079</v>
      </c>
      <c r="T531">
        <v>7</v>
      </c>
      <c r="U531">
        <v>1.552125</v>
      </c>
      <c r="V531">
        <v>0.149725</v>
      </c>
      <c r="W531">
        <v>2.0290750000000002</v>
      </c>
      <c r="X531">
        <v>3.7332999999999998</v>
      </c>
      <c r="Y531">
        <v>80.796999999999997</v>
      </c>
      <c r="Z531">
        <v>1.9512749999999901</v>
      </c>
      <c r="AA531">
        <v>0</v>
      </c>
      <c r="AB531">
        <v>1.3375E-2</v>
      </c>
      <c r="AC531">
        <v>32.336081871345002</v>
      </c>
      <c r="AD531">
        <v>-12.5436617183985</v>
      </c>
      <c r="AE531">
        <v>40.131513366666603</v>
      </c>
      <c r="AF531">
        <v>1.79454855</v>
      </c>
      <c r="AG531">
        <v>1.3535298099999999</v>
      </c>
      <c r="AH531">
        <v>8.0020450000000007E-2</v>
      </c>
      <c r="AI531">
        <v>44.959166666666597</v>
      </c>
      <c r="AJ531">
        <v>0.49669558729490698</v>
      </c>
      <c r="AK531">
        <v>0.892621379399825</v>
      </c>
      <c r="AL531">
        <v>3.9915075902207497E-2</v>
      </c>
      <c r="AM531">
        <v>3.0105758410409401E-2</v>
      </c>
      <c r="AN531">
        <v>3.5587848232655497E-2</v>
      </c>
      <c r="AO531">
        <v>1.779847268818E-3</v>
      </c>
      <c r="AP531">
        <v>40.131513366666603</v>
      </c>
      <c r="AQ531">
        <v>1.6593070755033701</v>
      </c>
      <c r="AR531">
        <v>0.91274935182837502</v>
      </c>
      <c r="AS531">
        <v>1.1548772256325699</v>
      </c>
      <c r="AT531">
        <v>0.77093363843010798</v>
      </c>
      <c r="AU531">
        <v>90.062775000000002</v>
      </c>
      <c r="AV531">
        <v>43.858447019630901</v>
      </c>
      <c r="AW531">
        <v>1.1007196470356899</v>
      </c>
      <c r="AX531">
        <v>0.198652584367429</v>
      </c>
      <c r="AY531">
        <v>0.13524147449662699</v>
      </c>
      <c r="AZ531">
        <v>0.68725064817162396</v>
      </c>
      <c r="BA531">
        <v>0.146766316411922</v>
      </c>
      <c r="BB531">
        <v>0.42953165510726499</v>
      </c>
      <c r="BC531">
        <v>7.5362393787912596E-2</v>
      </c>
      <c r="BD531">
        <v>1.0211447070356801</v>
      </c>
      <c r="BE531">
        <v>-7.9574940000014305E-2</v>
      </c>
      <c r="BF531">
        <v>0.25597383901493898</v>
      </c>
      <c r="BG531">
        <v>0.17426543697469599</v>
      </c>
      <c r="BH531">
        <v>0.88555700062082299</v>
      </c>
      <c r="BI531">
        <v>0.25597383901493898</v>
      </c>
      <c r="BJ531">
        <v>0.86047855197927003</v>
      </c>
      <c r="BK531">
        <v>1.77111400124164</v>
      </c>
      <c r="BL531">
        <v>0.68079393443220304</v>
      </c>
      <c r="BM531">
        <v>3.4595605708329402</v>
      </c>
      <c r="BN531">
        <v>5.08165598408024</v>
      </c>
      <c r="BO531">
        <v>18.610456901089201</v>
      </c>
      <c r="BP531">
        <v>6.0153852168510697</v>
      </c>
      <c r="BQ531">
        <v>12.5950716842381</v>
      </c>
      <c r="BR531">
        <v>1.3359584749162401</v>
      </c>
      <c r="BS531">
        <v>0.75808901637329396</v>
      </c>
      <c r="BT531">
        <v>1.76227124527867</v>
      </c>
    </row>
    <row r="532" spans="1:72" x14ac:dyDescent="0.2">
      <c r="A532">
        <v>530</v>
      </c>
      <c r="B532" s="152">
        <v>44782.944444444445</v>
      </c>
      <c r="C532">
        <v>0</v>
      </c>
      <c r="D532">
        <v>1.4717499999999899</v>
      </c>
      <c r="E532">
        <v>31.0885</v>
      </c>
      <c r="F532">
        <v>44.975250000000003</v>
      </c>
      <c r="G532">
        <v>1.6</v>
      </c>
      <c r="H532">
        <v>8.57</v>
      </c>
      <c r="I532">
        <v>1.35</v>
      </c>
      <c r="J532">
        <v>33.444285714285698</v>
      </c>
      <c r="K532">
        <v>3.6799999999999899</v>
      </c>
      <c r="L532">
        <v>43.360714285714202</v>
      </c>
      <c r="M532">
        <v>12.69375</v>
      </c>
      <c r="N532">
        <v>1599.7567567567501</v>
      </c>
      <c r="O532">
        <v>86.174358974358896</v>
      </c>
      <c r="P532">
        <v>2.9692962962962901</v>
      </c>
      <c r="Q532">
        <v>80.209000000000003</v>
      </c>
      <c r="R532">
        <v>6.9623076923076903</v>
      </c>
      <c r="S532">
        <v>-0.91959999999999897</v>
      </c>
      <c r="T532">
        <v>7</v>
      </c>
      <c r="U532">
        <v>1.5611999999999999</v>
      </c>
      <c r="V532">
        <v>0.19514000000000001</v>
      </c>
      <c r="W532">
        <v>2.0220600000000002</v>
      </c>
      <c r="X532">
        <v>3.7250000000000001</v>
      </c>
      <c r="Y532">
        <v>80.767520000000005</v>
      </c>
      <c r="Z532">
        <v>2.0074599999999898</v>
      </c>
      <c r="AA532">
        <v>3.3599999999999902E-3</v>
      </c>
      <c r="AB532">
        <v>4.7600000000000003E-3</v>
      </c>
      <c r="AC532">
        <v>32.560250000000003</v>
      </c>
      <c r="AD532">
        <v>-12.414999999999999</v>
      </c>
      <c r="AE532">
        <v>40.136084514285699</v>
      </c>
      <c r="AF532">
        <v>1.7950721999999999</v>
      </c>
      <c r="AG532">
        <v>1.3535308399999999</v>
      </c>
      <c r="AH532">
        <v>8.0043799999999998E-2</v>
      </c>
      <c r="AI532">
        <v>44.964285714285701</v>
      </c>
      <c r="AJ532">
        <v>0.49693347665355703</v>
      </c>
      <c r="AK532">
        <v>0.89262141890389102</v>
      </c>
      <c r="AL532">
        <v>3.99221776012708E-2</v>
      </c>
      <c r="AM532">
        <v>3.0102353868149301E-2</v>
      </c>
      <c r="AN532">
        <v>3.5583796664019E-2</v>
      </c>
      <c r="AO532">
        <v>1.7801639396346301E-3</v>
      </c>
      <c r="AP532">
        <v>40.136084514285699</v>
      </c>
      <c r="AQ532">
        <v>1.6556180473709701</v>
      </c>
      <c r="AR532">
        <v>0.90959375792323305</v>
      </c>
      <c r="AS532">
        <v>1.1881307531579901</v>
      </c>
      <c r="AT532">
        <v>0.77581254375153297</v>
      </c>
      <c r="AU532">
        <v>90.083239999999904</v>
      </c>
      <c r="AV532">
        <v>43.889427072737902</v>
      </c>
      <c r="AW532">
        <v>1.0748586415477901</v>
      </c>
      <c r="AX532">
        <v>0.16540008684200799</v>
      </c>
      <c r="AY532">
        <v>0.139454152629024</v>
      </c>
      <c r="AZ532">
        <v>0.69040624207676604</v>
      </c>
      <c r="BA532">
        <v>0.122198979110079</v>
      </c>
      <c r="BB532">
        <v>0.431503901297978</v>
      </c>
      <c r="BC532">
        <v>7.7687210926125794E-2</v>
      </c>
      <c r="BD532">
        <v>0.995260481547799</v>
      </c>
      <c r="BE532">
        <v>-7.9598159999999002E-2</v>
      </c>
      <c r="BF532">
        <v>0.211659010145305</v>
      </c>
      <c r="BG532">
        <v>0.178456544187345</v>
      </c>
      <c r="BH532">
        <v>0.88349833779527398</v>
      </c>
      <c r="BI532">
        <v>0.211659010145305</v>
      </c>
      <c r="BJ532">
        <v>0.78023110866530299</v>
      </c>
      <c r="BK532">
        <v>1.76699667559054</v>
      </c>
      <c r="BL532">
        <v>0.84313228180002298</v>
      </c>
      <c r="BM532">
        <v>4.1741588850327904</v>
      </c>
      <c r="BN532">
        <v>4.9507757858841304</v>
      </c>
      <c r="BO532">
        <v>16.790602535979001</v>
      </c>
      <c r="BP532">
        <v>4.9739867384146796</v>
      </c>
      <c r="BQ532">
        <v>11.8166157975643</v>
      </c>
      <c r="BR532">
        <v>1.40717635834352</v>
      </c>
      <c r="BS532">
        <v>0.69556750460718098</v>
      </c>
      <c r="BT532">
        <v>2.0230622463282302</v>
      </c>
    </row>
    <row r="533" spans="1:72" x14ac:dyDescent="0.2">
      <c r="A533">
        <v>531</v>
      </c>
      <c r="B533" s="152">
        <v>44782.958333333336</v>
      </c>
      <c r="C533">
        <v>0</v>
      </c>
      <c r="D533">
        <v>1.2095</v>
      </c>
      <c r="E533">
        <v>31.105749999999901</v>
      </c>
      <c r="F533">
        <v>44.957179487179403</v>
      </c>
      <c r="G533">
        <v>1.6</v>
      </c>
      <c r="H533">
        <v>8.5675000000000008</v>
      </c>
      <c r="I533">
        <v>1.35</v>
      </c>
      <c r="J533">
        <v>33.413333333333298</v>
      </c>
      <c r="K533">
        <v>3.69</v>
      </c>
      <c r="L533">
        <v>43.3092857142857</v>
      </c>
      <c r="M533">
        <v>12.5549999999999</v>
      </c>
      <c r="N533">
        <v>1600.26923076923</v>
      </c>
      <c r="O533">
        <v>86.5058823529411</v>
      </c>
      <c r="P533">
        <v>2.96911999999999</v>
      </c>
      <c r="Q533">
        <v>80.099999999999994</v>
      </c>
      <c r="R533">
        <v>6.95411764705882</v>
      </c>
      <c r="S533">
        <v>-1.0009523809523799</v>
      </c>
      <c r="T533">
        <v>7</v>
      </c>
      <c r="U533">
        <v>1.58734999999999</v>
      </c>
      <c r="V533">
        <v>0.18964999999999901</v>
      </c>
      <c r="W533">
        <v>2.0123249999999899</v>
      </c>
      <c r="X533">
        <v>3.6906249999999998</v>
      </c>
      <c r="Y533">
        <v>80.755650000000003</v>
      </c>
      <c r="Z533">
        <v>2.0173999999999999</v>
      </c>
      <c r="AA533">
        <v>2.15E-3</v>
      </c>
      <c r="AB533">
        <v>1.1050000000000001E-2</v>
      </c>
      <c r="AC533">
        <v>32.315249999999899</v>
      </c>
      <c r="AD533">
        <v>-12.6419294871794</v>
      </c>
      <c r="AE533">
        <v>40.103180033333302</v>
      </c>
      <c r="AF533">
        <v>1.79454855</v>
      </c>
      <c r="AG533">
        <v>1.3535298099999999</v>
      </c>
      <c r="AH533">
        <v>8.0020450000000007E-2</v>
      </c>
      <c r="AI533">
        <v>44.930833333333297</v>
      </c>
      <c r="AJ533">
        <v>0.49659906190258302</v>
      </c>
      <c r="AK533">
        <v>0.89255366656156598</v>
      </c>
      <c r="AL533">
        <v>3.9940246304505003E-2</v>
      </c>
      <c r="AM533">
        <v>3.0124743068048999E-2</v>
      </c>
      <c r="AN533">
        <v>3.5610289890016099E-2</v>
      </c>
      <c r="AO533">
        <v>1.78096963851846E-3</v>
      </c>
      <c r="AP533">
        <v>40.103180033333302</v>
      </c>
      <c r="AQ533">
        <v>1.64033969290698</v>
      </c>
      <c r="AR533">
        <v>0.90521461228295397</v>
      </c>
      <c r="AS533">
        <v>1.1940138191649801</v>
      </c>
      <c r="AT533">
        <v>0.78827652091106504</v>
      </c>
      <c r="AU533">
        <v>90.06335</v>
      </c>
      <c r="AV533">
        <v>43.842748157688199</v>
      </c>
      <c r="AW533">
        <v>1.08808517564508</v>
      </c>
      <c r="AX533">
        <v>0.15951599083501899</v>
      </c>
      <c r="AY533">
        <v>0.15420885709301799</v>
      </c>
      <c r="AZ533">
        <v>0.69478538771704501</v>
      </c>
      <c r="BA533">
        <v>0.117851849036866</v>
      </c>
      <c r="BB533">
        <v>0.43424086732315298</v>
      </c>
      <c r="BC533">
        <v>8.5931839009325495E-2</v>
      </c>
      <c r="BD533">
        <v>1.0085102356450799</v>
      </c>
      <c r="BE533">
        <v>-7.9574940000000496E-2</v>
      </c>
      <c r="BF533">
        <v>0.20567687448266</v>
      </c>
      <c r="BG533">
        <v>0.198833957513633</v>
      </c>
      <c r="BH533">
        <v>0.89584302008732397</v>
      </c>
      <c r="BI533">
        <v>0.20567687448266</v>
      </c>
      <c r="BJ533">
        <v>0.80902166399258701</v>
      </c>
      <c r="BK533">
        <v>1.7916860401746399</v>
      </c>
      <c r="BL533">
        <v>0.96672976976026603</v>
      </c>
      <c r="BM533">
        <v>4.3555845660366002</v>
      </c>
      <c r="BN533">
        <v>4.5054830235720598</v>
      </c>
      <c r="BO533">
        <v>17.2041551578479</v>
      </c>
      <c r="BP533">
        <v>4.8334065503425201</v>
      </c>
      <c r="BQ533">
        <v>12.3707486075054</v>
      </c>
      <c r="BR533">
        <v>1.4420353535541199</v>
      </c>
      <c r="BS533">
        <v>0.72675091419952298</v>
      </c>
      <c r="BT533">
        <v>1.9842222766825801</v>
      </c>
    </row>
    <row r="534" spans="1:72" x14ac:dyDescent="0.2">
      <c r="A534">
        <v>532</v>
      </c>
      <c r="B534" s="152">
        <v>44782.972222222219</v>
      </c>
      <c r="C534">
        <v>0</v>
      </c>
      <c r="D534">
        <v>1.5197499999999899</v>
      </c>
      <c r="E534">
        <v>31.1094871794871</v>
      </c>
      <c r="F534">
        <v>44.8735</v>
      </c>
      <c r="G534">
        <v>1.6</v>
      </c>
      <c r="H534">
        <v>8.56</v>
      </c>
      <c r="I534">
        <v>1.35</v>
      </c>
      <c r="J534">
        <v>33.456153846153803</v>
      </c>
      <c r="K534">
        <v>3.6232500000000001</v>
      </c>
      <c r="L534">
        <v>43.365714285714198</v>
      </c>
      <c r="M534">
        <v>12.6115384615384</v>
      </c>
      <c r="N534">
        <v>1599.77419354838</v>
      </c>
      <c r="O534">
        <v>86.754054054053995</v>
      </c>
      <c r="P534">
        <v>2.9717916666666602</v>
      </c>
      <c r="Q534">
        <v>80.261750000000006</v>
      </c>
      <c r="R534">
        <v>6.9502702702702699</v>
      </c>
      <c r="S534">
        <v>-0.79370370370370302</v>
      </c>
      <c r="T534">
        <v>7</v>
      </c>
      <c r="U534">
        <v>1.5782</v>
      </c>
      <c r="V534">
        <v>0.18892</v>
      </c>
      <c r="W534">
        <v>2.0182199999999999</v>
      </c>
      <c r="X534">
        <v>3.6701999999999999</v>
      </c>
      <c r="Y534">
        <v>80.894739999999999</v>
      </c>
      <c r="Z534">
        <v>2.0782400000000001</v>
      </c>
      <c r="AA534">
        <v>0</v>
      </c>
      <c r="AB534">
        <v>1.2619999999999999E-2</v>
      </c>
      <c r="AC534">
        <v>32.629237179487099</v>
      </c>
      <c r="AD534">
        <v>-12.2442628205128</v>
      </c>
      <c r="AE534">
        <v>40.140144246153802</v>
      </c>
      <c r="AF534">
        <v>1.7929775999999999</v>
      </c>
      <c r="AG534">
        <v>1.3535267200000001</v>
      </c>
      <c r="AH534">
        <v>7.9950400000000005E-2</v>
      </c>
      <c r="AI534">
        <v>44.966153846153802</v>
      </c>
      <c r="AJ534">
        <v>0.49620215413454299</v>
      </c>
      <c r="AK534">
        <v>0.89267461885862798</v>
      </c>
      <c r="AL534">
        <v>3.9873937320377702E-2</v>
      </c>
      <c r="AM534">
        <v>3.0101011632680901E-2</v>
      </c>
      <c r="AN534">
        <v>3.5582318324893898E-2</v>
      </c>
      <c r="AO534">
        <v>1.77801286437662E-3</v>
      </c>
      <c r="AP534">
        <v>40.140144246153802</v>
      </c>
      <c r="AQ534">
        <v>1.63126157247273</v>
      </c>
      <c r="AR534">
        <v>0.907866390767746</v>
      </c>
      <c r="AS534">
        <v>1.2300224445035299</v>
      </c>
      <c r="AT534">
        <v>0.78310623965513704</v>
      </c>
      <c r="AU534">
        <v>90.239599999999896</v>
      </c>
      <c r="AV534">
        <v>43.909294653897803</v>
      </c>
      <c r="AW534">
        <v>1.05685919225599</v>
      </c>
      <c r="AX534">
        <v>0.123504275496465</v>
      </c>
      <c r="AY534">
        <v>0.16171602752726</v>
      </c>
      <c r="AZ534">
        <v>0.69213360923225398</v>
      </c>
      <c r="BA534">
        <v>9.1246278090812705E-2</v>
      </c>
      <c r="BB534">
        <v>0.43258350577015803</v>
      </c>
      <c r="BC534">
        <v>9.0194114821769505E-2</v>
      </c>
      <c r="BD534">
        <v>0.97735391225598001</v>
      </c>
      <c r="BE534">
        <v>-7.9505280000011197E-2</v>
      </c>
      <c r="BF534">
        <v>0.15771166977371101</v>
      </c>
      <c r="BG534">
        <v>0.20650705919266499</v>
      </c>
      <c r="BH534">
        <v>0.88383618121502405</v>
      </c>
      <c r="BI534">
        <v>0.15771166977371101</v>
      </c>
      <c r="BJ534">
        <v>0.72843745793275405</v>
      </c>
      <c r="BK534">
        <v>1.7676723624300399</v>
      </c>
      <c r="BL534">
        <v>1.3093961879229701</v>
      </c>
      <c r="BM534">
        <v>5.6041267109984396</v>
      </c>
      <c r="BN534">
        <v>4.2799320501214897</v>
      </c>
      <c r="BO534">
        <v>15.3152117266386</v>
      </c>
      <c r="BP534">
        <v>3.7062242396822298</v>
      </c>
      <c r="BQ534">
        <v>11.6089874869564</v>
      </c>
      <c r="BR534">
        <v>1.4995625238147301</v>
      </c>
      <c r="BS534">
        <v>0.66535279002326897</v>
      </c>
      <c r="BT534">
        <v>2.2537855800714302</v>
      </c>
    </row>
    <row r="535" spans="1:72" x14ac:dyDescent="0.2">
      <c r="A535">
        <v>533</v>
      </c>
      <c r="B535" s="152">
        <v>44782.986111111109</v>
      </c>
      <c r="C535">
        <v>0</v>
      </c>
      <c r="D535">
        <v>1.28975</v>
      </c>
      <c r="E535">
        <v>31.036756756756699</v>
      </c>
      <c r="F535">
        <v>44.900500000000001</v>
      </c>
      <c r="G535">
        <v>1.6</v>
      </c>
      <c r="H535">
        <v>8.56</v>
      </c>
      <c r="I535">
        <v>1.3460000000000001</v>
      </c>
      <c r="J535">
        <v>33.458571428571403</v>
      </c>
      <c r="K535">
        <v>3.6216216216216202</v>
      </c>
      <c r="L535">
        <v>43.351052631578902</v>
      </c>
      <c r="M535">
        <v>12.6260869565217</v>
      </c>
      <c r="N535">
        <v>1600.30303030303</v>
      </c>
      <c r="O535">
        <v>86.840540540540502</v>
      </c>
      <c r="P535">
        <v>2.9671363636363601</v>
      </c>
      <c r="Q535">
        <v>80.140749999999997</v>
      </c>
      <c r="R535">
        <v>6.9539999999999997</v>
      </c>
      <c r="S535">
        <v>-1.08777777777777</v>
      </c>
      <c r="T535">
        <v>7</v>
      </c>
      <c r="U535">
        <v>1.60605</v>
      </c>
      <c r="V535">
        <v>0.22322500000000001</v>
      </c>
      <c r="W535">
        <v>2.0437249999999998</v>
      </c>
      <c r="X535">
        <v>3.7546249999999999</v>
      </c>
      <c r="Y535">
        <v>80.854050000000001</v>
      </c>
      <c r="Z535">
        <v>2.0269249999999999</v>
      </c>
      <c r="AA535">
        <v>0</v>
      </c>
      <c r="AB535">
        <v>1.5900000000000001E-2</v>
      </c>
      <c r="AC535">
        <v>32.3265067567567</v>
      </c>
      <c r="AD535">
        <v>-12.5739932432432</v>
      </c>
      <c r="AE535">
        <v>40.142561828571402</v>
      </c>
      <c r="AF535">
        <v>1.7929775999999999</v>
      </c>
      <c r="AG535">
        <v>1.3495267200000001</v>
      </c>
      <c r="AH535">
        <v>7.9950400000000005E-2</v>
      </c>
      <c r="AI535">
        <v>44.964571428571404</v>
      </c>
      <c r="AJ535">
        <v>0.49648176966486401</v>
      </c>
      <c r="AK535">
        <v>0.89275980073200401</v>
      </c>
      <c r="AL535">
        <v>3.9875340585603901E-2</v>
      </c>
      <c r="AM535">
        <v>3.0013112037413501E-2</v>
      </c>
      <c r="AN535">
        <v>3.5583570557136998E-2</v>
      </c>
      <c r="AO535">
        <v>1.7780754371695801E-3</v>
      </c>
      <c r="AP535">
        <v>40.142561828571402</v>
      </c>
      <c r="AQ535">
        <v>1.6687852110363</v>
      </c>
      <c r="AR535">
        <v>0.91933943746063895</v>
      </c>
      <c r="AS535">
        <v>1.19965126420688</v>
      </c>
      <c r="AT535">
        <v>0.79737454617025505</v>
      </c>
      <c r="AU535">
        <v>90.285375000000002</v>
      </c>
      <c r="AV535">
        <v>43.930337741275203</v>
      </c>
      <c r="AW535">
        <v>1.0342336872961599</v>
      </c>
      <c r="AX535">
        <v>0.14987545579311001</v>
      </c>
      <c r="AY535">
        <v>0.124192388963691</v>
      </c>
      <c r="AZ535">
        <v>0.68066056253936003</v>
      </c>
      <c r="BA535">
        <v>0.11105779053645599</v>
      </c>
      <c r="BB535">
        <v>0.42541285158710002</v>
      </c>
      <c r="BC535">
        <v>6.9266001406649902E-2</v>
      </c>
      <c r="BD535">
        <v>0.95472840729616204</v>
      </c>
      <c r="BE535">
        <v>-7.9505280000002398E-2</v>
      </c>
      <c r="BF535">
        <v>0.193179260135832</v>
      </c>
      <c r="BG535">
        <v>0.16007553530062599</v>
      </c>
      <c r="BH535">
        <v>0.87732513091738495</v>
      </c>
      <c r="BI535">
        <v>0.193179260135832</v>
      </c>
      <c r="BJ535">
        <v>0.70650959087291798</v>
      </c>
      <c r="BK535">
        <v>1.7546502618347699</v>
      </c>
      <c r="BL535">
        <v>0.82863727290429701</v>
      </c>
      <c r="BM535">
        <v>4.54150787357037</v>
      </c>
      <c r="BN535">
        <v>5.4806946562430197</v>
      </c>
      <c r="BO535">
        <v>15.3769548374314</v>
      </c>
      <c r="BP535">
        <v>4.5397126131920702</v>
      </c>
      <c r="BQ535">
        <v>10.837242224239301</v>
      </c>
      <c r="BR535">
        <v>1.4262455196038499</v>
      </c>
      <c r="BS535">
        <v>0.62923788681858495</v>
      </c>
      <c r="BT535">
        <v>2.2666237197110299</v>
      </c>
    </row>
    <row r="536" spans="1:72" x14ac:dyDescent="0.2">
      <c r="A536">
        <v>534</v>
      </c>
      <c r="B536" s="152">
        <v>44783</v>
      </c>
      <c r="C536">
        <v>0</v>
      </c>
      <c r="D536">
        <v>1.5097499999999999</v>
      </c>
      <c r="E536">
        <v>31.08925</v>
      </c>
      <c r="F536">
        <v>44.951282051282</v>
      </c>
      <c r="G536">
        <v>1.6</v>
      </c>
      <c r="H536">
        <v>8.5649999999999995</v>
      </c>
      <c r="I536">
        <v>1.35</v>
      </c>
      <c r="J536">
        <v>33.467999999999897</v>
      </c>
      <c r="K536">
        <v>3.56849999999999</v>
      </c>
      <c r="L536">
        <v>43.368636363636298</v>
      </c>
      <c r="M536">
        <v>12.6608695652173</v>
      </c>
      <c r="N536">
        <v>1600.03448275862</v>
      </c>
      <c r="O536">
        <v>86.594444444444406</v>
      </c>
      <c r="P536">
        <v>2.9664482758620601</v>
      </c>
      <c r="Q536">
        <v>80.099749999999901</v>
      </c>
      <c r="R536">
        <v>6.9578378378378298</v>
      </c>
      <c r="S536">
        <v>-1.0670588235294101</v>
      </c>
      <c r="T536">
        <v>7</v>
      </c>
      <c r="U536">
        <v>1.58944</v>
      </c>
      <c r="V536">
        <v>0.23637999999999901</v>
      </c>
      <c r="W536">
        <v>2.0281399999999898</v>
      </c>
      <c r="X536">
        <v>3.6902999999999899</v>
      </c>
      <c r="Y536">
        <v>80.985820000000004</v>
      </c>
      <c r="Z536">
        <v>2.1331600000000002</v>
      </c>
      <c r="AA536">
        <v>0</v>
      </c>
      <c r="AB536">
        <v>1.068E-2</v>
      </c>
      <c r="AC536">
        <v>32.598999999999997</v>
      </c>
      <c r="AD536">
        <v>-12.352282051282</v>
      </c>
      <c r="AE536">
        <v>40.155894599999897</v>
      </c>
      <c r="AF536">
        <v>1.7940248999999999</v>
      </c>
      <c r="AG536">
        <v>1.35352878</v>
      </c>
      <c r="AH536">
        <v>7.9997099999999904E-2</v>
      </c>
      <c r="AI536">
        <v>44.982999999999997</v>
      </c>
      <c r="AJ536">
        <v>0.495838587545325</v>
      </c>
      <c r="AK536">
        <v>0.89269045194851304</v>
      </c>
      <c r="AL536">
        <v>3.98822866416201E-2</v>
      </c>
      <c r="AM536">
        <v>3.0089784585287702E-2</v>
      </c>
      <c r="AN536">
        <v>3.5568992730587098E-2</v>
      </c>
      <c r="AO536">
        <v>1.7783851677300299E-3</v>
      </c>
      <c r="AP536">
        <v>40.155894599999897</v>
      </c>
      <c r="AQ536">
        <v>1.64019524301023</v>
      </c>
      <c r="AR536">
        <v>0.91232875591942197</v>
      </c>
      <c r="AS536">
        <v>1.2625272719787699</v>
      </c>
      <c r="AT536">
        <v>0.78810568458804198</v>
      </c>
      <c r="AU536">
        <v>90.426860000000005</v>
      </c>
      <c r="AV536">
        <v>43.970945870908402</v>
      </c>
      <c r="AW536">
        <v>1.0120541290915701</v>
      </c>
      <c r="AX536">
        <v>9.1001508021229804E-2</v>
      </c>
      <c r="AY536">
        <v>0.153829656989769</v>
      </c>
      <c r="AZ536">
        <v>0.687671244080577</v>
      </c>
      <c r="BA536">
        <v>6.7232783939200597E-2</v>
      </c>
      <c r="BB536">
        <v>0.42979452755036102</v>
      </c>
      <c r="BC536">
        <v>8.5745552912765602E-2</v>
      </c>
      <c r="BD536">
        <v>0.932502409091576</v>
      </c>
      <c r="BE536">
        <v>-7.9551719999997106E-2</v>
      </c>
      <c r="BF536">
        <v>0.11631428880899899</v>
      </c>
      <c r="BG536">
        <v>0.196618578522052</v>
      </c>
      <c r="BH536">
        <v>0.87895237594274001</v>
      </c>
      <c r="BI536">
        <v>0.11631428880899899</v>
      </c>
      <c r="BJ536">
        <v>0.62586573466210305</v>
      </c>
      <c r="BK536">
        <v>1.75790475188548</v>
      </c>
      <c r="BL536">
        <v>1.69040777823024</v>
      </c>
      <c r="BM536">
        <v>7.5567016309240698</v>
      </c>
      <c r="BN536">
        <v>4.4703424394056404</v>
      </c>
      <c r="BO536">
        <v>13.1675279721871</v>
      </c>
      <c r="BP536">
        <v>2.7333857870114802</v>
      </c>
      <c r="BQ536">
        <v>10.434142185175601</v>
      </c>
      <c r="BR536">
        <v>1.5601704609101801</v>
      </c>
      <c r="BS536">
        <v>0.57934001913850297</v>
      </c>
      <c r="BT536">
        <v>2.69301344524792</v>
      </c>
    </row>
    <row r="537" spans="1:72" x14ac:dyDescent="0.2">
      <c r="A537">
        <v>535</v>
      </c>
      <c r="B537" s="152">
        <v>44783.013888888891</v>
      </c>
      <c r="C537">
        <v>0</v>
      </c>
      <c r="D537">
        <v>1.3227499999999901</v>
      </c>
      <c r="E537">
        <v>31.064285714285699</v>
      </c>
      <c r="F537">
        <v>45.070769230769201</v>
      </c>
      <c r="G537">
        <v>1.6</v>
      </c>
      <c r="H537">
        <v>8.5619999999999994</v>
      </c>
      <c r="I537">
        <v>1.35</v>
      </c>
      <c r="J537">
        <v>33.442142857142798</v>
      </c>
      <c r="K537">
        <v>3.56</v>
      </c>
      <c r="L537">
        <v>43.3621052631579</v>
      </c>
      <c r="M537">
        <v>12.4263157894736</v>
      </c>
      <c r="N537">
        <v>1600.3939393939299</v>
      </c>
      <c r="O537">
        <v>86.328947368420998</v>
      </c>
      <c r="P537">
        <v>2.9699374999999901</v>
      </c>
      <c r="Q537">
        <v>80.185499999999905</v>
      </c>
      <c r="R537">
        <v>6.9572972972972904</v>
      </c>
      <c r="S537">
        <v>-1.03</v>
      </c>
      <c r="T537">
        <v>7</v>
      </c>
      <c r="U537">
        <v>1.5341749999999901</v>
      </c>
      <c r="V537">
        <v>0.25207499999999999</v>
      </c>
      <c r="W537">
        <v>2.0358749999999999</v>
      </c>
      <c r="X537">
        <v>3.6938749999999998</v>
      </c>
      <c r="Y537">
        <v>80.963674999999995</v>
      </c>
      <c r="Z537">
        <v>2.04325</v>
      </c>
      <c r="AA537">
        <v>0</v>
      </c>
      <c r="AB537">
        <v>5.7749999999999998E-3</v>
      </c>
      <c r="AC537">
        <v>32.387035714285702</v>
      </c>
      <c r="AD537">
        <v>-12.6837335164835</v>
      </c>
      <c r="AE537">
        <v>40.127694937142799</v>
      </c>
      <c r="AF537">
        <v>1.7933965199999999</v>
      </c>
      <c r="AG537">
        <v>1.3535275440000001</v>
      </c>
      <c r="AH537">
        <v>7.9969079999999998E-2</v>
      </c>
      <c r="AI537">
        <v>44.954142857142799</v>
      </c>
      <c r="AJ537">
        <v>0.49562590800309902</v>
      </c>
      <c r="AK537">
        <v>0.89263619294582697</v>
      </c>
      <c r="AL537">
        <v>3.9893909793789803E-2</v>
      </c>
      <c r="AM537">
        <v>3.0109072445253699E-2</v>
      </c>
      <c r="AN537">
        <v>3.55918253204058E-2</v>
      </c>
      <c r="AO537">
        <v>1.77890345399597E-3</v>
      </c>
      <c r="AP537">
        <v>40.127694937142799</v>
      </c>
      <c r="AQ537">
        <v>1.64178419187448</v>
      </c>
      <c r="AR537">
        <v>0.91580823116621801</v>
      </c>
      <c r="AS537">
        <v>1.20931334192963</v>
      </c>
      <c r="AT537">
        <v>0.76037687741065496</v>
      </c>
      <c r="AU537">
        <v>90.270849999999996</v>
      </c>
      <c r="AV537">
        <v>43.894600702113102</v>
      </c>
      <c r="AW537">
        <v>1.05954215502966</v>
      </c>
      <c r="AX537">
        <v>0.14421420207036401</v>
      </c>
      <c r="AY537">
        <v>0.15161232812551301</v>
      </c>
      <c r="AZ537">
        <v>0.68419176883378097</v>
      </c>
      <c r="BA537">
        <v>0.106546928217047</v>
      </c>
      <c r="BB537">
        <v>0.42761985552111298</v>
      </c>
      <c r="BC537">
        <v>8.4539211733004702E-2</v>
      </c>
      <c r="BD537">
        <v>0.98001829902965998</v>
      </c>
      <c r="BE537">
        <v>-7.9523856000000503E-2</v>
      </c>
      <c r="BF537">
        <v>0.185534889308028</v>
      </c>
      <c r="BG537">
        <v>0.19505274870761299</v>
      </c>
      <c r="BH537">
        <v>0.88022845374204906</v>
      </c>
      <c r="BI537">
        <v>0.185534889308028</v>
      </c>
      <c r="BJ537">
        <v>0.76117527603128499</v>
      </c>
      <c r="BK537">
        <v>1.7604569074840899</v>
      </c>
      <c r="BL537">
        <v>1.0512995665401901</v>
      </c>
      <c r="BM537">
        <v>4.7442745514061997</v>
      </c>
      <c r="BN537">
        <v>4.5127713378780498</v>
      </c>
      <c r="BO537">
        <v>16.165679995681</v>
      </c>
      <c r="BP537">
        <v>4.3600698987386703</v>
      </c>
      <c r="BQ537">
        <v>11.805610096942299</v>
      </c>
      <c r="BR537">
        <v>1.4450475956604401</v>
      </c>
      <c r="BS537">
        <v>0.686961320308073</v>
      </c>
      <c r="BT537">
        <v>2.1035356037402599</v>
      </c>
    </row>
    <row r="538" spans="1:72" x14ac:dyDescent="0.2">
      <c r="A538">
        <v>536</v>
      </c>
      <c r="B538" s="152">
        <v>44783.027777777781</v>
      </c>
      <c r="C538">
        <v>0</v>
      </c>
      <c r="D538">
        <v>1.4244999999999901</v>
      </c>
      <c r="E538">
        <v>31.129210526315699</v>
      </c>
      <c r="F538">
        <v>44.9537499999999</v>
      </c>
      <c r="G538">
        <v>1.6</v>
      </c>
      <c r="H538">
        <v>8.5724999999999998</v>
      </c>
      <c r="I538">
        <v>1.35</v>
      </c>
      <c r="J538">
        <v>33.437142857142803</v>
      </c>
      <c r="K538">
        <v>3.5339473684210501</v>
      </c>
      <c r="L538">
        <v>43.342500000000001</v>
      </c>
      <c r="M538">
        <v>12.515000000000001</v>
      </c>
      <c r="N538">
        <v>1600.1</v>
      </c>
      <c r="O538">
        <v>85.823684210526295</v>
      </c>
      <c r="P538">
        <v>2.9669999999999899</v>
      </c>
      <c r="Q538">
        <v>80.147999999999897</v>
      </c>
      <c r="R538">
        <v>6.9564864864864804</v>
      </c>
      <c r="S538">
        <v>-0.70227272727272705</v>
      </c>
      <c r="T538">
        <v>7</v>
      </c>
      <c r="U538">
        <v>1.53</v>
      </c>
      <c r="V538">
        <v>0.26567999999999897</v>
      </c>
      <c r="W538">
        <v>2.05722</v>
      </c>
      <c r="X538">
        <v>3.6758799999999998</v>
      </c>
      <c r="Y538">
        <v>81.016900000000007</v>
      </c>
      <c r="Z538">
        <v>2.0423800000000001</v>
      </c>
      <c r="AA538">
        <v>0</v>
      </c>
      <c r="AB538">
        <v>1.03E-2</v>
      </c>
      <c r="AC538">
        <v>32.553710526315697</v>
      </c>
      <c r="AD538">
        <v>-12.400039473684201</v>
      </c>
      <c r="AE538">
        <v>40.1308937571428</v>
      </c>
      <c r="AF538">
        <v>1.79559585</v>
      </c>
      <c r="AG538">
        <v>1.3535318700000001</v>
      </c>
      <c r="AH538">
        <v>8.0067149999999906E-2</v>
      </c>
      <c r="AI538">
        <v>44.959642857142804</v>
      </c>
      <c r="AJ538">
        <v>0.49533978413322199</v>
      </c>
      <c r="AK538">
        <v>0.89259814373207702</v>
      </c>
      <c r="AL538">
        <v>3.99379473654944E-2</v>
      </c>
      <c r="AM538">
        <v>3.0105485363858001E-2</v>
      </c>
      <c r="AN538">
        <v>3.5587471303629402E-2</v>
      </c>
      <c r="AO538">
        <v>1.7808671268677401E-3</v>
      </c>
      <c r="AP538">
        <v>40.1308937571428</v>
      </c>
      <c r="AQ538">
        <v>1.6337861122067101</v>
      </c>
      <c r="AR538">
        <v>0.92540996344066595</v>
      </c>
      <c r="AS538">
        <v>1.2087984256895801</v>
      </c>
      <c r="AT538">
        <v>0.75786986972382997</v>
      </c>
      <c r="AU538">
        <v>90.322379999999995</v>
      </c>
      <c r="AV538">
        <v>43.898888258479801</v>
      </c>
      <c r="AW538">
        <v>1.06075459866303</v>
      </c>
      <c r="AX538">
        <v>0.14473344431041199</v>
      </c>
      <c r="AY538">
        <v>0.161809737793282</v>
      </c>
      <c r="AZ538">
        <v>0.67459003655933303</v>
      </c>
      <c r="BA538">
        <v>0.106930207938445</v>
      </c>
      <c r="BB538">
        <v>0.42161877284958299</v>
      </c>
      <c r="BC538">
        <v>9.0114787129454907E-2</v>
      </c>
      <c r="BD538">
        <v>0.98113321866302805</v>
      </c>
      <c r="BE538">
        <v>-7.96213800000099E-2</v>
      </c>
      <c r="BF538">
        <v>0.18524954857989301</v>
      </c>
      <c r="BG538">
        <v>0.20710611168589399</v>
      </c>
      <c r="BH538">
        <v>0.86343208609815203</v>
      </c>
      <c r="BI538">
        <v>0.18524954857989301</v>
      </c>
      <c r="BJ538">
        <v>0.784711320531576</v>
      </c>
      <c r="BK538">
        <v>1.7268641721963001</v>
      </c>
      <c r="BL538">
        <v>1.11798443382751</v>
      </c>
      <c r="BM538">
        <v>4.6609133070344599</v>
      </c>
      <c r="BN538">
        <v>4.1690323818529604</v>
      </c>
      <c r="BO538">
        <v>16.505239883660199</v>
      </c>
      <c r="BP538">
        <v>4.3533643916274896</v>
      </c>
      <c r="BQ538">
        <v>12.151875492032699</v>
      </c>
      <c r="BR538">
        <v>1.4119399396104799</v>
      </c>
      <c r="BS538">
        <v>0.71061150109961901</v>
      </c>
      <c r="BT538">
        <v>1.9869365151360601</v>
      </c>
    </row>
    <row r="539" spans="1:72" x14ac:dyDescent="0.2">
      <c r="A539">
        <v>537</v>
      </c>
      <c r="B539" s="152">
        <v>44783.041666666664</v>
      </c>
      <c r="C539">
        <v>0</v>
      </c>
      <c r="D539">
        <v>1.24025641025641</v>
      </c>
      <c r="E539">
        <v>31.078999999999901</v>
      </c>
      <c r="F539">
        <v>44.796500000000002</v>
      </c>
      <c r="G539">
        <v>1.6</v>
      </c>
      <c r="H539">
        <v>8.5699999999999896</v>
      </c>
      <c r="I539">
        <v>1.35</v>
      </c>
      <c r="J539">
        <v>33.481999999999999</v>
      </c>
      <c r="K539">
        <v>3.5177499999999999</v>
      </c>
      <c r="L539">
        <v>43.3557142857142</v>
      </c>
      <c r="M539">
        <v>12.624999999999901</v>
      </c>
      <c r="N539">
        <v>1599.57142857142</v>
      </c>
      <c r="O539">
        <v>87.2</v>
      </c>
      <c r="P539">
        <v>2.96942857142857</v>
      </c>
      <c r="Q539">
        <v>80.226999999999904</v>
      </c>
      <c r="R539">
        <v>6.9419999999999904</v>
      </c>
      <c r="S539">
        <v>-0.93666666666666598</v>
      </c>
      <c r="T539">
        <v>7</v>
      </c>
      <c r="U539">
        <v>1.6</v>
      </c>
      <c r="V539">
        <v>0.2432</v>
      </c>
      <c r="W539">
        <v>2.07165</v>
      </c>
      <c r="X539">
        <v>3.6857000000000002</v>
      </c>
      <c r="Y539">
        <v>81.277099999999905</v>
      </c>
      <c r="Z539">
        <v>2.1199249999999998</v>
      </c>
      <c r="AA539">
        <v>0</v>
      </c>
      <c r="AB539">
        <v>1.9949999999999999E-2</v>
      </c>
      <c r="AC539">
        <v>32.319256410256401</v>
      </c>
      <c r="AD539">
        <v>-12.477243589743599</v>
      </c>
      <c r="AE539">
        <v>40.1737988</v>
      </c>
      <c r="AF539">
        <v>1.7950721999999899</v>
      </c>
      <c r="AG539">
        <v>1.3535308399999999</v>
      </c>
      <c r="AH539">
        <v>8.0043799999999901E-2</v>
      </c>
      <c r="AI539">
        <v>45.002000000000002</v>
      </c>
      <c r="AJ539">
        <v>0.49428189243956699</v>
      </c>
      <c r="AK539">
        <v>0.89271140838184904</v>
      </c>
      <c r="AL539">
        <v>3.9888720501311002E-2</v>
      </c>
      <c r="AM539">
        <v>3.007712634994E-2</v>
      </c>
      <c r="AN539">
        <v>3.5553975378871998E-2</v>
      </c>
      <c r="AO539">
        <v>1.77867205901959E-3</v>
      </c>
      <c r="AP539">
        <v>40.1737988</v>
      </c>
      <c r="AQ539">
        <v>1.63815072139468</v>
      </c>
      <c r="AR539">
        <v>0.93190108532964699</v>
      </c>
      <c r="AS539">
        <v>1.2546940346948099</v>
      </c>
      <c r="AT539">
        <v>0.79085102790330797</v>
      </c>
      <c r="AU539">
        <v>90.754374999999897</v>
      </c>
      <c r="AV539">
        <v>43.998544641419102</v>
      </c>
      <c r="AW539">
        <v>1.0034553585808501</v>
      </c>
      <c r="AX539">
        <v>9.8836805305184003E-2</v>
      </c>
      <c r="AY539">
        <v>0.156921478605313</v>
      </c>
      <c r="AZ539">
        <v>0.66809891467035198</v>
      </c>
      <c r="BA539">
        <v>7.3021465329289395E-2</v>
      </c>
      <c r="BB539">
        <v>0.41756182166896999</v>
      </c>
      <c r="BC539">
        <v>8.7417920351790801E-2</v>
      </c>
      <c r="BD539">
        <v>0.92385719858085003</v>
      </c>
      <c r="BE539">
        <v>-7.9598160000000501E-2</v>
      </c>
      <c r="BF539">
        <v>0.12742249291794999</v>
      </c>
      <c r="BG539">
        <v>0.20230647818410599</v>
      </c>
      <c r="BH539">
        <v>0.86132720457941003</v>
      </c>
      <c r="BI539">
        <v>0.12742249291794999</v>
      </c>
      <c r="BJ539">
        <v>0.65945794220411402</v>
      </c>
      <c r="BK539">
        <v>1.7226544091588201</v>
      </c>
      <c r="BL539">
        <v>1.5876826261307999</v>
      </c>
      <c r="BM539">
        <v>6.7596166489540499</v>
      </c>
      <c r="BN539">
        <v>4.25753644821779</v>
      </c>
      <c r="BO539">
        <v>13.803051399439999</v>
      </c>
      <c r="BP539">
        <v>2.9944285835718398</v>
      </c>
      <c r="BQ539">
        <v>10.808622815868199</v>
      </c>
      <c r="BR539">
        <v>1.5060361711982999</v>
      </c>
      <c r="BS539">
        <v>0.60848894503693396</v>
      </c>
      <c r="BT539">
        <v>2.4750427817663798</v>
      </c>
    </row>
    <row r="540" spans="1:72" x14ac:dyDescent="0.2">
      <c r="A540">
        <v>538</v>
      </c>
      <c r="B540" s="152">
        <v>44783.055555555555</v>
      </c>
      <c r="C540">
        <v>0</v>
      </c>
      <c r="D540">
        <v>1.5038461538461501</v>
      </c>
      <c r="E540">
        <v>31.0889189189189</v>
      </c>
      <c r="F540">
        <v>44.899250000000002</v>
      </c>
      <c r="G540">
        <v>1.6</v>
      </c>
      <c r="H540">
        <v>8.5649999999999995</v>
      </c>
      <c r="I540">
        <v>1.35</v>
      </c>
      <c r="J540">
        <v>33.466666666666598</v>
      </c>
      <c r="K540">
        <v>3.4969999999999999</v>
      </c>
      <c r="L540">
        <v>43.357999999999898</v>
      </c>
      <c r="M540">
        <v>12.399999999999901</v>
      </c>
      <c r="N540">
        <v>1599.9142857142799</v>
      </c>
      <c r="O540">
        <v>86.408108108107996</v>
      </c>
      <c r="P540">
        <v>2.9673750000000001</v>
      </c>
      <c r="Q540">
        <v>80.179000000000002</v>
      </c>
      <c r="R540">
        <v>6.95117647058823</v>
      </c>
      <c r="S540">
        <v>-0.98428571428571399</v>
      </c>
      <c r="T540">
        <v>7</v>
      </c>
      <c r="U540">
        <v>1.58703999999999</v>
      </c>
      <c r="V540">
        <v>0.25172</v>
      </c>
      <c r="W540">
        <v>2.0869399999999998</v>
      </c>
      <c r="X540">
        <v>3.69062</v>
      </c>
      <c r="Y540">
        <v>81.212739999999997</v>
      </c>
      <c r="Z540">
        <v>2.1103399999999999</v>
      </c>
      <c r="AA540">
        <v>0</v>
      </c>
      <c r="AB540">
        <v>2.308E-2</v>
      </c>
      <c r="AC540">
        <v>32.592765072764998</v>
      </c>
      <c r="AD540">
        <v>-12.3064849272349</v>
      </c>
      <c r="AE540">
        <v>40.154561266666597</v>
      </c>
      <c r="AF540">
        <v>1.7940248999999999</v>
      </c>
      <c r="AG540">
        <v>1.35352878</v>
      </c>
      <c r="AH540">
        <v>7.9997099999999904E-2</v>
      </c>
      <c r="AI540">
        <v>44.981666666666598</v>
      </c>
      <c r="AJ540">
        <v>0.49443672589628901</v>
      </c>
      <c r="AK540">
        <v>0.89268727111045199</v>
      </c>
      <c r="AL540">
        <v>3.9883468820630603E-2</v>
      </c>
      <c r="AM540">
        <v>3.0090676497832401E-2</v>
      </c>
      <c r="AN540">
        <v>3.5570047056207997E-2</v>
      </c>
      <c r="AO540">
        <v>1.7784378821001101E-3</v>
      </c>
      <c r="AP540">
        <v>40.154561266666597</v>
      </c>
      <c r="AQ540">
        <v>1.64033747060087</v>
      </c>
      <c r="AR540">
        <v>0.93877906548782497</v>
      </c>
      <c r="AS540">
        <v>1.24902107818807</v>
      </c>
      <c r="AT540">
        <v>0.78469086146644795</v>
      </c>
      <c r="AU540">
        <v>90.687679999999901</v>
      </c>
      <c r="AV540">
        <v>43.982698880943403</v>
      </c>
      <c r="AW540">
        <v>0.99896778572321598</v>
      </c>
      <c r="AX540">
        <v>0.104507701811923</v>
      </c>
      <c r="AY540">
        <v>0.153687429399122</v>
      </c>
      <c r="AZ540">
        <v>0.66122093451217401</v>
      </c>
      <c r="BA540">
        <v>7.7211289007037803E-2</v>
      </c>
      <c r="BB540">
        <v>0.41326308407010798</v>
      </c>
      <c r="BC540">
        <v>8.5666274419670702E-2</v>
      </c>
      <c r="BD540">
        <v>0.91941606572321999</v>
      </c>
      <c r="BE540">
        <v>-7.9551719999996606E-2</v>
      </c>
      <c r="BF540">
        <v>0.13360288903918299</v>
      </c>
      <c r="BG540">
        <v>0.19647436715889599</v>
      </c>
      <c r="BH540">
        <v>0.84530638041392903</v>
      </c>
      <c r="BI540">
        <v>0.13360288903918299</v>
      </c>
      <c r="BJ540">
        <v>0.66015451239615996</v>
      </c>
      <c r="BK540">
        <v>1.6906127608278501</v>
      </c>
      <c r="BL540">
        <v>1.4705847199252799</v>
      </c>
      <c r="BM540">
        <v>6.3270067473317502</v>
      </c>
      <c r="BN540">
        <v>4.3023748728010798</v>
      </c>
      <c r="BO540">
        <v>13.8563196276366</v>
      </c>
      <c r="BP540">
        <v>3.1396678924208099</v>
      </c>
      <c r="BQ540">
        <v>10.7166517352158</v>
      </c>
      <c r="BR540">
        <v>1.46348784946124</v>
      </c>
      <c r="BS540">
        <v>0.60671335678048599</v>
      </c>
      <c r="BT540">
        <v>2.4121569652384398</v>
      </c>
    </row>
    <row r="541" spans="1:72" x14ac:dyDescent="0.2">
      <c r="A541">
        <v>539</v>
      </c>
      <c r="B541" s="152">
        <v>44783.069444444445</v>
      </c>
      <c r="C541">
        <v>0</v>
      </c>
      <c r="D541">
        <v>1.4512820512820499</v>
      </c>
      <c r="E541">
        <v>31.086923076923</v>
      </c>
      <c r="F541">
        <v>44.772500000000001</v>
      </c>
      <c r="G541">
        <v>1.6</v>
      </c>
      <c r="H541">
        <v>8.5679999999999996</v>
      </c>
      <c r="I541">
        <v>1.35</v>
      </c>
      <c r="J541">
        <v>33.450000000000003</v>
      </c>
      <c r="K541">
        <v>3.47324999999999</v>
      </c>
      <c r="L541">
        <v>43.3565217391304</v>
      </c>
      <c r="M541">
        <v>12.6451612903225</v>
      </c>
      <c r="N541">
        <v>1599.9166666666599</v>
      </c>
      <c r="O541">
        <v>87.087179487179398</v>
      </c>
      <c r="P541">
        <v>2.9694333333333298</v>
      </c>
      <c r="Q541">
        <v>80.204499999999996</v>
      </c>
      <c r="R541">
        <v>6.9632499999999897</v>
      </c>
      <c r="S541">
        <v>-0.97999999999999898</v>
      </c>
      <c r="T541">
        <v>7</v>
      </c>
      <c r="U541">
        <v>1.58934</v>
      </c>
      <c r="V541">
        <v>0.24421999999999999</v>
      </c>
      <c r="W541">
        <v>2.0929600000000002</v>
      </c>
      <c r="X541">
        <v>3.7859799999999999</v>
      </c>
      <c r="Y541">
        <v>81.426779999999994</v>
      </c>
      <c r="Z541">
        <v>2.0199799999999999</v>
      </c>
      <c r="AA541">
        <v>0</v>
      </c>
      <c r="AB541">
        <v>3.4840000000000003E-2</v>
      </c>
      <c r="AC541">
        <v>32.538205128205099</v>
      </c>
      <c r="AD541">
        <v>-12.2342948717948</v>
      </c>
      <c r="AE541">
        <v>40.140237120000002</v>
      </c>
      <c r="AF541">
        <v>1.7946532799999999</v>
      </c>
      <c r="AG541">
        <v>1.3535300159999999</v>
      </c>
      <c r="AH541">
        <v>8.0025120000000005E-2</v>
      </c>
      <c r="AI541">
        <v>44.968000000000004</v>
      </c>
      <c r="AJ541">
        <v>0.49296112556581501</v>
      </c>
      <c r="AK541">
        <v>0.89264003558085703</v>
      </c>
      <c r="AL541">
        <v>3.9909564134495597E-2</v>
      </c>
      <c r="AM541">
        <v>3.0099849137164202E-2</v>
      </c>
      <c r="AN541">
        <v>3.5580857498665699E-2</v>
      </c>
      <c r="AO541">
        <v>1.77960149439601E-3</v>
      </c>
      <c r="AP541">
        <v>40.140237120000002</v>
      </c>
      <c r="AQ541">
        <v>1.68272129261357</v>
      </c>
      <c r="AR541">
        <v>0.94148707337221005</v>
      </c>
      <c r="AS541">
        <v>1.19554081215271</v>
      </c>
      <c r="AT541">
        <v>0.78348283530677199</v>
      </c>
      <c r="AU541">
        <v>90.915040000000005</v>
      </c>
      <c r="AV541">
        <v>43.959986298138404</v>
      </c>
      <c r="AW541">
        <v>1.0080137018615101</v>
      </c>
      <c r="AX541">
        <v>0.15798920384728901</v>
      </c>
      <c r="AY541">
        <v>0.111931987386425</v>
      </c>
      <c r="AZ541">
        <v>0.65851292662778904</v>
      </c>
      <c r="BA541">
        <v>0.116723827310593</v>
      </c>
      <c r="BB541">
        <v>0.411570579142368</v>
      </c>
      <c r="BC541">
        <v>6.2369700394956297E-2</v>
      </c>
      <c r="BD541">
        <v>0.92843411786150498</v>
      </c>
      <c r="BE541">
        <v>-7.9579584000009598E-2</v>
      </c>
      <c r="BF541">
        <v>0.20231243449660299</v>
      </c>
      <c r="BG541">
        <v>0.14333405267412799</v>
      </c>
      <c r="BH541">
        <v>0.843256058574266</v>
      </c>
      <c r="BI541">
        <v>0.20231243449660299</v>
      </c>
      <c r="BJ541">
        <v>0.69129297434146397</v>
      </c>
      <c r="BK541">
        <v>1.68651211714853</v>
      </c>
      <c r="BL541">
        <v>0.70847871032135801</v>
      </c>
      <c r="BM541">
        <v>4.1680881388851097</v>
      </c>
      <c r="BN541">
        <v>5.88315227848486</v>
      </c>
      <c r="BO541">
        <v>15.1749489205712</v>
      </c>
      <c r="BP541">
        <v>4.75434221067019</v>
      </c>
      <c r="BQ541">
        <v>10.420606709901</v>
      </c>
      <c r="BR541">
        <v>1.3425809785042999</v>
      </c>
      <c r="BS541">
        <v>0.61036800054282203</v>
      </c>
      <c r="BT541">
        <v>2.19962543467269</v>
      </c>
    </row>
    <row r="542" spans="1:72" x14ac:dyDescent="0.2">
      <c r="A542">
        <v>540</v>
      </c>
      <c r="B542" s="152">
        <v>44783.083333333336</v>
      </c>
      <c r="C542">
        <v>0</v>
      </c>
      <c r="D542">
        <v>1.51525</v>
      </c>
      <c r="E542">
        <v>31.059999999999899</v>
      </c>
      <c r="F542">
        <v>44.698749999999897</v>
      </c>
      <c r="G542">
        <v>1.6</v>
      </c>
      <c r="H542">
        <v>8.5674999999999901</v>
      </c>
      <c r="I542">
        <v>1.35</v>
      </c>
      <c r="J542">
        <v>33.4530769230769</v>
      </c>
      <c r="K542">
        <v>3.4024999999999999</v>
      </c>
      <c r="L542">
        <v>43.372631578947299</v>
      </c>
      <c r="M542">
        <v>12.466666666666599</v>
      </c>
      <c r="N542">
        <v>1599.9705882352901</v>
      </c>
      <c r="O542">
        <v>85.915384615384596</v>
      </c>
      <c r="P542">
        <v>2.9671904761904702</v>
      </c>
      <c r="Q542">
        <v>80.146249999999995</v>
      </c>
      <c r="R542">
        <v>6.9572500000000002</v>
      </c>
      <c r="S542">
        <v>-0.95571428571428496</v>
      </c>
      <c r="T542">
        <v>7</v>
      </c>
      <c r="U542">
        <v>1.598225</v>
      </c>
      <c r="V542">
        <v>0.25605</v>
      </c>
      <c r="W542">
        <v>2.0871</v>
      </c>
      <c r="X542">
        <v>3.740675</v>
      </c>
      <c r="Y542">
        <v>81.424075000000002</v>
      </c>
      <c r="Z542">
        <v>2.092225</v>
      </c>
      <c r="AA542">
        <v>0</v>
      </c>
      <c r="AB542">
        <v>5.3349999999999898E-2</v>
      </c>
      <c r="AC542">
        <v>32.575249999999897</v>
      </c>
      <c r="AD542">
        <v>-12.1235</v>
      </c>
      <c r="AE542">
        <v>40.142923623076904</v>
      </c>
      <c r="AF542">
        <v>1.79454854999999</v>
      </c>
      <c r="AG542">
        <v>1.3535298099999999</v>
      </c>
      <c r="AH542">
        <v>8.0020449999999896E-2</v>
      </c>
      <c r="AI542">
        <v>44.970576923076898</v>
      </c>
      <c r="AJ542">
        <v>0.49301049625773302</v>
      </c>
      <c r="AK542">
        <v>0.892648624271425</v>
      </c>
      <c r="AL542">
        <v>3.9904948363673601E-2</v>
      </c>
      <c r="AM542">
        <v>3.00981197620666E-2</v>
      </c>
      <c r="AN542">
        <v>3.55788186292747E-2</v>
      </c>
      <c r="AO542">
        <v>1.7793956732393399E-3</v>
      </c>
      <c r="AP542">
        <v>40.142923623076904</v>
      </c>
      <c r="AQ542">
        <v>1.6625849770065499</v>
      </c>
      <c r="AR542">
        <v>0.93885103911930401</v>
      </c>
      <c r="AS542">
        <v>1.23829957509787</v>
      </c>
      <c r="AT542">
        <v>0.78794170038151601</v>
      </c>
      <c r="AU542">
        <v>90.942300000000003</v>
      </c>
      <c r="AV542">
        <v>43.982659214300597</v>
      </c>
      <c r="AW542">
        <v>0.98791770877625795</v>
      </c>
      <c r="AX542">
        <v>0.115230234902125</v>
      </c>
      <c r="AY542">
        <v>0.131963572993442</v>
      </c>
      <c r="AZ542">
        <v>0.66114896088069497</v>
      </c>
      <c r="BA542">
        <v>8.5133134158401305E-2</v>
      </c>
      <c r="BB542">
        <v>0.41321810055043401</v>
      </c>
      <c r="BC542">
        <v>7.3535805422173098E-2</v>
      </c>
      <c r="BD542">
        <v>0.90834276877626396</v>
      </c>
      <c r="BE542">
        <v>-7.9574939999994501E-2</v>
      </c>
      <c r="BF542">
        <v>0.147389806297374</v>
      </c>
      <c r="BG542">
        <v>0.168793246653828</v>
      </c>
      <c r="BH542">
        <v>0.84566882433838497</v>
      </c>
      <c r="BI542">
        <v>0.147389806297374</v>
      </c>
      <c r="BJ542">
        <v>0.63236610590240605</v>
      </c>
      <c r="BK542">
        <v>1.6913376486767699</v>
      </c>
      <c r="BL542">
        <v>1.1452165580112701</v>
      </c>
      <c r="BM542">
        <v>5.7376344102939898</v>
      </c>
      <c r="BN542">
        <v>5.0100868435378496</v>
      </c>
      <c r="BO542">
        <v>13.5778730186837</v>
      </c>
      <c r="BP542">
        <v>3.46366044798831</v>
      </c>
      <c r="BQ542">
        <v>10.1142125706954</v>
      </c>
      <c r="BR542">
        <v>1.44077497797123</v>
      </c>
      <c r="BS542">
        <v>0.57341018338345695</v>
      </c>
      <c r="BT542">
        <v>2.51264281612477</v>
      </c>
    </row>
    <row r="543" spans="1:72" x14ac:dyDescent="0.2">
      <c r="A543">
        <v>541</v>
      </c>
      <c r="B543" s="152">
        <v>44783.097222222219</v>
      </c>
      <c r="C543">
        <v>0</v>
      </c>
      <c r="D543">
        <v>1.4417500000000001</v>
      </c>
      <c r="E543">
        <v>31.101764705882299</v>
      </c>
      <c r="F543">
        <v>45.013500000000001</v>
      </c>
      <c r="G543">
        <v>1.6</v>
      </c>
      <c r="H543">
        <v>8.57</v>
      </c>
      <c r="I543">
        <v>1.3474999999999999</v>
      </c>
      <c r="J543">
        <v>33.4405</v>
      </c>
      <c r="K543">
        <v>3.4184999999999999</v>
      </c>
      <c r="L543">
        <v>43.354736842105197</v>
      </c>
      <c r="M543">
        <v>12.5833333333333</v>
      </c>
      <c r="N543">
        <v>1600.5</v>
      </c>
      <c r="O543">
        <v>84.995000000000005</v>
      </c>
      <c r="P543">
        <v>2.9665499999999998</v>
      </c>
      <c r="Q543">
        <v>80.157948717948699</v>
      </c>
      <c r="R543">
        <v>6.9451724137930997</v>
      </c>
      <c r="S543">
        <v>-0.94499999999999995</v>
      </c>
      <c r="T543">
        <v>7</v>
      </c>
      <c r="U543">
        <v>1.5955999999999999</v>
      </c>
      <c r="V543">
        <v>0.25040000000000001</v>
      </c>
      <c r="W543">
        <v>2.0848800000000001</v>
      </c>
      <c r="X543">
        <v>3.7312199999999902</v>
      </c>
      <c r="Y543">
        <v>81.329620000000006</v>
      </c>
      <c r="Z543">
        <v>2.0972200000000001</v>
      </c>
      <c r="AA543">
        <v>0</v>
      </c>
      <c r="AB543">
        <v>3.074E-2</v>
      </c>
      <c r="AC543">
        <v>32.543514705882302</v>
      </c>
      <c r="AD543">
        <v>-12.469985294117601</v>
      </c>
      <c r="AE543">
        <v>40.132298800000001</v>
      </c>
      <c r="AF543">
        <v>1.7950721999999999</v>
      </c>
      <c r="AG543">
        <v>1.35103084</v>
      </c>
      <c r="AH543">
        <v>8.0043799999999998E-2</v>
      </c>
      <c r="AI543">
        <v>44.957999999999998</v>
      </c>
      <c r="AJ543">
        <v>0.49345243221350299</v>
      </c>
      <c r="AK543">
        <v>0.89266201343476104</v>
      </c>
      <c r="AL543">
        <v>3.9927759241959099E-2</v>
      </c>
      <c r="AM543">
        <v>3.0050955113661602E-2</v>
      </c>
      <c r="AN543">
        <v>3.55887717425152E-2</v>
      </c>
      <c r="AO543">
        <v>1.78041282975221E-3</v>
      </c>
      <c r="AP543">
        <v>40.132298800000001</v>
      </c>
      <c r="AQ543">
        <v>1.6583825961641601</v>
      </c>
      <c r="AR543">
        <v>0.93785240498253797</v>
      </c>
      <c r="AS543">
        <v>1.24125590454504</v>
      </c>
      <c r="AT543">
        <v>0.78735270083986597</v>
      </c>
      <c r="AU543">
        <v>90.838539999999995</v>
      </c>
      <c r="AV543">
        <v>43.969789705691703</v>
      </c>
      <c r="AW543">
        <v>0.98821029430825202</v>
      </c>
      <c r="AX543">
        <v>0.109774935454951</v>
      </c>
      <c r="AY543">
        <v>0.13668960383583001</v>
      </c>
      <c r="AZ543">
        <v>0.66214759501746101</v>
      </c>
      <c r="BA543">
        <v>8.1252723627649598E-2</v>
      </c>
      <c r="BB543">
        <v>0.41384224688591298</v>
      </c>
      <c r="BC543">
        <v>7.6147134268934102E-2</v>
      </c>
      <c r="BD543">
        <v>0.90861213430824395</v>
      </c>
      <c r="BE543">
        <v>-7.9598160000008897E-2</v>
      </c>
      <c r="BF543">
        <v>0.14054891382489601</v>
      </c>
      <c r="BG543">
        <v>0.17500876015696001</v>
      </c>
      <c r="BH543">
        <v>0.84777207917068198</v>
      </c>
      <c r="BI543">
        <v>0.14054891382489601</v>
      </c>
      <c r="BJ543">
        <v>0.63111534796371405</v>
      </c>
      <c r="BK543">
        <v>1.69554415834136</v>
      </c>
      <c r="BL543">
        <v>1.2451804527994801</v>
      </c>
      <c r="BM543">
        <v>6.0318650361601804</v>
      </c>
      <c r="BN543">
        <v>4.84416939135125</v>
      </c>
      <c r="BO543">
        <v>13.4799766916595</v>
      </c>
      <c r="BP543">
        <v>3.3028994748850602</v>
      </c>
      <c r="BQ543">
        <v>10.1770772167744</v>
      </c>
      <c r="BR543">
        <v>1.4566110048390399</v>
      </c>
      <c r="BS543">
        <v>0.57489578243375505</v>
      </c>
      <c r="BT543">
        <v>2.5336957572947298</v>
      </c>
    </row>
    <row r="544" spans="1:72" x14ac:dyDescent="0.2">
      <c r="A544">
        <v>542</v>
      </c>
      <c r="B544" s="152">
        <v>44783.111111111109</v>
      </c>
      <c r="C544">
        <v>0</v>
      </c>
      <c r="D544">
        <v>1.51641025641025</v>
      </c>
      <c r="E544">
        <v>30.987499999999901</v>
      </c>
      <c r="F544">
        <v>45.003749999999997</v>
      </c>
      <c r="G544">
        <v>1.6</v>
      </c>
      <c r="H544">
        <v>8.5559999999999992</v>
      </c>
      <c r="I544">
        <v>1.3480000000000001</v>
      </c>
      <c r="J544">
        <v>33.421999999999997</v>
      </c>
      <c r="K544">
        <v>3.3855</v>
      </c>
      <c r="L544">
        <v>43.3381481481481</v>
      </c>
      <c r="M544">
        <v>12.33</v>
      </c>
      <c r="N544">
        <v>1599.76470588235</v>
      </c>
      <c r="O544">
        <v>85.072972972972906</v>
      </c>
      <c r="P544">
        <v>2.9647999999999901</v>
      </c>
      <c r="Q544">
        <v>80.085749999999905</v>
      </c>
      <c r="R544">
        <v>6.95628571428571</v>
      </c>
      <c r="S544">
        <v>-0.95</v>
      </c>
      <c r="T544">
        <v>7</v>
      </c>
      <c r="U544">
        <v>1.5715749999999999</v>
      </c>
      <c r="V544">
        <v>0.23444999999999999</v>
      </c>
      <c r="W544">
        <v>2.0935249999999899</v>
      </c>
      <c r="X544">
        <v>3.7160250000000001</v>
      </c>
      <c r="Y544">
        <v>81.576724999999996</v>
      </c>
      <c r="Z544">
        <v>2.1314500000000001</v>
      </c>
      <c r="AA544">
        <v>0</v>
      </c>
      <c r="AB544">
        <v>3.4474999999999999E-2</v>
      </c>
      <c r="AC544">
        <v>32.503910256410201</v>
      </c>
      <c r="AD544">
        <v>-12.4998397435897</v>
      </c>
      <c r="AE544">
        <v>40.10286704</v>
      </c>
      <c r="AF544">
        <v>1.79213976</v>
      </c>
      <c r="AG544">
        <v>1.351525072</v>
      </c>
      <c r="AH544">
        <v>7.9913040000000005E-2</v>
      </c>
      <c r="AI544">
        <v>44.926000000000002</v>
      </c>
      <c r="AJ544">
        <v>0.49159692350973899</v>
      </c>
      <c r="AK544">
        <v>0.89264272448025594</v>
      </c>
      <c r="AL544">
        <v>3.9890926412322399E-2</v>
      </c>
      <c r="AM544">
        <v>3.0083360904598601E-2</v>
      </c>
      <c r="AN544">
        <v>3.5614120998975998E-2</v>
      </c>
      <c r="AO544">
        <v>1.7787704224725099E-3</v>
      </c>
      <c r="AP544">
        <v>40.10286704</v>
      </c>
      <c r="AQ544">
        <v>1.6516290079145499</v>
      </c>
      <c r="AR544">
        <v>0.94174123025836898</v>
      </c>
      <c r="AS544">
        <v>1.2615151952310799</v>
      </c>
      <c r="AT544">
        <v>0.77258143506481802</v>
      </c>
      <c r="AU544">
        <v>91.089299999999994</v>
      </c>
      <c r="AV544">
        <v>43.957752473404</v>
      </c>
      <c r="AW544">
        <v>0.96824752659598001</v>
      </c>
      <c r="AX544">
        <v>9.0009876768911395E-2</v>
      </c>
      <c r="AY544">
        <v>0.140510752085442</v>
      </c>
      <c r="AZ544">
        <v>0.658258769741631</v>
      </c>
      <c r="BA544">
        <v>6.6598747321582399E-2</v>
      </c>
      <c r="BB544">
        <v>0.41141173108851897</v>
      </c>
      <c r="BC544">
        <v>7.8403903100415506E-2</v>
      </c>
      <c r="BD544">
        <v>0.88877939859598398</v>
      </c>
      <c r="BE544">
        <v>-7.9468127999996196E-2</v>
      </c>
      <c r="BF544">
        <v>0.11538339548849599</v>
      </c>
      <c r="BG544">
        <v>0.18012031857219801</v>
      </c>
      <c r="BH544">
        <v>0.84381997497748795</v>
      </c>
      <c r="BI544">
        <v>0.11538339548849599</v>
      </c>
      <c r="BJ544">
        <v>0.59100742812138896</v>
      </c>
      <c r="BK544">
        <v>1.6876399499549699</v>
      </c>
      <c r="BL544">
        <v>1.56105926515358</v>
      </c>
      <c r="BM544">
        <v>7.3131837679505303</v>
      </c>
      <c r="BN544">
        <v>4.6847572870534098</v>
      </c>
      <c r="BO544">
        <v>12.5283595457591</v>
      </c>
      <c r="BP544">
        <v>2.7115097939796602</v>
      </c>
      <c r="BQ544">
        <v>9.8168497517794897</v>
      </c>
      <c r="BR544">
        <v>1.4914881776245299</v>
      </c>
      <c r="BS544">
        <v>0.54485406992598995</v>
      </c>
      <c r="BT544">
        <v>2.7374085281718199</v>
      </c>
    </row>
    <row r="545" spans="1:72" x14ac:dyDescent="0.2">
      <c r="A545">
        <v>543</v>
      </c>
      <c r="B545" s="152">
        <v>44783.125</v>
      </c>
      <c r="C545">
        <v>0</v>
      </c>
      <c r="D545">
        <v>1.333</v>
      </c>
      <c r="E545">
        <v>31.082564102564099</v>
      </c>
      <c r="F545">
        <v>44.910249999999898</v>
      </c>
      <c r="G545">
        <v>1.6</v>
      </c>
      <c r="H545">
        <v>8.5675000000000008</v>
      </c>
      <c r="I545">
        <v>1.35</v>
      </c>
      <c r="J545">
        <v>33.459090909090897</v>
      </c>
      <c r="K545">
        <v>3.3436842105263098</v>
      </c>
      <c r="L545">
        <v>43.362608695652099</v>
      </c>
      <c r="M545">
        <v>12.5173913043478</v>
      </c>
      <c r="N545">
        <v>1599.74285714285</v>
      </c>
      <c r="O545">
        <v>86.458974358974302</v>
      </c>
      <c r="P545">
        <v>2.9667187500000001</v>
      </c>
      <c r="Q545">
        <v>80.137</v>
      </c>
      <c r="R545">
        <v>6.9567500000000004</v>
      </c>
      <c r="S545">
        <v>-0.95</v>
      </c>
      <c r="T545">
        <v>7</v>
      </c>
      <c r="U545">
        <v>1.61577999999999</v>
      </c>
      <c r="V545">
        <v>0.232039999999999</v>
      </c>
      <c r="W545">
        <v>2.10744</v>
      </c>
      <c r="X545">
        <v>3.7590199999999898</v>
      </c>
      <c r="Y545">
        <v>81.580659999999995</v>
      </c>
      <c r="Z545">
        <v>2.0716000000000001</v>
      </c>
      <c r="AA545">
        <v>0</v>
      </c>
      <c r="AB545">
        <v>3.3680000000000002E-2</v>
      </c>
      <c r="AC545">
        <v>32.415564102564097</v>
      </c>
      <c r="AD545">
        <v>-12.494685897435801</v>
      </c>
      <c r="AE545">
        <v>40.1489376090909</v>
      </c>
      <c r="AF545">
        <v>1.79454855</v>
      </c>
      <c r="AG545">
        <v>1.3535298099999999</v>
      </c>
      <c r="AH545">
        <v>8.0020450000000007E-2</v>
      </c>
      <c r="AI545">
        <v>44.976590909090902</v>
      </c>
      <c r="AJ545">
        <v>0.49213793574470799</v>
      </c>
      <c r="AK545">
        <v>0.89266297862019095</v>
      </c>
      <c r="AL545">
        <v>3.9899612525707798E-2</v>
      </c>
      <c r="AM545">
        <v>3.0094095231357702E-2</v>
      </c>
      <c r="AN545">
        <v>3.55740612540867E-2</v>
      </c>
      <c r="AO545">
        <v>1.77915774367474E-3</v>
      </c>
      <c r="AP545">
        <v>40.1489376090909</v>
      </c>
      <c r="AQ545">
        <v>1.67073861810159</v>
      </c>
      <c r="AR545">
        <v>0.94800068702102702</v>
      </c>
      <c r="AS545">
        <v>1.2260925090622401</v>
      </c>
      <c r="AT545">
        <v>0.79518663381758403</v>
      </c>
      <c r="AU545">
        <v>91.134499999999903</v>
      </c>
      <c r="AV545">
        <v>43.993769423275701</v>
      </c>
      <c r="AW545">
        <v>0.98282148581512896</v>
      </c>
      <c r="AX545">
        <v>0.12743730093775399</v>
      </c>
      <c r="AY545">
        <v>0.123809931898404</v>
      </c>
      <c r="AZ545">
        <v>0.65199931297897196</v>
      </c>
      <c r="BA545">
        <v>9.4151824360450706E-2</v>
      </c>
      <c r="BB545">
        <v>0.40749957061185699</v>
      </c>
      <c r="BC545">
        <v>6.8992244260209404E-2</v>
      </c>
      <c r="BD545">
        <v>0.90324654581513097</v>
      </c>
      <c r="BE545">
        <v>-7.9574939999998595E-2</v>
      </c>
      <c r="BF545">
        <v>0.163806729454789</v>
      </c>
      <c r="BG545">
        <v>0.159144142798535</v>
      </c>
      <c r="BH545">
        <v>0.83807389422051104</v>
      </c>
      <c r="BI545">
        <v>0.163806729454789</v>
      </c>
      <c r="BJ545">
        <v>0.64590174450664795</v>
      </c>
      <c r="BK545">
        <v>1.6761477884410201</v>
      </c>
      <c r="BL545">
        <v>0.971536049393251</v>
      </c>
      <c r="BM545">
        <v>5.1162360484818796</v>
      </c>
      <c r="BN545">
        <v>5.2661309394304903</v>
      </c>
      <c r="BO545">
        <v>13.976256454004799</v>
      </c>
      <c r="BP545">
        <v>3.8494581421875398</v>
      </c>
      <c r="BQ545">
        <v>10.1267983118173</v>
      </c>
      <c r="BR545">
        <v>1.39767634836788</v>
      </c>
      <c r="BS545">
        <v>0.580379052724733</v>
      </c>
      <c r="BT545">
        <v>2.40821294601544</v>
      </c>
    </row>
    <row r="546" spans="1:72" x14ac:dyDescent="0.2">
      <c r="A546">
        <v>544</v>
      </c>
      <c r="B546" s="152">
        <v>44783.138888888891</v>
      </c>
      <c r="C546">
        <v>0</v>
      </c>
      <c r="D546">
        <v>1.2423076923076899</v>
      </c>
      <c r="E546">
        <v>31.038285714285699</v>
      </c>
      <c r="F546">
        <v>44.762500000000003</v>
      </c>
      <c r="G546">
        <v>1.6</v>
      </c>
      <c r="H546">
        <v>8.5579999999999998</v>
      </c>
      <c r="I546">
        <v>1.3480000000000001</v>
      </c>
      <c r="J546">
        <v>33.416499999999999</v>
      </c>
      <c r="K546">
        <v>3.34174999999999</v>
      </c>
      <c r="L546">
        <v>43.331739130434698</v>
      </c>
      <c r="M546">
        <v>12.494736842105199</v>
      </c>
      <c r="N546">
        <v>1600.1891891891801</v>
      </c>
      <c r="O546">
        <v>85.661111111111097</v>
      </c>
      <c r="P546">
        <v>2.9641250000000001</v>
      </c>
      <c r="Q546">
        <v>80.045749999999998</v>
      </c>
      <c r="R546">
        <v>6.9597142857142797</v>
      </c>
      <c r="S546">
        <v>-0.95</v>
      </c>
      <c r="T546">
        <v>7</v>
      </c>
      <c r="U546">
        <v>1.600525</v>
      </c>
      <c r="V546">
        <v>0.23104999999999901</v>
      </c>
      <c r="W546">
        <v>2.0914000000000001</v>
      </c>
      <c r="X546">
        <v>3.7960750000000001</v>
      </c>
      <c r="Y546">
        <v>81.620424999999997</v>
      </c>
      <c r="Z546">
        <v>2.0404499999999999</v>
      </c>
      <c r="AA546">
        <v>0</v>
      </c>
      <c r="AB546">
        <v>3.2875000000000001E-2</v>
      </c>
      <c r="AC546">
        <v>32.280593406593397</v>
      </c>
      <c r="AD546">
        <v>-12.481906593406601</v>
      </c>
      <c r="AE546">
        <v>40.098928720000004</v>
      </c>
      <c r="AF546">
        <v>1.79255868</v>
      </c>
      <c r="AG546">
        <v>1.3515258960000001</v>
      </c>
      <c r="AH546">
        <v>7.9931719999999998E-2</v>
      </c>
      <c r="AI546">
        <v>44.922499999999999</v>
      </c>
      <c r="AJ546">
        <v>0.49128546831261899</v>
      </c>
      <c r="AK546">
        <v>0.89262460281596001</v>
      </c>
      <c r="AL546">
        <v>3.9903359786298602E-2</v>
      </c>
      <c r="AM546">
        <v>3.0085723100895901E-2</v>
      </c>
      <c r="AN546">
        <v>3.5616895764928401E-2</v>
      </c>
      <c r="AO546">
        <v>1.77932483721965E-3</v>
      </c>
      <c r="AP546">
        <v>40.098928720000004</v>
      </c>
      <c r="AQ546">
        <v>1.68720812863725</v>
      </c>
      <c r="AR546">
        <v>0.940785330465293</v>
      </c>
      <c r="AS546">
        <v>1.2076561402375201</v>
      </c>
      <c r="AT546">
        <v>0.78631467417105405</v>
      </c>
      <c r="AU546">
        <v>91.148875000000004</v>
      </c>
      <c r="AV546">
        <v>43.934578319339998</v>
      </c>
      <c r="AW546">
        <v>0.98792168065993002</v>
      </c>
      <c r="AX546">
        <v>0.14386975576247299</v>
      </c>
      <c r="AY546">
        <v>0.105350551362745</v>
      </c>
      <c r="AZ546">
        <v>0.65921466953470598</v>
      </c>
      <c r="BA546">
        <v>0.10644986987542999</v>
      </c>
      <c r="BB546">
        <v>0.412009168459191</v>
      </c>
      <c r="BC546">
        <v>5.8771047518927103E-2</v>
      </c>
      <c r="BD546">
        <v>0.90843497665992601</v>
      </c>
      <c r="BE546">
        <v>-7.9486704000004196E-2</v>
      </c>
      <c r="BF546">
        <v>0.18570207434741001</v>
      </c>
      <c r="BG546">
        <v>0.135982825702468</v>
      </c>
      <c r="BH546">
        <v>0.85089135603279098</v>
      </c>
      <c r="BI546">
        <v>0.18570207434741001</v>
      </c>
      <c r="BJ546">
        <v>0.64336980009975897</v>
      </c>
      <c r="BK546">
        <v>1.70178271206558</v>
      </c>
      <c r="BL546">
        <v>0.73226336421031302</v>
      </c>
      <c r="BM546">
        <v>4.5820239705074401</v>
      </c>
      <c r="BN546">
        <v>6.2573442759201496</v>
      </c>
      <c r="BO546">
        <v>14.224124405830599</v>
      </c>
      <c r="BP546">
        <v>4.3639987471641497</v>
      </c>
      <c r="BQ546">
        <v>9.8601256586664991</v>
      </c>
      <c r="BR546">
        <v>1.38608918567498</v>
      </c>
      <c r="BS546">
        <v>0.56908897036079498</v>
      </c>
      <c r="BT546">
        <v>2.43562827231781</v>
      </c>
    </row>
    <row r="547" spans="1:72" x14ac:dyDescent="0.2">
      <c r="A547">
        <v>545</v>
      </c>
      <c r="B547" s="152">
        <v>44783.152777777781</v>
      </c>
      <c r="C547">
        <v>0</v>
      </c>
      <c r="D547">
        <v>1.3614999999999899</v>
      </c>
      <c r="E547">
        <v>31.103714285714201</v>
      </c>
      <c r="F547">
        <v>44.977179487179399</v>
      </c>
      <c r="G547">
        <v>1.6</v>
      </c>
      <c r="H547">
        <v>8.57</v>
      </c>
      <c r="I547">
        <v>1.35</v>
      </c>
      <c r="J547">
        <v>33.476111111111102</v>
      </c>
      <c r="K547">
        <v>3.3525641025641</v>
      </c>
      <c r="L547">
        <v>43.360370370370298</v>
      </c>
      <c r="M547">
        <v>12.452631578947299</v>
      </c>
      <c r="N547">
        <v>1599.9642857142801</v>
      </c>
      <c r="O547">
        <v>85.581081081080995</v>
      </c>
      <c r="P547">
        <v>2.9699</v>
      </c>
      <c r="Q547">
        <v>80.1845</v>
      </c>
      <c r="R547">
        <v>6.9565625000000004</v>
      </c>
      <c r="S547">
        <v>-0.72705882352941198</v>
      </c>
      <c r="T547">
        <v>7</v>
      </c>
      <c r="U547">
        <v>1.6763600000000001</v>
      </c>
      <c r="V547">
        <v>0.25366</v>
      </c>
      <c r="W547">
        <v>2.0786199999999999</v>
      </c>
      <c r="X547">
        <v>3.7320000000000002</v>
      </c>
      <c r="Y547">
        <v>81.648799999999994</v>
      </c>
      <c r="Z547">
        <v>2.03986</v>
      </c>
      <c r="AA547">
        <v>0</v>
      </c>
      <c r="AB547">
        <v>2.9440000000000001E-2</v>
      </c>
      <c r="AC547">
        <v>32.465214285714197</v>
      </c>
      <c r="AD547">
        <v>-12.5119652014652</v>
      </c>
      <c r="AE547">
        <v>40.167909911111103</v>
      </c>
      <c r="AF547">
        <v>1.7950721999999999</v>
      </c>
      <c r="AG547">
        <v>1.3535308399999999</v>
      </c>
      <c r="AH547">
        <v>8.0043799999999998E-2</v>
      </c>
      <c r="AI547">
        <v>44.996111111111098</v>
      </c>
      <c r="AJ547">
        <v>0.49195958680484098</v>
      </c>
      <c r="AK547">
        <v>0.89269736693294399</v>
      </c>
      <c r="AL547">
        <v>3.9893940957860502E-2</v>
      </c>
      <c r="AM547">
        <v>3.0081062709122999E-2</v>
      </c>
      <c r="AN547">
        <v>3.5558628523452603E-2</v>
      </c>
      <c r="AO547">
        <v>1.77890484362846E-3</v>
      </c>
      <c r="AP547">
        <v>40.167909911111103</v>
      </c>
      <c r="AQ547">
        <v>1.6587292759163701</v>
      </c>
      <c r="AR547">
        <v>0.93503643665093605</v>
      </c>
      <c r="AS547">
        <v>1.2073069441666799</v>
      </c>
      <c r="AT547">
        <v>0.82470137293616297</v>
      </c>
      <c r="AU547">
        <v>91.175640000000001</v>
      </c>
      <c r="AV547">
        <v>43.968982567845103</v>
      </c>
      <c r="AW547">
        <v>1.027128543266</v>
      </c>
      <c r="AX547">
        <v>0.146223895833311</v>
      </c>
      <c r="AY547">
        <v>0.136342924083629</v>
      </c>
      <c r="AZ547">
        <v>0.66496356334906304</v>
      </c>
      <c r="BA547">
        <v>0.1080314474647</v>
      </c>
      <c r="BB547">
        <v>0.41560222709316402</v>
      </c>
      <c r="BC547">
        <v>7.5954005684913103E-2</v>
      </c>
      <c r="BD547">
        <v>0.94753038326600403</v>
      </c>
      <c r="BE547">
        <v>-7.9598159999997406E-2</v>
      </c>
      <c r="BF547">
        <v>0.18766739910504501</v>
      </c>
      <c r="BG547">
        <v>0.17498591323486201</v>
      </c>
      <c r="BH547">
        <v>0.85343084126003099</v>
      </c>
      <c r="BI547">
        <v>0.18766739910504501</v>
      </c>
      <c r="BJ547">
        <v>0.72530662467981699</v>
      </c>
      <c r="BK547">
        <v>1.70686168252006</v>
      </c>
      <c r="BL547">
        <v>0.93242573867033596</v>
      </c>
      <c r="BM547">
        <v>4.5475711036114896</v>
      </c>
      <c r="BN547">
        <v>4.8771402536532804</v>
      </c>
      <c r="BO547">
        <v>15.5637764666576</v>
      </c>
      <c r="BP547">
        <v>4.4101838789685699</v>
      </c>
      <c r="BQ547">
        <v>11.153592587689101</v>
      </c>
      <c r="BR547">
        <v>1.38782710404148</v>
      </c>
      <c r="BS547">
        <v>0.65023966503779895</v>
      </c>
      <c r="BT547">
        <v>2.1343316605590399</v>
      </c>
    </row>
    <row r="548" spans="1:72" x14ac:dyDescent="0.2">
      <c r="A548">
        <v>546</v>
      </c>
      <c r="B548" s="152">
        <v>44783.166666666664</v>
      </c>
      <c r="C548">
        <v>0</v>
      </c>
      <c r="D548">
        <v>1.282</v>
      </c>
      <c r="E548">
        <v>31.077027027027</v>
      </c>
      <c r="F548">
        <v>45.042499999999997</v>
      </c>
      <c r="G548">
        <v>1.6</v>
      </c>
      <c r="H548">
        <v>8.5659999999999901</v>
      </c>
      <c r="I548">
        <v>1.35</v>
      </c>
      <c r="J548">
        <v>33.445625</v>
      </c>
      <c r="K548">
        <v>3.34099999999999</v>
      </c>
      <c r="L548">
        <v>43.353157894736803</v>
      </c>
      <c r="M548">
        <v>12.713043478260801</v>
      </c>
      <c r="N548">
        <v>1599.86666666666</v>
      </c>
      <c r="O548">
        <v>85.976315789473603</v>
      </c>
      <c r="P548">
        <v>2.9621875000000002</v>
      </c>
      <c r="Q548">
        <v>80.0354999999999</v>
      </c>
      <c r="R548">
        <v>6.9412121212121196</v>
      </c>
      <c r="S548">
        <v>-0.78083333333333305</v>
      </c>
      <c r="T548">
        <v>7</v>
      </c>
      <c r="U548">
        <v>1.6989999999999901</v>
      </c>
      <c r="V548">
        <v>0.25677499999999998</v>
      </c>
      <c r="W548">
        <v>2.0746250000000002</v>
      </c>
      <c r="X548">
        <v>3.7706</v>
      </c>
      <c r="Y548">
        <v>81.546424999999999</v>
      </c>
      <c r="Z548">
        <v>2.1626500000000002</v>
      </c>
      <c r="AA548">
        <v>0</v>
      </c>
      <c r="AB548">
        <v>2.9575000000000001E-2</v>
      </c>
      <c r="AC548">
        <v>32.359027027026997</v>
      </c>
      <c r="AD548">
        <v>-12.683472972972901</v>
      </c>
      <c r="AE548">
        <v>40.134300439999997</v>
      </c>
      <c r="AF548">
        <v>1.7942343599999999</v>
      </c>
      <c r="AG548">
        <v>1.3535291920000001</v>
      </c>
      <c r="AH548">
        <v>8.0006439999999901E-2</v>
      </c>
      <c r="AI548">
        <v>44.961624999999998</v>
      </c>
      <c r="AJ548">
        <v>0.49216505125761101</v>
      </c>
      <c r="AK548">
        <v>0.89263456202928604</v>
      </c>
      <c r="AL548">
        <v>3.9905905536109898E-2</v>
      </c>
      <c r="AM548">
        <v>3.0104098595190899E-2</v>
      </c>
      <c r="AN548">
        <v>3.5585902422343503E-2</v>
      </c>
      <c r="AO548">
        <v>1.7794383543744199E-3</v>
      </c>
      <c r="AP548">
        <v>40.134300439999997</v>
      </c>
      <c r="AQ548">
        <v>1.6758854790381199</v>
      </c>
      <c r="AR548">
        <v>0.93323934503995298</v>
      </c>
      <c r="AS548">
        <v>1.2799811569431601</v>
      </c>
      <c r="AT548">
        <v>0.83618842208668198</v>
      </c>
      <c r="AU548">
        <v>91.253299999999996</v>
      </c>
      <c r="AV548">
        <v>44.0234064210212</v>
      </c>
      <c r="AW548">
        <v>0.93821857897876204</v>
      </c>
      <c r="AX548">
        <v>7.3548035056832495E-2</v>
      </c>
      <c r="AY548">
        <v>0.118348880961879</v>
      </c>
      <c r="AZ548">
        <v>0.666760654960046</v>
      </c>
      <c r="BA548">
        <v>5.4337974748927598E-2</v>
      </c>
      <c r="BB548">
        <v>0.416725409350028</v>
      </c>
      <c r="BC548">
        <v>6.5960659098000599E-2</v>
      </c>
      <c r="BD548">
        <v>0.85865757097875794</v>
      </c>
      <c r="BE548">
        <v>-7.9561008000004499E-2</v>
      </c>
      <c r="BF548">
        <v>9.4703139811398204E-2</v>
      </c>
      <c r="BG548">
        <v>0.152390347500033</v>
      </c>
      <c r="BH548">
        <v>0.85854540476339603</v>
      </c>
      <c r="BI548">
        <v>9.4703139811398204E-2</v>
      </c>
      <c r="BJ548">
        <v>0.49418697462286398</v>
      </c>
      <c r="BK548">
        <v>1.7170908095267901</v>
      </c>
      <c r="BL548">
        <v>1.60913722399827</v>
      </c>
      <c r="BM548">
        <v>9.0656487891868593</v>
      </c>
      <c r="BN548">
        <v>5.6338568606729096</v>
      </c>
      <c r="BO548">
        <v>10.7605200812294</v>
      </c>
      <c r="BP548">
        <v>2.2255237855678498</v>
      </c>
      <c r="BQ548">
        <v>8.5349962956615393</v>
      </c>
      <c r="BR548">
        <v>1.55609547184741</v>
      </c>
      <c r="BS548">
        <v>0.456305718698305</v>
      </c>
      <c r="BT548">
        <v>3.4102037473614399</v>
      </c>
    </row>
    <row r="549" spans="1:72" x14ac:dyDescent="0.2">
      <c r="A549">
        <v>547</v>
      </c>
      <c r="B549" s="152">
        <v>44783.180555555555</v>
      </c>
      <c r="C549">
        <v>0</v>
      </c>
      <c r="D549">
        <v>1.46</v>
      </c>
      <c r="E549">
        <v>31.085294117646999</v>
      </c>
      <c r="F549">
        <v>44.926000000000002</v>
      </c>
      <c r="G549">
        <v>1.6</v>
      </c>
      <c r="H549">
        <v>8.56</v>
      </c>
      <c r="I549">
        <v>1.35</v>
      </c>
      <c r="J549">
        <v>33.454444444444398</v>
      </c>
      <c r="K549">
        <v>3.3147500000000001</v>
      </c>
      <c r="L549">
        <v>43.3645454545454</v>
      </c>
      <c r="M549">
        <v>12.574999999999999</v>
      </c>
      <c r="N549">
        <v>1600.3333333333301</v>
      </c>
      <c r="O549">
        <v>85.638461538461499</v>
      </c>
      <c r="P549">
        <v>2.9629629629629601</v>
      </c>
      <c r="Q549">
        <v>80.016000000000005</v>
      </c>
      <c r="R549">
        <v>6.9473529411764696</v>
      </c>
      <c r="S549">
        <v>-0.58750000000000002</v>
      </c>
      <c r="T549">
        <v>7</v>
      </c>
      <c r="U549">
        <v>1.6896800000000001</v>
      </c>
      <c r="V549">
        <v>0.23155999999999999</v>
      </c>
      <c r="W549">
        <v>2.0802</v>
      </c>
      <c r="X549">
        <v>3.7473999999999998</v>
      </c>
      <c r="Y549">
        <v>81.632320000000007</v>
      </c>
      <c r="Z549">
        <v>2.1146400000000001</v>
      </c>
      <c r="AA549">
        <v>0</v>
      </c>
      <c r="AB549">
        <v>3.8059999999999997E-2</v>
      </c>
      <c r="AC549">
        <v>32.545294117647003</v>
      </c>
      <c r="AD549">
        <v>-12.380705882352901</v>
      </c>
      <c r="AE549">
        <v>40.138434844444397</v>
      </c>
      <c r="AF549">
        <v>1.7929775999999999</v>
      </c>
      <c r="AG549">
        <v>1.3535267200000001</v>
      </c>
      <c r="AH549">
        <v>7.9950400000000005E-2</v>
      </c>
      <c r="AI549">
        <v>44.964444444444403</v>
      </c>
      <c r="AJ549">
        <v>0.49169783297160202</v>
      </c>
      <c r="AK549">
        <v>0.892670538697242</v>
      </c>
      <c r="AL549">
        <v>3.9875453197588201E-2</v>
      </c>
      <c r="AM549">
        <v>3.0102155975091398E-2</v>
      </c>
      <c r="AN549">
        <v>3.5583671048729802E-2</v>
      </c>
      <c r="AO549">
        <v>1.77808045863398E-3</v>
      </c>
      <c r="AP549">
        <v>40.138434844444397</v>
      </c>
      <c r="AQ549">
        <v>1.66557397871623</v>
      </c>
      <c r="AR549">
        <v>0.93574717626178705</v>
      </c>
      <c r="AS549">
        <v>1.25156606650095</v>
      </c>
      <c r="AT549">
        <v>0.83081199441545805</v>
      </c>
      <c r="AU549">
        <v>91.264240000000001</v>
      </c>
      <c r="AV549">
        <v>43.991322065923399</v>
      </c>
      <c r="AW549">
        <v>0.97312237852102601</v>
      </c>
      <c r="AX549">
        <v>0.10196065349904</v>
      </c>
      <c r="AY549">
        <v>0.12740362128376001</v>
      </c>
      <c r="AZ549">
        <v>0.66425282373821204</v>
      </c>
      <c r="BA549">
        <v>7.5329620015953905E-2</v>
      </c>
      <c r="BB549">
        <v>0.41515801483638198</v>
      </c>
      <c r="BC549">
        <v>7.1057006670780701E-2</v>
      </c>
      <c r="BD549">
        <v>0.89361709852101301</v>
      </c>
      <c r="BE549">
        <v>-7.9505280000013001E-2</v>
      </c>
      <c r="BF549">
        <v>0.13053686186097199</v>
      </c>
      <c r="BG549">
        <v>0.16311065436886699</v>
      </c>
      <c r="BH549">
        <v>0.85042098218693696</v>
      </c>
      <c r="BI549">
        <v>0.13053686186097199</v>
      </c>
      <c r="BJ549">
        <v>0.58729503245968095</v>
      </c>
      <c r="BK549">
        <v>1.7008419643738699</v>
      </c>
      <c r="BL549">
        <v>1.2495371195807301</v>
      </c>
      <c r="BM549">
        <v>6.51479566815902</v>
      </c>
      <c r="BN549">
        <v>5.2137672151308099</v>
      </c>
      <c r="BO549">
        <v>12.664004826060401</v>
      </c>
      <c r="BP549">
        <v>3.06761625373285</v>
      </c>
      <c r="BQ549">
        <v>9.5963885723275908</v>
      </c>
      <c r="BR549">
        <v>1.4789292992102201</v>
      </c>
      <c r="BS549">
        <v>0.53508028771529204</v>
      </c>
      <c r="BT549">
        <v>2.7639390445964902</v>
      </c>
    </row>
    <row r="550" spans="1:72" x14ac:dyDescent="0.2">
      <c r="A550">
        <v>548</v>
      </c>
      <c r="B550" s="152">
        <v>44783.194444444445</v>
      </c>
      <c r="C550">
        <v>0</v>
      </c>
      <c r="D550">
        <v>1.39025</v>
      </c>
      <c r="E550">
        <v>31.085135135135101</v>
      </c>
      <c r="F550">
        <v>44.926250000000003</v>
      </c>
      <c r="G550">
        <v>1.6</v>
      </c>
      <c r="H550">
        <v>8.5500000000000007</v>
      </c>
      <c r="I550">
        <v>1.35</v>
      </c>
      <c r="J550">
        <v>33.438461538461503</v>
      </c>
      <c r="K550">
        <v>3.3134999999999999</v>
      </c>
      <c r="L550">
        <v>43.359545454545398</v>
      </c>
      <c r="M550">
        <v>12.603571428571399</v>
      </c>
      <c r="N550">
        <v>1599.8611111111099</v>
      </c>
      <c r="O550">
        <v>85.461538461538396</v>
      </c>
      <c r="P550">
        <v>2.9609687499999899</v>
      </c>
      <c r="Q550">
        <v>79.929499999999905</v>
      </c>
      <c r="R550">
        <v>6.9597499999999899</v>
      </c>
      <c r="S550">
        <v>-0.69</v>
      </c>
      <c r="T550">
        <v>7</v>
      </c>
      <c r="U550">
        <v>1.659975</v>
      </c>
      <c r="V550">
        <v>0.23164999999999999</v>
      </c>
      <c r="W550">
        <v>2.10195</v>
      </c>
      <c r="X550">
        <v>3.7298499999999999</v>
      </c>
      <c r="Y550">
        <v>81.77525</v>
      </c>
      <c r="Z550">
        <v>2.1106750000000001</v>
      </c>
      <c r="AA550" s="153">
        <v>5.0000000000000002E-5</v>
      </c>
      <c r="AB550">
        <v>1.805E-2</v>
      </c>
      <c r="AC550">
        <v>32.475385135135099</v>
      </c>
      <c r="AD550">
        <v>-12.450864864864799</v>
      </c>
      <c r="AE550">
        <v>40.1146435384615</v>
      </c>
      <c r="AF550">
        <v>1.790883</v>
      </c>
      <c r="AG550">
        <v>1.3535226</v>
      </c>
      <c r="AH550">
        <v>7.9856999999999997E-2</v>
      </c>
      <c r="AI550">
        <v>44.938461538461503</v>
      </c>
      <c r="AJ550">
        <v>0.49054748886076799</v>
      </c>
      <c r="AK550">
        <v>0.89265725094145798</v>
      </c>
      <c r="AL550">
        <v>3.98518983224923E-2</v>
      </c>
      <c r="AM550">
        <v>3.01194690174597E-2</v>
      </c>
      <c r="AN550">
        <v>3.5604245121533699E-2</v>
      </c>
      <c r="AO550">
        <v>1.7770301266689401E-3</v>
      </c>
      <c r="AP550">
        <v>40.1146435384615</v>
      </c>
      <c r="AQ550">
        <v>1.6577736842917099</v>
      </c>
      <c r="AR550">
        <v>0.94553109179091599</v>
      </c>
      <c r="AS550">
        <v>1.24921935053338</v>
      </c>
      <c r="AT550">
        <v>0.81429656782165305</v>
      </c>
      <c r="AU550">
        <v>91.377700000000004</v>
      </c>
      <c r="AV550">
        <v>43.967167665077497</v>
      </c>
      <c r="AW550">
        <v>0.97129387338399198</v>
      </c>
      <c r="AX550">
        <v>0.104303249466617</v>
      </c>
      <c r="AY550">
        <v>0.13310931570828699</v>
      </c>
      <c r="AZ550">
        <v>0.65446890820908299</v>
      </c>
      <c r="BA550">
        <v>7.7060589506682306E-2</v>
      </c>
      <c r="BB550">
        <v>0.40904306763067699</v>
      </c>
      <c r="BC550">
        <v>7.4326081440432998E-2</v>
      </c>
      <c r="BD550">
        <v>0.89188147338398704</v>
      </c>
      <c r="BE550">
        <v>-7.9412400000004296E-2</v>
      </c>
      <c r="BF550">
        <v>0.133823469981694</v>
      </c>
      <c r="BG550">
        <v>0.17078231604541699</v>
      </c>
      <c r="BH550">
        <v>0.83969867419808397</v>
      </c>
      <c r="BI550">
        <v>0.133823469981694</v>
      </c>
      <c r="BJ550">
        <v>0.60921157205422305</v>
      </c>
      <c r="BK550">
        <v>1.67939734839616</v>
      </c>
      <c r="BL550">
        <v>1.27617611521191</v>
      </c>
      <c r="BM550">
        <v>6.2746741981279097</v>
      </c>
      <c r="BN550">
        <v>4.9167776479549401</v>
      </c>
      <c r="BO550">
        <v>13.032664141044</v>
      </c>
      <c r="BP550">
        <v>3.14485154456982</v>
      </c>
      <c r="BQ550">
        <v>9.8878125964742498</v>
      </c>
      <c r="BR550">
        <v>1.4518974494272801</v>
      </c>
      <c r="BS550">
        <v>0.55568218406154501</v>
      </c>
      <c r="BT550">
        <v>2.6128198655123298</v>
      </c>
    </row>
    <row r="551" spans="1:72" x14ac:dyDescent="0.2">
      <c r="A551">
        <v>549</v>
      </c>
      <c r="B551" s="152">
        <v>44783.208333333336</v>
      </c>
      <c r="C551">
        <v>0</v>
      </c>
      <c r="D551">
        <v>1.33449999999999</v>
      </c>
      <c r="E551">
        <v>31.087575757575699</v>
      </c>
      <c r="F551">
        <v>44.9786111111111</v>
      </c>
      <c r="G551">
        <v>1.6</v>
      </c>
      <c r="H551">
        <v>8.5525000000000002</v>
      </c>
      <c r="I551">
        <v>1.35</v>
      </c>
      <c r="J551">
        <v>33.441666666666599</v>
      </c>
      <c r="K551">
        <v>3.2892499999999898</v>
      </c>
      <c r="L551">
        <v>43.350454545454497</v>
      </c>
      <c r="M551">
        <v>12.540909090909</v>
      </c>
      <c r="N551">
        <v>1600.4</v>
      </c>
      <c r="O551">
        <v>85.836842105263102</v>
      </c>
      <c r="P551">
        <v>2.9622142857142801</v>
      </c>
      <c r="Q551">
        <v>80.009999999999906</v>
      </c>
      <c r="R551">
        <v>6.95257142857142</v>
      </c>
      <c r="S551">
        <v>-0.59307692307692295</v>
      </c>
      <c r="T551">
        <v>7</v>
      </c>
      <c r="U551">
        <v>1.69438</v>
      </c>
      <c r="V551">
        <v>0.23458000000000001</v>
      </c>
      <c r="W551">
        <v>2.1423399999999999</v>
      </c>
      <c r="X551">
        <v>3.7170999999999998</v>
      </c>
      <c r="Y551">
        <v>81.637559999999993</v>
      </c>
      <c r="Z551">
        <v>2.1065800000000001</v>
      </c>
      <c r="AA551">
        <v>0</v>
      </c>
      <c r="AB551">
        <v>1.7659999999999999E-2</v>
      </c>
      <c r="AC551">
        <v>32.422075757575698</v>
      </c>
      <c r="AD551">
        <v>-12.556535353535301</v>
      </c>
      <c r="AE551">
        <v>40.1198007666666</v>
      </c>
      <c r="AF551">
        <v>1.7914066500000001</v>
      </c>
      <c r="AG551">
        <v>1.35352363</v>
      </c>
      <c r="AH551">
        <v>7.9880350000000003E-2</v>
      </c>
      <c r="AI551">
        <v>44.944166666666597</v>
      </c>
      <c r="AJ551">
        <v>0.49143801905234102</v>
      </c>
      <c r="AK551">
        <v>0.892658686147627</v>
      </c>
      <c r="AL551">
        <v>3.9858490719967297E-2</v>
      </c>
      <c r="AM551">
        <v>3.01156686258876E-2</v>
      </c>
      <c r="AN551">
        <v>3.5599725585448598E-2</v>
      </c>
      <c r="AO551">
        <v>1.77732408729349E-3</v>
      </c>
      <c r="AP551">
        <v>40.1198007666666</v>
      </c>
      <c r="AQ551">
        <v>1.65210680372688</v>
      </c>
      <c r="AR551">
        <v>0.96369993538730803</v>
      </c>
      <c r="AS551">
        <v>1.2467956930586701</v>
      </c>
      <c r="AT551">
        <v>0.83268275072190601</v>
      </c>
      <c r="AU551">
        <v>91.297959999999904</v>
      </c>
      <c r="AV551">
        <v>43.982403198839499</v>
      </c>
      <c r="AW551">
        <v>0.96176346782713296</v>
      </c>
      <c r="AX551">
        <v>0.106727936941327</v>
      </c>
      <c r="AY551">
        <v>0.13929984627311301</v>
      </c>
      <c r="AZ551">
        <v>0.63630006461269095</v>
      </c>
      <c r="BA551">
        <v>7.8851919963397896E-2</v>
      </c>
      <c r="BB551">
        <v>0.39768754038293203</v>
      </c>
      <c r="BC551">
        <v>7.7760036378738198E-2</v>
      </c>
      <c r="BD551">
        <v>0.88232784782713303</v>
      </c>
      <c r="BE551">
        <v>-7.9435619999999596E-2</v>
      </c>
      <c r="BF551">
        <v>0.13715955159090101</v>
      </c>
      <c r="BG551">
        <v>0.17901877426905699</v>
      </c>
      <c r="BH551">
        <v>0.81772995937808102</v>
      </c>
      <c r="BI551">
        <v>0.13715955159090101</v>
      </c>
      <c r="BJ551">
        <v>0.63235665171991795</v>
      </c>
      <c r="BK551">
        <v>1.63545991875616</v>
      </c>
      <c r="BL551">
        <v>1.3051863482538</v>
      </c>
      <c r="BM551">
        <v>5.9618885443507397</v>
      </c>
      <c r="BN551">
        <v>4.5678447007410901</v>
      </c>
      <c r="BO551">
        <v>13.3990809653656</v>
      </c>
      <c r="BP551">
        <v>3.22324946238618</v>
      </c>
      <c r="BQ551">
        <v>10.175831502979401</v>
      </c>
      <c r="BR551">
        <v>1.40228868105162</v>
      </c>
      <c r="BS551">
        <v>0.57749283108355698</v>
      </c>
      <c r="BT551">
        <v>2.42823565172315</v>
      </c>
    </row>
    <row r="552" spans="1:72" x14ac:dyDescent="0.2">
      <c r="A552">
        <v>550</v>
      </c>
      <c r="B552" s="152">
        <v>44783.222222222219</v>
      </c>
      <c r="C552">
        <v>0</v>
      </c>
      <c r="D552">
        <v>1.45949999999999</v>
      </c>
      <c r="E552">
        <v>31.011052631578899</v>
      </c>
      <c r="F552">
        <v>44.960250000000002</v>
      </c>
      <c r="G552">
        <v>1.6</v>
      </c>
      <c r="H552">
        <v>8.57</v>
      </c>
      <c r="I552">
        <v>1.35</v>
      </c>
      <c r="J552">
        <v>33.464285714285701</v>
      </c>
      <c r="K552">
        <v>3.3114999999999899</v>
      </c>
      <c r="L552">
        <v>43.378</v>
      </c>
      <c r="M552">
        <v>12.545454545454501</v>
      </c>
      <c r="N552">
        <v>1599.9714285714199</v>
      </c>
      <c r="O552">
        <v>85.871052631578905</v>
      </c>
      <c r="P552">
        <v>2.9674999999999998</v>
      </c>
      <c r="Q552">
        <v>80.136250000000004</v>
      </c>
      <c r="R552">
        <v>6.9473684210526301</v>
      </c>
      <c r="S552">
        <v>-0.67555555555555502</v>
      </c>
      <c r="T552">
        <v>7</v>
      </c>
      <c r="U552">
        <v>1.68536</v>
      </c>
      <c r="V552">
        <v>0.24273999999999901</v>
      </c>
      <c r="W552">
        <v>2.1294599999999999</v>
      </c>
      <c r="X552">
        <v>3.7233799999999899</v>
      </c>
      <c r="Y552">
        <v>81.45232</v>
      </c>
      <c r="Z552">
        <v>2.10622</v>
      </c>
      <c r="AA552">
        <v>0</v>
      </c>
      <c r="AB552">
        <v>2.8420000000000001E-2</v>
      </c>
      <c r="AC552">
        <v>32.470552631578897</v>
      </c>
      <c r="AD552">
        <v>-12.489697368421</v>
      </c>
      <c r="AE552">
        <v>40.156084514285702</v>
      </c>
      <c r="AF552">
        <v>1.7950721999999999</v>
      </c>
      <c r="AG552">
        <v>1.3535308399999999</v>
      </c>
      <c r="AH552">
        <v>8.0043799999999998E-2</v>
      </c>
      <c r="AI552">
        <v>44.984285714285697</v>
      </c>
      <c r="AJ552">
        <v>0.493001114201359</v>
      </c>
      <c r="AK552">
        <v>0.89266915938899205</v>
      </c>
      <c r="AL552">
        <v>3.9904428213026699E-2</v>
      </c>
      <c r="AM552">
        <v>3.0088970370605601E-2</v>
      </c>
      <c r="AN552">
        <v>3.5567976118644602E-2</v>
      </c>
      <c r="AO552">
        <v>1.77937247927847E-3</v>
      </c>
      <c r="AP552">
        <v>40.156084514285702</v>
      </c>
      <c r="AQ552">
        <v>1.6548980201933201</v>
      </c>
      <c r="AR552">
        <v>0.957906058053276</v>
      </c>
      <c r="AS552">
        <v>1.24658262426968</v>
      </c>
      <c r="AT552">
        <v>0.83088435783040304</v>
      </c>
      <c r="AU552">
        <v>91.096739999999997</v>
      </c>
      <c r="AV552">
        <v>44.015471216801998</v>
      </c>
      <c r="AW552">
        <v>0.96881449748371296</v>
      </c>
      <c r="AX552">
        <v>0.106948215730313</v>
      </c>
      <c r="AY552">
        <v>0.14017417980667299</v>
      </c>
      <c r="AZ552">
        <v>0.64209394194672298</v>
      </c>
      <c r="BA552">
        <v>7.9014243761385897E-2</v>
      </c>
      <c r="BB552">
        <v>0.40130871371670102</v>
      </c>
      <c r="BC552">
        <v>7.8088324139092294E-2</v>
      </c>
      <c r="BD552">
        <v>0.88921633748370998</v>
      </c>
      <c r="BE552">
        <v>-7.9598160000002693E-2</v>
      </c>
      <c r="BF552">
        <v>0.13723744421571399</v>
      </c>
      <c r="BG552">
        <v>0.17987346539947199</v>
      </c>
      <c r="BH552">
        <v>0.82394391470137296</v>
      </c>
      <c r="BI552">
        <v>0.13723744421571399</v>
      </c>
      <c r="BJ552">
        <v>0.63422181923037302</v>
      </c>
      <c r="BK552">
        <v>1.6478878294027399</v>
      </c>
      <c r="BL552">
        <v>1.3106733838378799</v>
      </c>
      <c r="BM552">
        <v>6.0037835840652303</v>
      </c>
      <c r="BN552">
        <v>4.5806862778315498</v>
      </c>
      <c r="BO552">
        <v>13.442286267677201</v>
      </c>
      <c r="BP552">
        <v>3.2250799390692801</v>
      </c>
      <c r="BQ552">
        <v>10.217206328608</v>
      </c>
      <c r="BR552">
        <v>1.4145841742360299</v>
      </c>
      <c r="BS552">
        <v>0.57932684154408698</v>
      </c>
      <c r="BT552">
        <v>2.4417721962713101</v>
      </c>
    </row>
    <row r="553" spans="1:72" x14ac:dyDescent="0.2">
      <c r="A553">
        <v>551</v>
      </c>
      <c r="B553" s="152">
        <v>44783.236111111109</v>
      </c>
      <c r="C553">
        <v>0</v>
      </c>
      <c r="D553">
        <v>1.40230769230769</v>
      </c>
      <c r="E553">
        <v>31.029473684210501</v>
      </c>
      <c r="F553">
        <v>44.900500000000001</v>
      </c>
      <c r="G553">
        <v>1.6</v>
      </c>
      <c r="H553">
        <v>8.5640000000000001</v>
      </c>
      <c r="I553">
        <v>1.35</v>
      </c>
      <c r="J553">
        <v>33.461428571428499</v>
      </c>
      <c r="K553">
        <v>3.2605</v>
      </c>
      <c r="L553">
        <v>43.373076923076901</v>
      </c>
      <c r="M553">
        <v>12.323076923076901</v>
      </c>
      <c r="N553">
        <v>1600.7857142857099</v>
      </c>
      <c r="O553">
        <v>84.922222222222203</v>
      </c>
      <c r="P553">
        <v>2.96115151515151</v>
      </c>
      <c r="Q553">
        <v>79.941999999999894</v>
      </c>
      <c r="R553">
        <v>6.9509999999999899</v>
      </c>
      <c r="S553">
        <v>-0.58875</v>
      </c>
      <c r="T553">
        <v>7</v>
      </c>
      <c r="U553">
        <v>1.6738999999999999</v>
      </c>
      <c r="V553">
        <v>0.23497499999999999</v>
      </c>
      <c r="W553">
        <v>2.1111249999999999</v>
      </c>
      <c r="X553">
        <v>3.7320500000000001</v>
      </c>
      <c r="Y553">
        <v>81.7012</v>
      </c>
      <c r="Z553">
        <v>1.9907249999999901</v>
      </c>
      <c r="AA553">
        <v>0</v>
      </c>
      <c r="AB553">
        <v>3.0699999999999901E-2</v>
      </c>
      <c r="AC553">
        <v>32.431781376518202</v>
      </c>
      <c r="AD553">
        <v>-12.468718623481699</v>
      </c>
      <c r="AE553">
        <v>40.148542331428501</v>
      </c>
      <c r="AF553">
        <v>1.7938154399999999</v>
      </c>
      <c r="AG553">
        <v>1.3535283680000001</v>
      </c>
      <c r="AH553">
        <v>7.9987760000000005E-2</v>
      </c>
      <c r="AI553">
        <v>44.975428571428502</v>
      </c>
      <c r="AJ553">
        <v>0.491407009094463</v>
      </c>
      <c r="AK553">
        <v>0.89267725971006395</v>
      </c>
      <c r="AL553">
        <v>3.9884343451027197E-2</v>
      </c>
      <c r="AM553">
        <v>3.00948409163098E-2</v>
      </c>
      <c r="AN553">
        <v>3.5574980624340898E-2</v>
      </c>
      <c r="AO553">
        <v>1.7784768826152599E-3</v>
      </c>
      <c r="AP553">
        <v>40.148542331428501</v>
      </c>
      <c r="AQ553">
        <v>1.6587514989773999</v>
      </c>
      <c r="AR553">
        <v>0.94965832972102004</v>
      </c>
      <c r="AS553">
        <v>1.1782260137589</v>
      </c>
      <c r="AT553">
        <v>0.82256619252322205</v>
      </c>
      <c r="AU553">
        <v>91.209000000000003</v>
      </c>
      <c r="AV553">
        <v>43.935178173885902</v>
      </c>
      <c r="AW553">
        <v>1.04025039754267</v>
      </c>
      <c r="AX553">
        <v>0.175302354241099</v>
      </c>
      <c r="AY553">
        <v>0.13506394102259101</v>
      </c>
      <c r="AZ553">
        <v>0.65034167027897904</v>
      </c>
      <c r="BA553">
        <v>0.129515094316146</v>
      </c>
      <c r="BB553">
        <v>0.40646354392436201</v>
      </c>
      <c r="BC553">
        <v>7.5294223703744695E-2</v>
      </c>
      <c r="BD553">
        <v>0.96070796554267002</v>
      </c>
      <c r="BE553">
        <v>-7.9542432000000995E-2</v>
      </c>
      <c r="BF553">
        <v>0.22521935120512199</v>
      </c>
      <c r="BG553">
        <v>0.17352312979481499</v>
      </c>
      <c r="BH553">
        <v>0.83552516836392698</v>
      </c>
      <c r="BI553">
        <v>0.22521935120512199</v>
      </c>
      <c r="BJ553">
        <v>0.79748496199987395</v>
      </c>
      <c r="BK553">
        <v>1.67105033672785</v>
      </c>
      <c r="BL553">
        <v>0.77046279045878296</v>
      </c>
      <c r="BM553">
        <v>3.7098285022718098</v>
      </c>
      <c r="BN553">
        <v>4.8150651117917604</v>
      </c>
      <c r="BO553">
        <v>17.1334419431873</v>
      </c>
      <c r="BP553">
        <v>5.2926547533203703</v>
      </c>
      <c r="BQ553">
        <v>11.8407871898669</v>
      </c>
      <c r="BR553">
        <v>1.2881774396791399</v>
      </c>
      <c r="BS553">
        <v>0.70739722151782503</v>
      </c>
      <c r="BT553">
        <v>1.82101003579738</v>
      </c>
    </row>
    <row r="554" spans="1:72" x14ac:dyDescent="0.2">
      <c r="A554">
        <v>552</v>
      </c>
      <c r="B554" s="152">
        <v>44783.25</v>
      </c>
      <c r="C554">
        <v>0</v>
      </c>
      <c r="D554">
        <v>1.3430769230769199</v>
      </c>
      <c r="E554">
        <v>31.097428571428502</v>
      </c>
      <c r="F554">
        <v>44.865249999999897</v>
      </c>
      <c r="G554">
        <v>1.6</v>
      </c>
      <c r="H554">
        <v>8.5649999999999995</v>
      </c>
      <c r="I554">
        <v>1.35</v>
      </c>
      <c r="J554">
        <v>33.435454545454498</v>
      </c>
      <c r="K554">
        <v>3.2534999999999998</v>
      </c>
      <c r="L554">
        <v>43.378636363636303</v>
      </c>
      <c r="M554">
        <v>12.658333333333299</v>
      </c>
      <c r="N554">
        <v>1600.1818181818101</v>
      </c>
      <c r="O554">
        <v>85.140540540540499</v>
      </c>
      <c r="P554">
        <v>2.96110344827586</v>
      </c>
      <c r="Q554">
        <v>79.972749999999905</v>
      </c>
      <c r="R554">
        <v>6.9624242424242402</v>
      </c>
      <c r="S554">
        <v>-0.473333333333333</v>
      </c>
      <c r="T554">
        <v>7</v>
      </c>
      <c r="U554">
        <v>1.6870000000000001</v>
      </c>
      <c r="V554">
        <v>0.20621999999999999</v>
      </c>
      <c r="W554">
        <v>2.0964</v>
      </c>
      <c r="X554">
        <v>3.74277999999999</v>
      </c>
      <c r="Y554">
        <v>81.737119999999905</v>
      </c>
      <c r="Z554">
        <v>2.1967999999999899</v>
      </c>
      <c r="AA554">
        <v>0</v>
      </c>
      <c r="AB554">
        <v>2.232E-2</v>
      </c>
      <c r="AC554">
        <v>32.440505494505501</v>
      </c>
      <c r="AD554">
        <v>-12.424744505494401</v>
      </c>
      <c r="AE554">
        <v>40.123349145454497</v>
      </c>
      <c r="AF554">
        <v>1.7940248999999999</v>
      </c>
      <c r="AG554">
        <v>1.35352878</v>
      </c>
      <c r="AH554">
        <v>7.9997099999999904E-2</v>
      </c>
      <c r="AI554">
        <v>44.950454545454498</v>
      </c>
      <c r="AJ554">
        <v>0.49088283445091402</v>
      </c>
      <c r="AK554">
        <v>0.89261275667148599</v>
      </c>
      <c r="AL554">
        <v>3.9911162593158099E-2</v>
      </c>
      <c r="AM554">
        <v>3.01115704765853E-2</v>
      </c>
      <c r="AN554">
        <v>3.5594745730147301E-2</v>
      </c>
      <c r="AO554">
        <v>1.7796727710307301E-3</v>
      </c>
      <c r="AP554">
        <v>40.123349145454497</v>
      </c>
      <c r="AQ554">
        <v>1.6635205678762699</v>
      </c>
      <c r="AR554">
        <v>0.943034506449001</v>
      </c>
      <c r="AS554">
        <v>1.3001930990094299</v>
      </c>
      <c r="AT554">
        <v>0.82811934171869295</v>
      </c>
      <c r="AU554">
        <v>91.460099999999898</v>
      </c>
      <c r="AV554">
        <v>44.030097318789203</v>
      </c>
      <c r="AW554">
        <v>0.92035722666528796</v>
      </c>
      <c r="AX554">
        <v>5.3335680990567097E-2</v>
      </c>
      <c r="AY554">
        <v>0.13050433212372101</v>
      </c>
      <c r="AZ554">
        <v>0.65696549355099898</v>
      </c>
      <c r="BA554">
        <v>3.9404910910403497E-2</v>
      </c>
      <c r="BB554">
        <v>0.410603433469374</v>
      </c>
      <c r="BC554">
        <v>7.2743880045210693E-2</v>
      </c>
      <c r="BD554">
        <v>0.84080550666528697</v>
      </c>
      <c r="BE554">
        <v>-7.9551720000001103E-2</v>
      </c>
      <c r="BF554">
        <v>6.85044825102996E-2</v>
      </c>
      <c r="BG554">
        <v>0.16762009168063099</v>
      </c>
      <c r="BH554">
        <v>0.84380812857333298</v>
      </c>
      <c r="BI554">
        <v>6.85044825102996E-2</v>
      </c>
      <c r="BJ554">
        <v>0.47224914838186199</v>
      </c>
      <c r="BK554">
        <v>1.68761625714666</v>
      </c>
      <c r="BL554">
        <v>2.4468485205392199</v>
      </c>
      <c r="BM554">
        <v>12.317560802630201</v>
      </c>
      <c r="BN554">
        <v>5.0340512292586599</v>
      </c>
      <c r="BO554">
        <v>10.06565642138</v>
      </c>
      <c r="BP554">
        <v>1.60985533899204</v>
      </c>
      <c r="BQ554">
        <v>8.4558010823880192</v>
      </c>
      <c r="BR554">
        <v>1.5711586368791499</v>
      </c>
      <c r="BS554">
        <v>0.444847355377742</v>
      </c>
      <c r="BT554">
        <v>3.5319050858355698</v>
      </c>
    </row>
    <row r="555" spans="1:72" x14ac:dyDescent="0.2">
      <c r="A555">
        <v>553</v>
      </c>
      <c r="B555" s="152">
        <v>44783.263888888891</v>
      </c>
      <c r="C555">
        <v>0</v>
      </c>
      <c r="D555">
        <v>1.3142499999999999</v>
      </c>
      <c r="E555">
        <v>31.0894736842105</v>
      </c>
      <c r="F555">
        <v>44.8867499999999</v>
      </c>
      <c r="G555">
        <v>1.6</v>
      </c>
      <c r="H555">
        <v>8.5519999999999996</v>
      </c>
      <c r="I555">
        <v>1.35</v>
      </c>
      <c r="J555">
        <v>33.454999999999998</v>
      </c>
      <c r="K555">
        <v>3.2957499999999902</v>
      </c>
      <c r="L555">
        <v>43.364399999999897</v>
      </c>
      <c r="M555">
        <v>12.43125</v>
      </c>
      <c r="N555">
        <v>1600.25</v>
      </c>
      <c r="O555">
        <v>85.423076923076906</v>
      </c>
      <c r="P555">
        <v>2.9688611111111101</v>
      </c>
      <c r="Q555">
        <v>80.150499999999994</v>
      </c>
      <c r="R555">
        <v>6.9465517241379198</v>
      </c>
      <c r="S555">
        <v>-0.48235294117646998</v>
      </c>
      <c r="T555">
        <v>7</v>
      </c>
      <c r="U555">
        <v>1.6852750000000001</v>
      </c>
      <c r="V555">
        <v>0.19505</v>
      </c>
      <c r="W555">
        <v>2.08325</v>
      </c>
      <c r="X555">
        <v>3.7450999999999999</v>
      </c>
      <c r="Y555">
        <v>81.930300000000003</v>
      </c>
      <c r="Z555">
        <v>2.1272250000000001</v>
      </c>
      <c r="AA555">
        <v>0</v>
      </c>
      <c r="AB555">
        <v>1.8450000000000001E-2</v>
      </c>
      <c r="AC555">
        <v>32.403723684210497</v>
      </c>
      <c r="AD555">
        <v>-12.483026315789401</v>
      </c>
      <c r="AE555">
        <v>40.132743679999997</v>
      </c>
      <c r="AF555">
        <v>1.79130192</v>
      </c>
      <c r="AG555">
        <v>1.353523424</v>
      </c>
      <c r="AH555">
        <v>7.9875680000000004E-2</v>
      </c>
      <c r="AI555">
        <v>44.957000000000001</v>
      </c>
      <c r="AJ555">
        <v>0.489840067471985</v>
      </c>
      <c r="AK555">
        <v>0.89269176501990699</v>
      </c>
      <c r="AL555">
        <v>3.9844783237315599E-2</v>
      </c>
      <c r="AM555">
        <v>3.0107067286518199E-2</v>
      </c>
      <c r="AN555">
        <v>3.5589563360544502E-2</v>
      </c>
      <c r="AO555">
        <v>1.77671285895411E-3</v>
      </c>
      <c r="AP555">
        <v>40.132743679999997</v>
      </c>
      <c r="AQ555">
        <v>1.6645517179084599</v>
      </c>
      <c r="AR555">
        <v>0.93711917361184904</v>
      </c>
      <c r="AS555">
        <v>1.2590145962492401</v>
      </c>
      <c r="AT555">
        <v>0.82551521970885</v>
      </c>
      <c r="AU555">
        <v>91.571150000000003</v>
      </c>
      <c r="AV555">
        <v>43.993429167769499</v>
      </c>
      <c r="AW555">
        <v>0.96357083223044504</v>
      </c>
      <c r="AX555">
        <v>9.4508827750755003E-2</v>
      </c>
      <c r="AY555">
        <v>0.12675020209153301</v>
      </c>
      <c r="AZ555">
        <v>0.66288082638815005</v>
      </c>
      <c r="BA555">
        <v>6.9824301578363404E-2</v>
      </c>
      <c r="BB555">
        <v>0.41430051649259397</v>
      </c>
      <c r="BC555">
        <v>7.0758703865808001E-2</v>
      </c>
      <c r="BD555">
        <v>0.884139856230439</v>
      </c>
      <c r="BE555">
        <v>-7.9430976000006204E-2</v>
      </c>
      <c r="BF555">
        <v>0.12152516363009599</v>
      </c>
      <c r="BG555">
        <v>0.16298307169721901</v>
      </c>
      <c r="BH555">
        <v>0.85237223666050799</v>
      </c>
      <c r="BI555">
        <v>0.12152516363009599</v>
      </c>
      <c r="BJ555">
        <v>0.56901647065463101</v>
      </c>
      <c r="BK555">
        <v>1.70474447332101</v>
      </c>
      <c r="BL555">
        <v>1.3411466961140099</v>
      </c>
      <c r="BM555">
        <v>7.0139567082171697</v>
      </c>
      <c r="BN555">
        <v>5.2298206665536204</v>
      </c>
      <c r="BO555">
        <v>12.2673099673562</v>
      </c>
      <c r="BP555">
        <v>2.8558413453072702</v>
      </c>
      <c r="BQ555">
        <v>9.4114686220490107</v>
      </c>
      <c r="BR555">
        <v>1.4981516951498499</v>
      </c>
      <c r="BS555">
        <v>0.52040640520259296</v>
      </c>
      <c r="BT555">
        <v>2.87881102187169</v>
      </c>
    </row>
    <row r="556" spans="1:72" x14ac:dyDescent="0.2">
      <c r="A556">
        <v>554</v>
      </c>
      <c r="B556" s="152">
        <v>44783.277777777781</v>
      </c>
      <c r="C556">
        <v>0</v>
      </c>
      <c r="D556">
        <v>1.3094871794871701</v>
      </c>
      <c r="E556">
        <v>31.1024999999999</v>
      </c>
      <c r="F556">
        <v>44.887250000000002</v>
      </c>
      <c r="G556">
        <v>1.6</v>
      </c>
      <c r="H556">
        <v>8.56</v>
      </c>
      <c r="I556">
        <v>1.3474999999999999</v>
      </c>
      <c r="J556">
        <v>33.444117647058803</v>
      </c>
      <c r="K556">
        <v>3.26125</v>
      </c>
      <c r="L556">
        <v>43.369599999999998</v>
      </c>
      <c r="M556">
        <v>12.5857142857142</v>
      </c>
      <c r="N556">
        <v>1600</v>
      </c>
      <c r="O556">
        <v>85.371794871794805</v>
      </c>
      <c r="P556">
        <v>2.9617931034482701</v>
      </c>
      <c r="Q556">
        <v>80.002750000000006</v>
      </c>
      <c r="R556">
        <v>6.9549999999999903</v>
      </c>
      <c r="S556">
        <v>-0.47749999999999998</v>
      </c>
      <c r="T556">
        <v>7</v>
      </c>
      <c r="U556">
        <v>1.72101999999999</v>
      </c>
      <c r="V556">
        <v>0.20472000000000001</v>
      </c>
      <c r="W556">
        <v>2.1010200000000001</v>
      </c>
      <c r="X556">
        <v>3.7635800000000001</v>
      </c>
      <c r="Y556">
        <v>81.663200000000003</v>
      </c>
      <c r="Z556">
        <v>2.1345999999999998</v>
      </c>
      <c r="AA556">
        <v>7.8399999999999997E-3</v>
      </c>
      <c r="AB556">
        <v>1.38199999999999E-2</v>
      </c>
      <c r="AC556">
        <v>32.411987179487099</v>
      </c>
      <c r="AD556">
        <v>-12.4752628205128</v>
      </c>
      <c r="AE556">
        <v>40.128108047058802</v>
      </c>
      <c r="AF556">
        <v>1.7929775999999999</v>
      </c>
      <c r="AG556">
        <v>1.3510267199999999</v>
      </c>
      <c r="AH556">
        <v>7.9950400000000005E-2</v>
      </c>
      <c r="AI556">
        <v>44.951617647058796</v>
      </c>
      <c r="AJ556">
        <v>0.49138544714214899</v>
      </c>
      <c r="AK556">
        <v>0.89269552793689899</v>
      </c>
      <c r="AL556">
        <v>3.98868315280154E-2</v>
      </c>
      <c r="AM556">
        <v>3.0055130175907999E-2</v>
      </c>
      <c r="AN556">
        <v>3.5593824733128103E-2</v>
      </c>
      <c r="AO556">
        <v>1.7785878280896701E-3</v>
      </c>
      <c r="AP556">
        <v>40.128108047058802</v>
      </c>
      <c r="AQ556">
        <v>1.67276536126831</v>
      </c>
      <c r="AR556">
        <v>0.94511274505794696</v>
      </c>
      <c r="AS556">
        <v>1.26337954713471</v>
      </c>
      <c r="AT556">
        <v>0.84568418224058195</v>
      </c>
      <c r="AU556">
        <v>91.383420000000001</v>
      </c>
      <c r="AV556">
        <v>44.009365700519702</v>
      </c>
      <c r="AW556">
        <v>0.94225194653902999</v>
      </c>
      <c r="AX556">
        <v>8.76471728652881E-2</v>
      </c>
      <c r="AY556">
        <v>0.120212238731689</v>
      </c>
      <c r="AZ556">
        <v>0.65488725494205202</v>
      </c>
      <c r="BA556">
        <v>6.4874492538007006E-2</v>
      </c>
      <c r="BB556">
        <v>0.409304534338783</v>
      </c>
      <c r="BC556">
        <v>6.7046146439135604E-2</v>
      </c>
      <c r="BD556">
        <v>0.86274666653903098</v>
      </c>
      <c r="BE556">
        <v>-7.95052799999999E-2</v>
      </c>
      <c r="BF556">
        <v>0.112673299413277</v>
      </c>
      <c r="BG556">
        <v>0.15453675372477799</v>
      </c>
      <c r="BH556">
        <v>0.841878925991559</v>
      </c>
      <c r="BI556">
        <v>0.112673299413277</v>
      </c>
      <c r="BJ556">
        <v>0.53442010627611103</v>
      </c>
      <c r="BK556">
        <v>1.68375785198311</v>
      </c>
      <c r="BL556">
        <v>1.37154724792382</v>
      </c>
      <c r="BM556">
        <v>7.4718582874156203</v>
      </c>
      <c r="BN556">
        <v>5.4477585797544297</v>
      </c>
      <c r="BO556">
        <v>11.5865591453602</v>
      </c>
      <c r="BP556">
        <v>2.6478225362120198</v>
      </c>
      <c r="BQ556">
        <v>8.9387366091482097</v>
      </c>
      <c r="BR556">
        <v>1.4922132429805399</v>
      </c>
      <c r="BS556">
        <v>0.4893507865108</v>
      </c>
      <c r="BT556">
        <v>3.0493733414028399</v>
      </c>
    </row>
    <row r="557" spans="1:72" x14ac:dyDescent="0.2">
      <c r="A557">
        <v>555</v>
      </c>
      <c r="B557" s="152">
        <v>44783.291666666664</v>
      </c>
      <c r="C557">
        <v>0</v>
      </c>
      <c r="D557">
        <v>1.4079999999999999</v>
      </c>
      <c r="E557">
        <v>31.112777777777701</v>
      </c>
      <c r="F557">
        <v>44.917435897435901</v>
      </c>
      <c r="G557">
        <v>1.6</v>
      </c>
      <c r="H557">
        <v>8.5540000000000003</v>
      </c>
      <c r="I557">
        <v>1.35</v>
      </c>
      <c r="J557">
        <v>33.451250000000002</v>
      </c>
      <c r="K557">
        <v>3.2637499999999902</v>
      </c>
      <c r="L557">
        <v>43.366666666666603</v>
      </c>
      <c r="M557">
        <v>12.4</v>
      </c>
      <c r="N557">
        <v>1600.25925925925</v>
      </c>
      <c r="O557">
        <v>85.432432432432407</v>
      </c>
      <c r="P557">
        <v>2.9584074074074</v>
      </c>
      <c r="Q557">
        <v>79.899249999999995</v>
      </c>
      <c r="R557">
        <v>6.9489473684210497</v>
      </c>
      <c r="S557">
        <v>-0.48928571428571399</v>
      </c>
      <c r="T557">
        <v>7</v>
      </c>
      <c r="U557">
        <v>1.7625499999999901</v>
      </c>
      <c r="V557">
        <v>0.20227500000000001</v>
      </c>
      <c r="W557">
        <v>2.1231249999999999</v>
      </c>
      <c r="X557">
        <v>3.7240000000000002</v>
      </c>
      <c r="Y557">
        <v>81.790400000000005</v>
      </c>
      <c r="Z557">
        <v>2.140425</v>
      </c>
      <c r="AA557">
        <v>0</v>
      </c>
      <c r="AB557">
        <v>2.7275000000000001E-2</v>
      </c>
      <c r="AC557">
        <v>32.520777777777703</v>
      </c>
      <c r="AD557">
        <v>-12.396658119658101</v>
      </c>
      <c r="AE557">
        <v>40.130555360000002</v>
      </c>
      <c r="AF557">
        <v>1.79172084</v>
      </c>
      <c r="AG557">
        <v>1.353524248</v>
      </c>
      <c r="AH557">
        <v>7.9894359999999998E-2</v>
      </c>
      <c r="AI557">
        <v>44.955249999999999</v>
      </c>
      <c r="AJ557">
        <v>0.49065116884133098</v>
      </c>
      <c r="AK557">
        <v>0.89267783762741804</v>
      </c>
      <c r="AL557">
        <v>3.9855652899272002E-2</v>
      </c>
      <c r="AM557">
        <v>3.0108257611736099E-2</v>
      </c>
      <c r="AN557">
        <v>3.5590948776839097E-2</v>
      </c>
      <c r="AO557">
        <v>1.77719754644896E-3</v>
      </c>
      <c r="AP557">
        <v>40.130555360000002</v>
      </c>
      <c r="AQ557">
        <v>1.6551735861501999</v>
      </c>
      <c r="AR557">
        <v>0.95505635208191897</v>
      </c>
      <c r="AS557">
        <v>1.2668271185120401</v>
      </c>
      <c r="AT557">
        <v>0.86479721764128703</v>
      </c>
      <c r="AU557">
        <v>91.540499999999994</v>
      </c>
      <c r="AV557">
        <v>44.007612416744102</v>
      </c>
      <c r="AW557">
        <v>0.94763758325583303</v>
      </c>
      <c r="AX557">
        <v>8.6697129487952607E-2</v>
      </c>
      <c r="AY557">
        <v>0.13654725384979499</v>
      </c>
      <c r="AZ557">
        <v>0.64494364791808001</v>
      </c>
      <c r="BA557">
        <v>6.4052882403886194E-2</v>
      </c>
      <c r="BB557">
        <v>0.40308977994880002</v>
      </c>
      <c r="BC557">
        <v>7.62101164430255E-2</v>
      </c>
      <c r="BD557">
        <v>0.868188031255829</v>
      </c>
      <c r="BE557">
        <v>-7.9449552000004101E-2</v>
      </c>
      <c r="BF557">
        <v>0.111079151304916</v>
      </c>
      <c r="BG557">
        <v>0.174948734291831</v>
      </c>
      <c r="BH557">
        <v>0.82632254923956405</v>
      </c>
      <c r="BI557">
        <v>0.111079151304916</v>
      </c>
      <c r="BJ557">
        <v>0.57205577119349704</v>
      </c>
      <c r="BK557">
        <v>1.6526450984791199</v>
      </c>
      <c r="BL557">
        <v>1.5749916364736101</v>
      </c>
      <c r="BM557">
        <v>7.4390426964216996</v>
      </c>
      <c r="BN557">
        <v>4.7232267931768899</v>
      </c>
      <c r="BO557">
        <v>12.138487253234</v>
      </c>
      <c r="BP557">
        <v>2.6103600556655402</v>
      </c>
      <c r="BQ557">
        <v>9.5281271975685407</v>
      </c>
      <c r="BR557">
        <v>1.46381054126076</v>
      </c>
      <c r="BS557">
        <v>0.52762411067153003</v>
      </c>
      <c r="BT557">
        <v>2.7743435367229701</v>
      </c>
    </row>
    <row r="558" spans="1:72" x14ac:dyDescent="0.2">
      <c r="A558">
        <v>556</v>
      </c>
      <c r="B558" s="152">
        <v>44783.305555555555</v>
      </c>
      <c r="C558">
        <v>0</v>
      </c>
      <c r="D558">
        <v>1.07815789473684</v>
      </c>
      <c r="E558">
        <v>31.103548387096701</v>
      </c>
      <c r="F558">
        <v>44.72625</v>
      </c>
      <c r="G558">
        <v>1.6</v>
      </c>
      <c r="H558">
        <v>8.5574999999999992</v>
      </c>
      <c r="I558">
        <v>1.3460000000000001</v>
      </c>
      <c r="J558">
        <v>33.433333333333302</v>
      </c>
      <c r="K558">
        <v>3.2464999999999899</v>
      </c>
      <c r="L558">
        <v>43.334761904761898</v>
      </c>
      <c r="M558">
        <v>12.5318181818181</v>
      </c>
      <c r="N558">
        <v>1599.90625</v>
      </c>
      <c r="O558">
        <v>85.702702702702695</v>
      </c>
      <c r="P558">
        <v>2.9630689655172402</v>
      </c>
      <c r="Q558">
        <v>80.039999999999907</v>
      </c>
      <c r="R558">
        <v>6.9610526315789398</v>
      </c>
      <c r="S558">
        <v>-0.52500000000000002</v>
      </c>
      <c r="T558">
        <v>7</v>
      </c>
      <c r="U558">
        <v>1.73624</v>
      </c>
      <c r="V558">
        <v>0.23147999999999999</v>
      </c>
      <c r="W558">
        <v>2.12588</v>
      </c>
      <c r="X558">
        <v>3.73868</v>
      </c>
      <c r="Y558">
        <v>81.691079999999999</v>
      </c>
      <c r="Z558">
        <v>2.0816400000000002</v>
      </c>
      <c r="AA558">
        <v>0</v>
      </c>
      <c r="AB558">
        <v>2.69E-2</v>
      </c>
      <c r="AC558">
        <v>32.181706281833598</v>
      </c>
      <c r="AD558">
        <v>-12.544543718166301</v>
      </c>
      <c r="AE558">
        <v>40.115371633333297</v>
      </c>
      <c r="AF558">
        <v>1.7924539500000001</v>
      </c>
      <c r="AG558">
        <v>1.3495256900000001</v>
      </c>
      <c r="AH558">
        <v>7.9927049999999999E-2</v>
      </c>
      <c r="AI558">
        <v>44.936833333333297</v>
      </c>
      <c r="AJ558">
        <v>0.49106183482129601</v>
      </c>
      <c r="AK558">
        <v>0.892705797397086</v>
      </c>
      <c r="AL558">
        <v>3.9888301356348299E-2</v>
      </c>
      <c r="AM558">
        <v>3.00316152673567E-2</v>
      </c>
      <c r="AN558">
        <v>3.5605535177155999E-2</v>
      </c>
      <c r="AO558">
        <v>1.77865336898832E-3</v>
      </c>
      <c r="AP558">
        <v>40.115371633333297</v>
      </c>
      <c r="AQ558">
        <v>1.6616982768711099</v>
      </c>
      <c r="AR558">
        <v>0.95629564804894196</v>
      </c>
      <c r="AS558">
        <v>1.2320347608439499</v>
      </c>
      <c r="AT558">
        <v>0.85260120009012796</v>
      </c>
      <c r="AU558">
        <v>91.3735199999999</v>
      </c>
      <c r="AV558">
        <v>43.965400319097299</v>
      </c>
      <c r="AW558">
        <v>0.97143301423599104</v>
      </c>
      <c r="AX558">
        <v>0.117490929156046</v>
      </c>
      <c r="AY558">
        <v>0.13075567312888101</v>
      </c>
      <c r="AZ558">
        <v>0.64370435195105702</v>
      </c>
      <c r="BA558">
        <v>8.7060905936549304E-2</v>
      </c>
      <c r="BB558">
        <v>0.402315219969411</v>
      </c>
      <c r="BC558">
        <v>7.29478562776361E-2</v>
      </c>
      <c r="BD558">
        <v>0.89195095423598603</v>
      </c>
      <c r="BE558">
        <v>-7.9482060000005197E-2</v>
      </c>
      <c r="BF558">
        <v>0.1521191989831</v>
      </c>
      <c r="BG558">
        <v>0.16929347994553501</v>
      </c>
      <c r="BH558">
        <v>0.83342425754993898</v>
      </c>
      <c r="BI558">
        <v>0.1521191989831</v>
      </c>
      <c r="BJ558">
        <v>0.64282535785727202</v>
      </c>
      <c r="BK558">
        <v>1.66684851509987</v>
      </c>
      <c r="BL558">
        <v>1.1129001538086101</v>
      </c>
      <c r="BM558">
        <v>5.4787578630526799</v>
      </c>
      <c r="BN558">
        <v>4.9229554370201596</v>
      </c>
      <c r="BO558">
        <v>13.777484628613401</v>
      </c>
      <c r="BP558">
        <v>3.5748011761028602</v>
      </c>
      <c r="BQ558">
        <v>10.202683452510501</v>
      </c>
      <c r="BR558">
        <v>1.4082458768285999</v>
      </c>
      <c r="BS558">
        <v>0.58197767826403202</v>
      </c>
      <c r="BT558">
        <v>2.4197592612644998</v>
      </c>
    </row>
    <row r="559" spans="1:72" x14ac:dyDescent="0.2">
      <c r="A559">
        <v>557</v>
      </c>
      <c r="B559" s="152">
        <v>44783.319444444445</v>
      </c>
      <c r="C559">
        <v>0</v>
      </c>
      <c r="D559">
        <v>1.3734999999999999</v>
      </c>
      <c r="E559">
        <v>31.089743589743499</v>
      </c>
      <c r="F559">
        <v>44.994999999999997</v>
      </c>
      <c r="G559">
        <v>1.6</v>
      </c>
      <c r="H559">
        <v>8.56</v>
      </c>
      <c r="I559">
        <v>1.35</v>
      </c>
      <c r="J559">
        <v>33.438749999999999</v>
      </c>
      <c r="K559">
        <v>3.2629999999999901</v>
      </c>
      <c r="L559">
        <v>43.375909090908998</v>
      </c>
      <c r="M559">
        <v>12.422222222222199</v>
      </c>
      <c r="N559">
        <v>1600.23529411764</v>
      </c>
      <c r="O559">
        <v>85.976923076923001</v>
      </c>
      <c r="P559">
        <v>2.9606206896551699</v>
      </c>
      <c r="Q559">
        <v>79.949749999999995</v>
      </c>
      <c r="R559">
        <v>6.9507500000000002</v>
      </c>
      <c r="S559">
        <v>-0.46625</v>
      </c>
      <c r="T559">
        <v>7</v>
      </c>
      <c r="U559">
        <v>1.68085</v>
      </c>
      <c r="V559">
        <v>0.22597500000000001</v>
      </c>
      <c r="W559">
        <v>2.1110249999999899</v>
      </c>
      <c r="X559">
        <v>3.652425</v>
      </c>
      <c r="Y559">
        <v>81.588699999999903</v>
      </c>
      <c r="Z559">
        <v>2.1489499999999899</v>
      </c>
      <c r="AA559">
        <v>0</v>
      </c>
      <c r="AB559">
        <v>2.3299999999999901E-2</v>
      </c>
      <c r="AC559">
        <v>32.463243589743499</v>
      </c>
      <c r="AD559">
        <v>-12.531756410256399</v>
      </c>
      <c r="AE559">
        <v>40.122740399999998</v>
      </c>
      <c r="AF559">
        <v>1.7929775999999999</v>
      </c>
      <c r="AG559">
        <v>1.3535267200000001</v>
      </c>
      <c r="AH559">
        <v>7.9950400000000005E-2</v>
      </c>
      <c r="AI559">
        <v>44.948749999999997</v>
      </c>
      <c r="AJ559">
        <v>0.49176835027399601</v>
      </c>
      <c r="AK559">
        <v>0.89263306321087899</v>
      </c>
      <c r="AL559">
        <v>3.9889376234044302E-2</v>
      </c>
      <c r="AM559">
        <v>3.01126665368892E-2</v>
      </c>
      <c r="AN559">
        <v>3.5596095553268897E-2</v>
      </c>
      <c r="AO559">
        <v>1.77870129870129E-3</v>
      </c>
      <c r="AP559">
        <v>40.122740399999998</v>
      </c>
      <c r="AQ559">
        <v>1.6233612742735299</v>
      </c>
      <c r="AR559">
        <v>0.94961334620134596</v>
      </c>
      <c r="AS559">
        <v>1.27187270580677</v>
      </c>
      <c r="AT559">
        <v>0.82658883155804597</v>
      </c>
      <c r="AU559">
        <v>91.181949999999901</v>
      </c>
      <c r="AV559">
        <v>43.9675877262816</v>
      </c>
      <c r="AW559">
        <v>0.98116227371834697</v>
      </c>
      <c r="AX559">
        <v>8.1654014193226196E-2</v>
      </c>
      <c r="AY559">
        <v>0.16961632572645999</v>
      </c>
      <c r="AZ559">
        <v>0.65038665379865301</v>
      </c>
      <c r="BA559">
        <v>6.0326857967921199E-2</v>
      </c>
      <c r="BB559">
        <v>0.40649165862415798</v>
      </c>
      <c r="BC559">
        <v>9.4600359606534207E-2</v>
      </c>
      <c r="BD559">
        <v>0.90165699371833996</v>
      </c>
      <c r="BE559">
        <v>-7.9505280000006104E-2</v>
      </c>
      <c r="BF559">
        <v>0.10480316244367301</v>
      </c>
      <c r="BG559">
        <v>0.21770304269601801</v>
      </c>
      <c r="BH559">
        <v>0.83477314376678602</v>
      </c>
      <c r="BI559">
        <v>0.10480316244367301</v>
      </c>
      <c r="BJ559">
        <v>0.64501241027938305</v>
      </c>
      <c r="BK559">
        <v>1.66954628753357</v>
      </c>
      <c r="BL559">
        <v>2.07725642642724</v>
      </c>
      <c r="BM559">
        <v>7.9651522368462704</v>
      </c>
      <c r="BN559">
        <v>3.8344578625499102</v>
      </c>
      <c r="BO559">
        <v>13.247382801327699</v>
      </c>
      <c r="BP559">
        <v>2.4628743174263099</v>
      </c>
      <c r="BQ559">
        <v>10.7845084839014</v>
      </c>
      <c r="BR559">
        <v>1.4913809113793199</v>
      </c>
      <c r="BS559">
        <v>0.60309114530191299</v>
      </c>
      <c r="BT559">
        <v>2.4728947241179</v>
      </c>
    </row>
    <row r="560" spans="1:72" x14ac:dyDescent="0.2">
      <c r="A560">
        <v>558</v>
      </c>
      <c r="B560" s="152">
        <v>44783.333333333336</v>
      </c>
      <c r="C560">
        <v>0</v>
      </c>
      <c r="D560">
        <v>1.33975</v>
      </c>
      <c r="E560">
        <v>31.0761111111111</v>
      </c>
      <c r="F560">
        <v>44.893500000000003</v>
      </c>
      <c r="G560">
        <v>1.6</v>
      </c>
      <c r="H560">
        <v>8.5619999999999994</v>
      </c>
      <c r="I560">
        <v>1.3480000000000001</v>
      </c>
      <c r="J560">
        <v>33.454799999999999</v>
      </c>
      <c r="K560">
        <v>3.3165</v>
      </c>
      <c r="L560">
        <v>43.367586206896497</v>
      </c>
      <c r="M560">
        <v>12.40625</v>
      </c>
      <c r="N560">
        <v>1600.2857142857099</v>
      </c>
      <c r="O560">
        <v>86.217948717948701</v>
      </c>
      <c r="P560">
        <v>2.9608437499999898</v>
      </c>
      <c r="Q560">
        <v>79.915000000000006</v>
      </c>
      <c r="R560">
        <v>6.95771428571428</v>
      </c>
      <c r="S560">
        <v>-0.47909090909090901</v>
      </c>
      <c r="T560">
        <v>7</v>
      </c>
      <c r="U560">
        <v>1.6682599999999901</v>
      </c>
      <c r="V560">
        <v>0.22313999999999901</v>
      </c>
      <c r="W560">
        <v>2.1186799999999999</v>
      </c>
      <c r="X560">
        <v>3.6877800000000001</v>
      </c>
      <c r="Y560">
        <v>81.589779999999905</v>
      </c>
      <c r="Z560">
        <v>2.1020399999999899</v>
      </c>
      <c r="AA560">
        <v>0</v>
      </c>
      <c r="AB560">
        <v>1.6799999999999999E-2</v>
      </c>
      <c r="AC560">
        <v>32.415861111111099</v>
      </c>
      <c r="AD560">
        <v>-12.4776388888888</v>
      </c>
      <c r="AE560">
        <v>40.14035208</v>
      </c>
      <c r="AF560">
        <v>1.7933965199999999</v>
      </c>
      <c r="AG560">
        <v>1.3515275440000001</v>
      </c>
      <c r="AH560">
        <v>7.9969079999999998E-2</v>
      </c>
      <c r="AI560">
        <v>44.964799999999997</v>
      </c>
      <c r="AJ560">
        <v>0.49197769720668399</v>
      </c>
      <c r="AK560">
        <v>0.89270611856385396</v>
      </c>
      <c r="AL560">
        <v>3.9884454506636302E-2</v>
      </c>
      <c r="AM560">
        <v>3.00574570330569E-2</v>
      </c>
      <c r="AN560">
        <v>3.5583389673700297E-2</v>
      </c>
      <c r="AO560">
        <v>1.77848183467957E-3</v>
      </c>
      <c r="AP560">
        <v>40.14035208</v>
      </c>
      <c r="AQ560">
        <v>1.63907520073388</v>
      </c>
      <c r="AR560">
        <v>0.95305683463240298</v>
      </c>
      <c r="AS560">
        <v>1.2441086588864601</v>
      </c>
      <c r="AT560">
        <v>0.82074671314202297</v>
      </c>
      <c r="AU560">
        <v>91.166539999999998</v>
      </c>
      <c r="AV560">
        <v>43.976592774252701</v>
      </c>
      <c r="AW560">
        <v>0.98820722574723097</v>
      </c>
      <c r="AX560">
        <v>0.10741888511353399</v>
      </c>
      <c r="AY560">
        <v>0.15432131926611101</v>
      </c>
      <c r="AZ560">
        <v>0.646943165367597</v>
      </c>
      <c r="BA560">
        <v>7.9479612228705102E-2</v>
      </c>
      <c r="BB560">
        <v>0.40433947835474798</v>
      </c>
      <c r="BC560">
        <v>8.6049748365805701E-2</v>
      </c>
      <c r="BD560">
        <v>0.90868336974724295</v>
      </c>
      <c r="BE560">
        <v>-7.9523855999988499E-2</v>
      </c>
      <c r="BF560">
        <v>0.138073977562682</v>
      </c>
      <c r="BG560">
        <v>0.19836138078766899</v>
      </c>
      <c r="BH560">
        <v>0.83156714952761901</v>
      </c>
      <c r="BI560">
        <v>0.138073977562682</v>
      </c>
      <c r="BJ560">
        <v>0.67287071670070397</v>
      </c>
      <c r="BK560">
        <v>1.66313429905523</v>
      </c>
      <c r="BL560">
        <v>1.43663117619406</v>
      </c>
      <c r="BM560">
        <v>6.0226203677670203</v>
      </c>
      <c r="BN560">
        <v>4.19218270323368</v>
      </c>
      <c r="BO560">
        <v>14.0859534970187</v>
      </c>
      <c r="BP560">
        <v>3.2447384727230402</v>
      </c>
      <c r="BQ560">
        <v>10.8412150242956</v>
      </c>
      <c r="BR560">
        <v>1.4284085371986699</v>
      </c>
      <c r="BS560">
        <v>0.61764112567563101</v>
      </c>
      <c r="BT560">
        <v>2.3126836569312901</v>
      </c>
    </row>
    <row r="561" spans="1:72" x14ac:dyDescent="0.2">
      <c r="A561">
        <v>559</v>
      </c>
      <c r="B561" s="152">
        <v>44783.347222222219</v>
      </c>
      <c r="C561">
        <v>0</v>
      </c>
      <c r="D561">
        <v>1.24</v>
      </c>
      <c r="E561">
        <v>30.993428571428499</v>
      </c>
      <c r="F561">
        <v>44.877499999999998</v>
      </c>
      <c r="G561">
        <v>1.6</v>
      </c>
      <c r="H561">
        <v>8.5525000000000002</v>
      </c>
      <c r="I561">
        <v>1.3474999999999999</v>
      </c>
      <c r="J561">
        <v>33.436500000000002</v>
      </c>
      <c r="K561">
        <v>3.2966666666666602</v>
      </c>
      <c r="L561">
        <v>43.346153846153797</v>
      </c>
      <c r="M561">
        <v>12.6172413793103</v>
      </c>
      <c r="N561">
        <v>1600.2424242424199</v>
      </c>
      <c r="O561">
        <v>85.317499999999995</v>
      </c>
      <c r="P561">
        <v>2.9569999999999999</v>
      </c>
      <c r="Q561">
        <v>79.890500000000003</v>
      </c>
      <c r="R561">
        <v>6.9533333333333296</v>
      </c>
      <c r="S561">
        <v>-0.495714285714285</v>
      </c>
      <c r="T561">
        <v>7</v>
      </c>
      <c r="U561">
        <v>1.6422749999999999</v>
      </c>
      <c r="V561">
        <v>0.24022499999999999</v>
      </c>
      <c r="W561">
        <v>2.1265749999999999</v>
      </c>
      <c r="X561">
        <v>3.6866249999999998</v>
      </c>
      <c r="Y561">
        <v>81.266400000000004</v>
      </c>
      <c r="Z561">
        <v>2.1050749999999998</v>
      </c>
      <c r="AA561">
        <v>0</v>
      </c>
      <c r="AB561">
        <v>1.9824999999999999E-2</v>
      </c>
      <c r="AC561">
        <v>32.233428571428497</v>
      </c>
      <c r="AD561">
        <v>-12.644071428571401</v>
      </c>
      <c r="AE561">
        <v>40.114634100000004</v>
      </c>
      <c r="AF561">
        <v>1.7914066500000001</v>
      </c>
      <c r="AG561">
        <v>1.35102363</v>
      </c>
      <c r="AH561">
        <v>7.9880350000000003E-2</v>
      </c>
      <c r="AI561">
        <v>44.936500000000002</v>
      </c>
      <c r="AJ561">
        <v>0.49361893845426902</v>
      </c>
      <c r="AK561">
        <v>0.89269600658707204</v>
      </c>
      <c r="AL561">
        <v>3.98652910217751E-2</v>
      </c>
      <c r="AM561">
        <v>3.00651726324925E-2</v>
      </c>
      <c r="AN561">
        <v>3.5605799294560002E-2</v>
      </c>
      <c r="AO561">
        <v>1.7776273185495001E-3</v>
      </c>
      <c r="AP561">
        <v>40.114634100000004</v>
      </c>
      <c r="AQ561">
        <v>1.6385618480238899</v>
      </c>
      <c r="AR561">
        <v>0.95660828351067695</v>
      </c>
      <c r="AS561">
        <v>1.2459049471491599</v>
      </c>
      <c r="AT561">
        <v>0.81065804214998405</v>
      </c>
      <c r="AU561">
        <v>90.826949999999997</v>
      </c>
      <c r="AV561">
        <v>43.955709178683698</v>
      </c>
      <c r="AW561">
        <v>0.98079082131626905</v>
      </c>
      <c r="AX561">
        <v>0.105118682850837</v>
      </c>
      <c r="AY561">
        <v>0.15284480197610101</v>
      </c>
      <c r="AZ561">
        <v>0.64339171648932203</v>
      </c>
      <c r="BA561">
        <v>7.7806694506769594E-2</v>
      </c>
      <c r="BB561">
        <v>0.40211982280582598</v>
      </c>
      <c r="BC561">
        <v>8.5321108959878905E-2</v>
      </c>
      <c r="BD561">
        <v>0.90135520131626101</v>
      </c>
      <c r="BE561">
        <v>-7.9435620000007701E-2</v>
      </c>
      <c r="BF561">
        <v>0.13588207376323599</v>
      </c>
      <c r="BG561">
        <v>0.197575427061951</v>
      </c>
      <c r="BH561">
        <v>0.83168280183565302</v>
      </c>
      <c r="BI561">
        <v>0.13588207376323599</v>
      </c>
      <c r="BJ561">
        <v>0.66691500165037598</v>
      </c>
      <c r="BK561">
        <v>1.6633656036713</v>
      </c>
      <c r="BL561">
        <v>1.45402128176385</v>
      </c>
      <c r="BM561">
        <v>6.1206219393206496</v>
      </c>
      <c r="BN561">
        <v>4.2094445357056998</v>
      </c>
      <c r="BO561">
        <v>13.9645905152361</v>
      </c>
      <c r="BP561">
        <v>3.1932287334360598</v>
      </c>
      <c r="BQ561">
        <v>10.771361781800101</v>
      </c>
      <c r="BR561">
        <v>1.4323660782737999</v>
      </c>
      <c r="BS561">
        <v>0.61256217214508102</v>
      </c>
      <c r="BT561">
        <v>2.3383195100962801</v>
      </c>
    </row>
    <row r="562" spans="1:72" x14ac:dyDescent="0.2">
      <c r="A562">
        <v>560</v>
      </c>
      <c r="B562" s="152">
        <v>44783.361111111109</v>
      </c>
      <c r="C562">
        <v>0</v>
      </c>
      <c r="D562">
        <v>1.55368421052631</v>
      </c>
      <c r="E562">
        <v>31.0221621621621</v>
      </c>
      <c r="F562">
        <v>44.802051282051202</v>
      </c>
      <c r="G562">
        <v>1.6</v>
      </c>
      <c r="H562">
        <v>8.5619999999999994</v>
      </c>
      <c r="I562">
        <v>1.3480000000000001</v>
      </c>
      <c r="J562">
        <v>33.4465</v>
      </c>
      <c r="K562">
        <v>3.33975</v>
      </c>
      <c r="L562">
        <v>43.343684210526298</v>
      </c>
      <c r="M562">
        <v>12.44</v>
      </c>
      <c r="N562">
        <v>1600.30303030303</v>
      </c>
      <c r="O562">
        <v>85.624999999999901</v>
      </c>
      <c r="P562">
        <v>2.9602173913043401</v>
      </c>
      <c r="Q562">
        <v>79.882499999999993</v>
      </c>
      <c r="R562">
        <v>6.9492105263157802</v>
      </c>
      <c r="S562">
        <v>-0.495714285714285</v>
      </c>
      <c r="T562">
        <v>7</v>
      </c>
      <c r="U562">
        <v>1.6211800000000001</v>
      </c>
      <c r="V562">
        <v>0.25259999999999999</v>
      </c>
      <c r="W562">
        <v>2.1198399999999999</v>
      </c>
      <c r="X562">
        <v>3.66257999999999</v>
      </c>
      <c r="Y562">
        <v>81.150459999999995</v>
      </c>
      <c r="Z562">
        <v>2.02102</v>
      </c>
      <c r="AA562">
        <v>0</v>
      </c>
      <c r="AB562">
        <v>1.93199999999999E-2</v>
      </c>
      <c r="AC562">
        <v>32.575846372688403</v>
      </c>
      <c r="AD562">
        <v>-12.226204909362799</v>
      </c>
      <c r="AE562">
        <v>40.132052080000001</v>
      </c>
      <c r="AF562">
        <v>1.7933965199999999</v>
      </c>
      <c r="AG562">
        <v>1.3515275440000001</v>
      </c>
      <c r="AH562">
        <v>7.9969079999999998E-2</v>
      </c>
      <c r="AI562">
        <v>44.956499999999998</v>
      </c>
      <c r="AJ562">
        <v>0.49453881197962402</v>
      </c>
      <c r="AK562">
        <v>0.89268630965488804</v>
      </c>
      <c r="AL562">
        <v>3.9891818090821103E-2</v>
      </c>
      <c r="AM562">
        <v>3.0063006328339598E-2</v>
      </c>
      <c r="AN562">
        <v>3.5589959182765502E-2</v>
      </c>
      <c r="AO562">
        <v>1.7788101831770699E-3</v>
      </c>
      <c r="AP562">
        <v>40.132052080000001</v>
      </c>
      <c r="AQ562">
        <v>1.6278747779704601</v>
      </c>
      <c r="AR562">
        <v>0.95357864346062304</v>
      </c>
      <c r="AS562">
        <v>1.19615634420977</v>
      </c>
      <c r="AT562">
        <v>0.80173643120512605</v>
      </c>
      <c r="AU562">
        <v>90.5750799999999</v>
      </c>
      <c r="AV562">
        <v>43.909661845640798</v>
      </c>
      <c r="AW562">
        <v>1.0468381543591201</v>
      </c>
      <c r="AX562">
        <v>0.15537119979021999</v>
      </c>
      <c r="AY562">
        <v>0.16552174202953401</v>
      </c>
      <c r="AZ562">
        <v>0.64642135653937605</v>
      </c>
      <c r="BA562">
        <v>0.11495969910489599</v>
      </c>
      <c r="BB562">
        <v>0.40401334783711002</v>
      </c>
      <c r="BC562">
        <v>9.2295117216762604E-2</v>
      </c>
      <c r="BD562">
        <v>0.96731429835913096</v>
      </c>
      <c r="BE562">
        <v>-7.9523855999990498E-2</v>
      </c>
      <c r="BF562">
        <v>0.198730062672655</v>
      </c>
      <c r="BG562">
        <v>0.211713278983683</v>
      </c>
      <c r="BH562">
        <v>0.82681576039486404</v>
      </c>
      <c r="BI562">
        <v>0.198730062672655</v>
      </c>
      <c r="BJ562">
        <v>0.820886683312677</v>
      </c>
      <c r="BK562">
        <v>1.6536315207897201</v>
      </c>
      <c r="BL562">
        <v>1.0653309123764101</v>
      </c>
      <c r="BM562">
        <v>4.1604966519674402</v>
      </c>
      <c r="BN562">
        <v>3.9053561702125799</v>
      </c>
      <c r="BO562">
        <v>17.172579205864398</v>
      </c>
      <c r="BP562">
        <v>4.6701564728073999</v>
      </c>
      <c r="BQ562">
        <v>12.502422733056999</v>
      </c>
      <c r="BR562">
        <v>1.31579041424621</v>
      </c>
      <c r="BS562">
        <v>0.74139465824361495</v>
      </c>
      <c r="BT562">
        <v>1.7747503298221201</v>
      </c>
    </row>
    <row r="563" spans="1:72" x14ac:dyDescent="0.2">
      <c r="A563">
        <v>561</v>
      </c>
      <c r="B563" s="152">
        <v>44783.375</v>
      </c>
      <c r="C563">
        <v>0</v>
      </c>
      <c r="D563">
        <v>1.25078947368421</v>
      </c>
      <c r="E563">
        <v>31.1343589743589</v>
      </c>
      <c r="F563">
        <v>44.825000000000003</v>
      </c>
      <c r="G563">
        <v>1.6</v>
      </c>
      <c r="H563">
        <v>8.5549999999999997</v>
      </c>
      <c r="I563">
        <v>1.35</v>
      </c>
      <c r="J563">
        <v>33.462352941176398</v>
      </c>
      <c r="K563">
        <v>3.35307692307692</v>
      </c>
      <c r="L563">
        <v>43.359629629629602</v>
      </c>
      <c r="M563">
        <v>12.708695652173899</v>
      </c>
      <c r="N563">
        <v>1600.16</v>
      </c>
      <c r="O563">
        <v>84.592307692307699</v>
      </c>
      <c r="P563">
        <v>2.9557666666666602</v>
      </c>
      <c r="Q563">
        <v>79.862499999999997</v>
      </c>
      <c r="R563">
        <v>6.96162162162162</v>
      </c>
      <c r="S563">
        <v>-0.473333333333333</v>
      </c>
      <c r="T563">
        <v>7</v>
      </c>
      <c r="U563">
        <v>1.5908599999999999</v>
      </c>
      <c r="V563">
        <v>0.25503999999999999</v>
      </c>
      <c r="W563">
        <v>2.0932400000000002</v>
      </c>
      <c r="X563">
        <v>3.6504799999999999</v>
      </c>
      <c r="Y563">
        <v>81.351439999999997</v>
      </c>
      <c r="Z563">
        <v>2.0973199999999999</v>
      </c>
      <c r="AA563">
        <v>0</v>
      </c>
      <c r="AB563">
        <v>4.1279999999999997E-2</v>
      </c>
      <c r="AC563">
        <v>32.385148448043097</v>
      </c>
      <c r="AD563">
        <v>-12.439851551956799</v>
      </c>
      <c r="AE563">
        <v>40.142439141176403</v>
      </c>
      <c r="AF563">
        <v>1.7919303</v>
      </c>
      <c r="AG563">
        <v>1.3535246599999999</v>
      </c>
      <c r="AH563">
        <v>7.9903699999999994E-2</v>
      </c>
      <c r="AI563">
        <v>44.967352941176401</v>
      </c>
      <c r="AJ563">
        <v>0.49344472748332902</v>
      </c>
      <c r="AK563">
        <v>0.89270184957714405</v>
      </c>
      <c r="AL563">
        <v>3.9849583815709397E-2</v>
      </c>
      <c r="AM563">
        <v>3.0100163151044201E-2</v>
      </c>
      <c r="AN563">
        <v>3.5581369490283801E-2</v>
      </c>
      <c r="AO563">
        <v>1.7769269208379899E-3</v>
      </c>
      <c r="AP563">
        <v>40.142439141176403</v>
      </c>
      <c r="AQ563">
        <v>1.62249679719914</v>
      </c>
      <c r="AR563">
        <v>0.94161302722729701</v>
      </c>
      <c r="AS563">
        <v>1.2413150903197601</v>
      </c>
      <c r="AT563">
        <v>0.78500147916412999</v>
      </c>
      <c r="AU563">
        <v>90.783339999999995</v>
      </c>
      <c r="AV563">
        <v>43.947864055922601</v>
      </c>
      <c r="AW563">
        <v>1.0194888852538</v>
      </c>
      <c r="AX563">
        <v>0.112209569680233</v>
      </c>
      <c r="AY563">
        <v>0.169433502800859</v>
      </c>
      <c r="AZ563">
        <v>0.65838697277270197</v>
      </c>
      <c r="BA563">
        <v>8.2901754948619205E-2</v>
      </c>
      <c r="BB563">
        <v>0.41149185798293803</v>
      </c>
      <c r="BC563">
        <v>9.4553623431033698E-2</v>
      </c>
      <c r="BD563">
        <v>0.94003004525379397</v>
      </c>
      <c r="BE563">
        <v>-7.9458840000005193E-2</v>
      </c>
      <c r="BF563">
        <v>0.14436860600399301</v>
      </c>
      <c r="BG563">
        <v>0.21799280292617301</v>
      </c>
      <c r="BH563">
        <v>0.84707935108611498</v>
      </c>
      <c r="BI563">
        <v>0.14436860600399301</v>
      </c>
      <c r="BJ563">
        <v>0.72472281786033299</v>
      </c>
      <c r="BK563">
        <v>1.69415870217223</v>
      </c>
      <c r="BL563">
        <v>1.5099737329329199</v>
      </c>
      <c r="BM563">
        <v>5.8674761399489004</v>
      </c>
      <c r="BN563">
        <v>3.88581338335739</v>
      </c>
      <c r="BO563">
        <v>15.0221470599854</v>
      </c>
      <c r="BP563">
        <v>3.3926622410938401</v>
      </c>
      <c r="BQ563">
        <v>11.6294848188916</v>
      </c>
      <c r="BR563">
        <v>1.44873207196544</v>
      </c>
      <c r="BS563">
        <v>0.66697537545873498</v>
      </c>
      <c r="BT563">
        <v>2.1720922919665799</v>
      </c>
    </row>
    <row r="564" spans="1:72" x14ac:dyDescent="0.2">
      <c r="A564">
        <v>562</v>
      </c>
      <c r="B564" s="152">
        <v>44783.388888888891</v>
      </c>
      <c r="C564">
        <v>0</v>
      </c>
      <c r="D564">
        <v>1.3671052631578899</v>
      </c>
      <c r="E564">
        <v>31.123157894736799</v>
      </c>
      <c r="F564">
        <v>44.891578947368401</v>
      </c>
      <c r="G564">
        <v>1.6</v>
      </c>
      <c r="H564">
        <v>8.5640000000000001</v>
      </c>
      <c r="I564">
        <v>1.3474999999999999</v>
      </c>
      <c r="J564">
        <v>33.440588235294101</v>
      </c>
      <c r="K564">
        <v>3.3687179487179399</v>
      </c>
      <c r="L564">
        <v>43.357777777777699</v>
      </c>
      <c r="M564">
        <v>12.35</v>
      </c>
      <c r="N564">
        <v>1600.25</v>
      </c>
      <c r="O564">
        <v>85.155555555555495</v>
      </c>
      <c r="P564">
        <v>2.9524799999999898</v>
      </c>
      <c r="Q564">
        <v>79.843333333333305</v>
      </c>
      <c r="R564">
        <v>6.9490625000000001</v>
      </c>
      <c r="S564">
        <v>-0.51</v>
      </c>
      <c r="T564">
        <v>7</v>
      </c>
      <c r="U564">
        <v>1.53745</v>
      </c>
      <c r="V564">
        <v>0.25917499999999999</v>
      </c>
      <c r="W564">
        <v>2.0699999999999998</v>
      </c>
      <c r="X564">
        <v>3.6620499999999998</v>
      </c>
      <c r="Y564">
        <v>80.956975</v>
      </c>
      <c r="Z564">
        <v>2.0688</v>
      </c>
      <c r="AA564">
        <v>0</v>
      </c>
      <c r="AB564">
        <v>4.5725000000000002E-2</v>
      </c>
      <c r="AC564">
        <v>32.490263157894702</v>
      </c>
      <c r="AD564">
        <v>-12.401315789473699</v>
      </c>
      <c r="AE564">
        <v>40.127701995294103</v>
      </c>
      <c r="AF564">
        <v>1.7938154399999999</v>
      </c>
      <c r="AG564">
        <v>1.3510283679999999</v>
      </c>
      <c r="AH564">
        <v>7.9987760000000005E-2</v>
      </c>
      <c r="AI564">
        <v>44.952088235294099</v>
      </c>
      <c r="AJ564">
        <v>0.495667013191811</v>
      </c>
      <c r="AK564">
        <v>0.89267714961877698</v>
      </c>
      <c r="AL564">
        <v>3.9905052477441597E-2</v>
      </c>
      <c r="AM564">
        <v>3.0054852200152901E-2</v>
      </c>
      <c r="AN564">
        <v>3.5593452113393903E-2</v>
      </c>
      <c r="AO564">
        <v>1.77940031576102E-3</v>
      </c>
      <c r="AP564">
        <v>40.127701995294103</v>
      </c>
      <c r="AQ564">
        <v>1.6276392135234501</v>
      </c>
      <c r="AR564">
        <v>0.93115885725502401</v>
      </c>
      <c r="AS564">
        <v>1.22443530737013</v>
      </c>
      <c r="AT564">
        <v>0.76206324943174897</v>
      </c>
      <c r="AU564">
        <v>90.295274999999904</v>
      </c>
      <c r="AV564">
        <v>43.910935373442697</v>
      </c>
      <c r="AW564">
        <v>1.0411528618513799</v>
      </c>
      <c r="AX564">
        <v>0.126593060629863</v>
      </c>
      <c r="AY564">
        <v>0.16617622647654201</v>
      </c>
      <c r="AZ564">
        <v>0.66884114274497597</v>
      </c>
      <c r="BA564">
        <v>9.3701260186909593E-2</v>
      </c>
      <c r="BB564">
        <v>0.41802571421560902</v>
      </c>
      <c r="BC564">
        <v>9.2638419076459005E-2</v>
      </c>
      <c r="BD564">
        <v>0.96161042985138201</v>
      </c>
      <c r="BE564">
        <v>-7.9542432000004298E-2</v>
      </c>
      <c r="BF564">
        <v>0.16234743418186101</v>
      </c>
      <c r="BG564">
        <v>0.21311029100852799</v>
      </c>
      <c r="BH564">
        <v>0.85774562096569695</v>
      </c>
      <c r="BI564">
        <v>0.16234743418186101</v>
      </c>
      <c r="BJ564">
        <v>0.750915450380779</v>
      </c>
      <c r="BK564">
        <v>1.7154912419313899</v>
      </c>
      <c r="BL564">
        <v>1.3126803763945001</v>
      </c>
      <c r="BM564">
        <v>5.2833949935103499</v>
      </c>
      <c r="BN564">
        <v>4.0248906653286403</v>
      </c>
      <c r="BO564">
        <v>15.678307658206201</v>
      </c>
      <c r="BP564">
        <v>3.8151647032737399</v>
      </c>
      <c r="BQ564">
        <v>11.8631429549324</v>
      </c>
      <c r="BR564">
        <v>1.43950060382223</v>
      </c>
      <c r="BS564">
        <v>0.68597647670803497</v>
      </c>
      <c r="BT564">
        <v>2.0984693392553599</v>
      </c>
    </row>
    <row r="565" spans="1:72" x14ac:dyDescent="0.2">
      <c r="A565">
        <v>563</v>
      </c>
      <c r="B565" s="152">
        <v>44783.402777777781</v>
      </c>
      <c r="C565">
        <v>0</v>
      </c>
      <c r="D565">
        <v>1.4239999999999999</v>
      </c>
      <c r="E565">
        <v>31.069999999999901</v>
      </c>
      <c r="F565">
        <v>44.724749999999901</v>
      </c>
      <c r="G565">
        <v>1.6</v>
      </c>
      <c r="H565">
        <v>8.5649999999999995</v>
      </c>
      <c r="I565">
        <v>1.35</v>
      </c>
      <c r="J565">
        <v>33.488571428571397</v>
      </c>
      <c r="K565">
        <v>3.3787500000000001</v>
      </c>
      <c r="L565">
        <v>43.368095238095201</v>
      </c>
      <c r="M565">
        <v>12.561538461538399</v>
      </c>
      <c r="N565">
        <v>1599.7567567567501</v>
      </c>
      <c r="O565">
        <v>85.9675675675675</v>
      </c>
      <c r="P565">
        <v>2.96087096774193</v>
      </c>
      <c r="Q565">
        <v>79.943249999999907</v>
      </c>
      <c r="R565">
        <v>6.9547368421052598</v>
      </c>
      <c r="S565">
        <v>-0.51</v>
      </c>
      <c r="T565">
        <v>7</v>
      </c>
      <c r="U565">
        <v>1.5526</v>
      </c>
      <c r="V565">
        <v>0.24593999999999899</v>
      </c>
      <c r="W565">
        <v>2.08256</v>
      </c>
      <c r="X565">
        <v>3.5987399999999998</v>
      </c>
      <c r="Y565">
        <v>81.0398</v>
      </c>
      <c r="Z565">
        <v>2.0630199999999999</v>
      </c>
      <c r="AA565">
        <v>7.3200000000000001E-3</v>
      </c>
      <c r="AB565">
        <v>1.6119999999999999E-2</v>
      </c>
      <c r="AC565">
        <v>32.4939999999999</v>
      </c>
      <c r="AD565">
        <v>-12.23075</v>
      </c>
      <c r="AE565">
        <v>40.176466028571397</v>
      </c>
      <c r="AF565">
        <v>1.7940248999999999</v>
      </c>
      <c r="AG565">
        <v>1.35352878</v>
      </c>
      <c r="AH565">
        <v>7.9997100000000002E-2</v>
      </c>
      <c r="AI565">
        <v>45.003571428571398</v>
      </c>
      <c r="AJ565">
        <v>0.49576215672510798</v>
      </c>
      <c r="AK565">
        <v>0.8927395038489</v>
      </c>
      <c r="AL565">
        <v>3.9864056186016898E-2</v>
      </c>
      <c r="AM565">
        <v>3.0076030346797799E-2</v>
      </c>
      <c r="AN565">
        <v>3.55527339100071E-2</v>
      </c>
      <c r="AO565">
        <v>1.7775722561701401E-3</v>
      </c>
      <c r="AP565">
        <v>40.176466028571397</v>
      </c>
      <c r="AQ565">
        <v>1.5995003736364599</v>
      </c>
      <c r="AR565">
        <v>0.93680878732609796</v>
      </c>
      <c r="AS565">
        <v>1.22101436959142</v>
      </c>
      <c r="AT565">
        <v>0.76972032453140304</v>
      </c>
      <c r="AU565">
        <v>90.33672</v>
      </c>
      <c r="AV565">
        <v>43.933789559125401</v>
      </c>
      <c r="AW565">
        <v>1.0697818694460199</v>
      </c>
      <c r="AX565">
        <v>0.13251441040857501</v>
      </c>
      <c r="AY565">
        <v>0.19452452636353701</v>
      </c>
      <c r="AZ565">
        <v>0.66319121267390202</v>
      </c>
      <c r="BA565">
        <v>9.7902913012736806E-2</v>
      </c>
      <c r="BB565">
        <v>0.41449450792118803</v>
      </c>
      <c r="BC565">
        <v>0.108429111749528</v>
      </c>
      <c r="BD565">
        <v>0.99023014944601495</v>
      </c>
      <c r="BE565">
        <v>-7.9551720000009707E-2</v>
      </c>
      <c r="BF565">
        <v>0.16992163990348899</v>
      </c>
      <c r="BG565">
        <v>0.24943646822431001</v>
      </c>
      <c r="BH565">
        <v>0.85040214177220197</v>
      </c>
      <c r="BI565">
        <v>0.16992163990348899</v>
      </c>
      <c r="BJ565">
        <v>0.838716216255599</v>
      </c>
      <c r="BK565">
        <v>1.7008042835443999</v>
      </c>
      <c r="BL565">
        <v>1.46794998192097</v>
      </c>
      <c r="BM565">
        <v>5.0046724022626199</v>
      </c>
      <c r="BN565">
        <v>3.4092935480767901</v>
      </c>
      <c r="BO565">
        <v>17.159323422475801</v>
      </c>
      <c r="BP565">
        <v>3.993158537732</v>
      </c>
      <c r="BQ565">
        <v>13.1661648847438</v>
      </c>
      <c r="BR565">
        <v>1.41193749570847</v>
      </c>
      <c r="BS565">
        <v>0.77074756029420299</v>
      </c>
      <c r="BT565">
        <v>1.8319065391131599</v>
      </c>
    </row>
    <row r="566" spans="1:72" x14ac:dyDescent="0.2">
      <c r="A566">
        <v>564</v>
      </c>
      <c r="B566" s="152">
        <v>44783.416666666664</v>
      </c>
      <c r="C566">
        <v>0</v>
      </c>
      <c r="D566">
        <v>1.24394736842105</v>
      </c>
      <c r="E566">
        <v>31.071666666666601</v>
      </c>
      <c r="F566">
        <v>44.911000000000001</v>
      </c>
      <c r="G566">
        <v>1.6</v>
      </c>
      <c r="H566">
        <v>8.5625</v>
      </c>
      <c r="I566">
        <v>1.35</v>
      </c>
      <c r="J566">
        <v>33.444375000000001</v>
      </c>
      <c r="K566">
        <v>3.39025</v>
      </c>
      <c r="L566">
        <v>43.349999999999902</v>
      </c>
      <c r="M566">
        <v>12.628</v>
      </c>
      <c r="N566">
        <v>1599.84375</v>
      </c>
      <c r="O566">
        <v>85.63</v>
      </c>
      <c r="P566">
        <v>2.9574333333333298</v>
      </c>
      <c r="Q566">
        <v>79.862499999999997</v>
      </c>
      <c r="R566">
        <v>6.9584374999999996</v>
      </c>
      <c r="S566">
        <v>-0.79043478260869504</v>
      </c>
      <c r="T566">
        <v>7</v>
      </c>
      <c r="U566">
        <v>1.58535</v>
      </c>
      <c r="V566">
        <v>0.25007499999999999</v>
      </c>
      <c r="W566">
        <v>2.1075999999999899</v>
      </c>
      <c r="X566">
        <v>3.5814249999999999</v>
      </c>
      <c r="Y566">
        <v>80.846824999999995</v>
      </c>
      <c r="Z566">
        <v>1.962375</v>
      </c>
      <c r="AA566">
        <v>1E-3</v>
      </c>
      <c r="AB566">
        <v>1.0825E-2</v>
      </c>
      <c r="AC566">
        <v>32.315614035087698</v>
      </c>
      <c r="AD566">
        <v>-12.5953859649122</v>
      </c>
      <c r="AE566">
        <v>40.130317499999997</v>
      </c>
      <c r="AF566">
        <v>1.79350125</v>
      </c>
      <c r="AG566">
        <v>1.35352775</v>
      </c>
      <c r="AH566">
        <v>7.9973749999999996E-2</v>
      </c>
      <c r="AI566">
        <v>44.956874999999997</v>
      </c>
      <c r="AJ566">
        <v>0.496374687565034</v>
      </c>
      <c r="AK566">
        <v>0.89264028026858999</v>
      </c>
      <c r="AL566">
        <v>3.9893814905951501E-2</v>
      </c>
      <c r="AM566">
        <v>3.0107247223033099E-2</v>
      </c>
      <c r="AN566">
        <v>3.5589662315274301E-2</v>
      </c>
      <c r="AO566">
        <v>1.77889922286635E-3</v>
      </c>
      <c r="AP566">
        <v>40.130317499999997</v>
      </c>
      <c r="AQ566">
        <v>1.59180452759881</v>
      </c>
      <c r="AR566">
        <v>0.94807266065250595</v>
      </c>
      <c r="AS566">
        <v>1.1614468466262899</v>
      </c>
      <c r="AT566">
        <v>0.78692761093122698</v>
      </c>
      <c r="AU566">
        <v>90.083574999999996</v>
      </c>
      <c r="AV566">
        <v>43.831641534877598</v>
      </c>
      <c r="AW566">
        <v>1.1252334651223801</v>
      </c>
      <c r="AX566">
        <v>0.19208090337370801</v>
      </c>
      <c r="AY566">
        <v>0.201696722401182</v>
      </c>
      <c r="AZ566">
        <v>0.65192733934749303</v>
      </c>
      <c r="BA566">
        <v>0.141911315356267</v>
      </c>
      <c r="BB566">
        <v>0.40745458709218302</v>
      </c>
      <c r="BC566">
        <v>0.112459761263719</v>
      </c>
      <c r="BD566">
        <v>1.04570496512238</v>
      </c>
      <c r="BE566">
        <v>-7.9528499999999405E-2</v>
      </c>
      <c r="BF566">
        <v>0.247662661313339</v>
      </c>
      <c r="BG566">
        <v>0.26006097519683002</v>
      </c>
      <c r="BH566">
        <v>0.840573201239039</v>
      </c>
      <c r="BI566">
        <v>0.247662661313339</v>
      </c>
      <c r="BJ566">
        <v>1.0154472730203301</v>
      </c>
      <c r="BK566">
        <v>1.68114640247807</v>
      </c>
      <c r="BL566">
        <v>1.0500612963526299</v>
      </c>
      <c r="BM566">
        <v>3.3940247463284501</v>
      </c>
      <c r="BN566">
        <v>3.2322158317019301</v>
      </c>
      <c r="BO566">
        <v>20.900254706563501</v>
      </c>
      <c r="BP566">
        <v>5.8200725408634799</v>
      </c>
      <c r="BQ566">
        <v>15.0801821657001</v>
      </c>
      <c r="BR566">
        <v>1.2601198782453999</v>
      </c>
      <c r="BS566">
        <v>0.91638220849500296</v>
      </c>
      <c r="BT566">
        <v>1.3751029500178999</v>
      </c>
    </row>
    <row r="567" spans="1:72" x14ac:dyDescent="0.2">
      <c r="A567">
        <v>565</v>
      </c>
      <c r="B567" s="152">
        <v>44783.430555555555</v>
      </c>
      <c r="C567">
        <v>0</v>
      </c>
      <c r="D567">
        <v>1.3387499999999899</v>
      </c>
      <c r="E567">
        <v>31.067179487179398</v>
      </c>
      <c r="F567">
        <v>44.814</v>
      </c>
      <c r="G567">
        <v>1.6</v>
      </c>
      <c r="H567">
        <v>8.5599999999999898</v>
      </c>
      <c r="I567">
        <v>1.35</v>
      </c>
      <c r="J567">
        <v>33.440624999999997</v>
      </c>
      <c r="K567">
        <v>3.4445000000000001</v>
      </c>
      <c r="L567">
        <v>43.344230769230698</v>
      </c>
      <c r="M567">
        <v>12.50625</v>
      </c>
      <c r="N567">
        <v>1599.9722222222199</v>
      </c>
      <c r="O567">
        <v>86.337500000000006</v>
      </c>
      <c r="P567">
        <v>2.95019354838709</v>
      </c>
      <c r="Q567">
        <v>79.701282051282007</v>
      </c>
      <c r="R567">
        <v>6.9645945945945904</v>
      </c>
      <c r="S567">
        <v>-0.82888888888888801</v>
      </c>
      <c r="T567">
        <v>7</v>
      </c>
      <c r="U567">
        <v>1.58494</v>
      </c>
      <c r="V567">
        <v>0.24451999999999999</v>
      </c>
      <c r="W567">
        <v>2.0686200000000001</v>
      </c>
      <c r="X567">
        <v>3.5582199999999999</v>
      </c>
      <c r="Y567">
        <v>81.074820000000003</v>
      </c>
      <c r="Z567">
        <v>2.1212200000000001</v>
      </c>
      <c r="AA567">
        <v>2.7799999999999999E-3</v>
      </c>
      <c r="AB567">
        <v>8.7600000000000004E-3</v>
      </c>
      <c r="AC567">
        <v>32.405929487179399</v>
      </c>
      <c r="AD567">
        <v>-12.408070512820499</v>
      </c>
      <c r="AE567">
        <v>40.124615400000003</v>
      </c>
      <c r="AF567">
        <v>1.79297759999999</v>
      </c>
      <c r="AG567">
        <v>1.3535267200000001</v>
      </c>
      <c r="AH567">
        <v>7.9950399999999894E-2</v>
      </c>
      <c r="AI567">
        <v>44.950625000000002</v>
      </c>
      <c r="AJ567">
        <v>0.49490847343231797</v>
      </c>
      <c r="AK567">
        <v>0.89263754174719401</v>
      </c>
      <c r="AL567">
        <v>3.9887712351051798E-2</v>
      </c>
      <c r="AM567">
        <v>3.0111410464259299E-2</v>
      </c>
      <c r="AN567">
        <v>3.5594610753465601E-2</v>
      </c>
      <c r="AO567">
        <v>1.7786271047399199E-3</v>
      </c>
      <c r="AP567">
        <v>40.124615400000003</v>
      </c>
      <c r="AQ567">
        <v>1.5814908049708301</v>
      </c>
      <c r="AR567">
        <v>0.93053808468351995</v>
      </c>
      <c r="AS567">
        <v>1.25546049047741</v>
      </c>
      <c r="AT567">
        <v>0.78440023588181795</v>
      </c>
      <c r="AU567">
        <v>90.407820000000001</v>
      </c>
      <c r="AV567">
        <v>43.892104780131703</v>
      </c>
      <c r="AW567">
        <v>1.05852021986822</v>
      </c>
      <c r="AX567">
        <v>9.8066229522583107E-2</v>
      </c>
      <c r="AY567">
        <v>0.21148679502916701</v>
      </c>
      <c r="AZ567">
        <v>0.66946191531647903</v>
      </c>
      <c r="BA567">
        <v>7.2452377979345006E-2</v>
      </c>
      <c r="BB567">
        <v>0.41841369707279902</v>
      </c>
      <c r="BC567">
        <v>0.117952837240781</v>
      </c>
      <c r="BD567">
        <v>0.97901493986822896</v>
      </c>
      <c r="BE567">
        <v>-7.9505279999998596E-2</v>
      </c>
      <c r="BF567">
        <v>0.12609090254272201</v>
      </c>
      <c r="BG567">
        <v>0.27192399453834998</v>
      </c>
      <c r="BH567">
        <v>0.86077600343343197</v>
      </c>
      <c r="BI567">
        <v>0.12609090254272201</v>
      </c>
      <c r="BJ567">
        <v>0.79602979416214603</v>
      </c>
      <c r="BK567">
        <v>1.7215520068668599</v>
      </c>
      <c r="BL567">
        <v>2.15657108526299</v>
      </c>
      <c r="BM567">
        <v>6.8266305187384804</v>
      </c>
      <c r="BN567">
        <v>3.1655022018001202</v>
      </c>
      <c r="BO567">
        <v>15.971119543973799</v>
      </c>
      <c r="BP567">
        <v>2.96313620975398</v>
      </c>
      <c r="BQ567">
        <v>13.0079833342198</v>
      </c>
      <c r="BR567">
        <v>1.5071974725442301</v>
      </c>
      <c r="BS567">
        <v>0.74559343314505699</v>
      </c>
      <c r="BT567">
        <v>2.02147364172265</v>
      </c>
    </row>
    <row r="568" spans="1:72" x14ac:dyDescent="0.2">
      <c r="A568">
        <v>566</v>
      </c>
      <c r="B568" s="152">
        <v>44783.444444444445</v>
      </c>
      <c r="C568">
        <v>0</v>
      </c>
      <c r="D568">
        <v>1.3454999999999999</v>
      </c>
      <c r="E568">
        <v>31.077647058823501</v>
      </c>
      <c r="F568">
        <v>44.921750000000003</v>
      </c>
      <c r="G568">
        <v>1.6</v>
      </c>
      <c r="H568">
        <v>8.5775000000000006</v>
      </c>
      <c r="I568">
        <v>1.35</v>
      </c>
      <c r="J568">
        <v>33.445</v>
      </c>
      <c r="K568">
        <v>3.46</v>
      </c>
      <c r="L568">
        <v>43.362000000000002</v>
      </c>
      <c r="M568">
        <v>12.468181818181799</v>
      </c>
      <c r="N568">
        <v>1600.5</v>
      </c>
      <c r="O568">
        <v>86.618421052631504</v>
      </c>
      <c r="P568">
        <v>2.9525517241379302</v>
      </c>
      <c r="Q568">
        <v>79.716749999999905</v>
      </c>
      <c r="R568">
        <v>6.9461538461538401</v>
      </c>
      <c r="S568">
        <v>-0.86312499999999903</v>
      </c>
      <c r="T568">
        <v>7</v>
      </c>
      <c r="U568">
        <v>1.5887500000000001</v>
      </c>
      <c r="V568">
        <v>0.25255</v>
      </c>
      <c r="W568">
        <v>2.0422750000000001</v>
      </c>
      <c r="X568">
        <v>3.6118249999999898</v>
      </c>
      <c r="Y568">
        <v>81.15455</v>
      </c>
      <c r="Z568">
        <v>1.9488999999999901</v>
      </c>
      <c r="AA568">
        <v>1.9750000000000002E-3</v>
      </c>
      <c r="AB568">
        <v>9.4999999999999998E-3</v>
      </c>
      <c r="AC568">
        <v>32.423147058823503</v>
      </c>
      <c r="AD568">
        <v>-12.498602941176401</v>
      </c>
      <c r="AE568">
        <v>40.142655099999999</v>
      </c>
      <c r="AF568">
        <v>1.79664315</v>
      </c>
      <c r="AG568">
        <v>1.35353393</v>
      </c>
      <c r="AH568">
        <v>8.011385E-2</v>
      </c>
      <c r="AI568">
        <v>44.972499999999997</v>
      </c>
      <c r="AJ568">
        <v>0.49464454057104601</v>
      </c>
      <c r="AK568">
        <v>0.89260448273945103</v>
      </c>
      <c r="AL568">
        <v>3.9949817110456302E-2</v>
      </c>
      <c r="AM568">
        <v>3.0096924342653798E-2</v>
      </c>
      <c r="AN568">
        <v>3.5577297237200503E-2</v>
      </c>
      <c r="AO568">
        <v>1.7813964089165499E-3</v>
      </c>
      <c r="AP568">
        <v>40.142655099999999</v>
      </c>
      <c r="AQ568">
        <v>1.6053161487102401</v>
      </c>
      <c r="AR568">
        <v>0.91868717642536402</v>
      </c>
      <c r="AS568">
        <v>1.1534715634830099</v>
      </c>
      <c r="AT568">
        <v>0.78586651383224904</v>
      </c>
      <c r="AU568">
        <v>90.346299999999999</v>
      </c>
      <c r="AV568">
        <v>43.820129988618604</v>
      </c>
      <c r="AW568">
        <v>1.15237001138137</v>
      </c>
      <c r="AX568">
        <v>0.200062366516986</v>
      </c>
      <c r="AY568">
        <v>0.191327001289752</v>
      </c>
      <c r="AZ568">
        <v>0.68131282357463496</v>
      </c>
      <c r="BA568">
        <v>0.147807426236434</v>
      </c>
      <c r="BB568">
        <v>0.425820514734147</v>
      </c>
      <c r="BC568">
        <v>0.106491376036333</v>
      </c>
      <c r="BD568">
        <v>1.0727021913813699</v>
      </c>
      <c r="BE568">
        <v>-7.9667820000003803E-2</v>
      </c>
      <c r="BF568">
        <v>0.257098175050199</v>
      </c>
      <c r="BG568">
        <v>0.24587244330755201</v>
      </c>
      <c r="BH568">
        <v>0.87554839337794599</v>
      </c>
      <c r="BI568">
        <v>0.257098175050199</v>
      </c>
      <c r="BJ568">
        <v>1.0059412367155001</v>
      </c>
      <c r="BK568">
        <v>1.75109678675589</v>
      </c>
      <c r="BL568">
        <v>0.95633678947563305</v>
      </c>
      <c r="BM568">
        <v>3.4055021713280902</v>
      </c>
      <c r="BN568">
        <v>3.5609862642587999</v>
      </c>
      <c r="BO568">
        <v>20.931334674806301</v>
      </c>
      <c r="BP568">
        <v>6.04180711367969</v>
      </c>
      <c r="BQ568">
        <v>14.8895275611266</v>
      </c>
      <c r="BR568">
        <v>1.31402988917055</v>
      </c>
      <c r="BS568">
        <v>0.90310196669542397</v>
      </c>
      <c r="BT568">
        <v>1.45501830095528</v>
      </c>
    </row>
    <row r="569" spans="1:72" x14ac:dyDescent="0.2">
      <c r="A569">
        <v>567</v>
      </c>
      <c r="B569" s="152">
        <v>44783.458333333336</v>
      </c>
      <c r="C569">
        <v>0</v>
      </c>
      <c r="D569">
        <v>1.3507499999999999</v>
      </c>
      <c r="E569">
        <v>31.093243243243201</v>
      </c>
      <c r="F569">
        <v>44.902999999999999</v>
      </c>
      <c r="G569">
        <v>1.6</v>
      </c>
      <c r="H569">
        <v>8.5500000000000007</v>
      </c>
      <c r="I569">
        <v>1.35</v>
      </c>
      <c r="J569">
        <v>33.434166666666599</v>
      </c>
      <c r="K569">
        <v>3.5123076923076901</v>
      </c>
      <c r="L569">
        <v>43.372777777777699</v>
      </c>
      <c r="M569">
        <v>12.399999999999901</v>
      </c>
      <c r="N569">
        <v>1600.11764705882</v>
      </c>
      <c r="O569">
        <v>86.305405405405395</v>
      </c>
      <c r="P569">
        <v>2.95608571428571</v>
      </c>
      <c r="Q569">
        <v>79.838999999999999</v>
      </c>
      <c r="R569">
        <v>6.9461111111111098</v>
      </c>
      <c r="S569">
        <v>-1.0088888888888801</v>
      </c>
      <c r="T569">
        <v>7</v>
      </c>
      <c r="U569">
        <v>1.6300599999999901</v>
      </c>
      <c r="V569">
        <v>0.25725999999999999</v>
      </c>
      <c r="W569">
        <v>2.10373999999999</v>
      </c>
      <c r="X569">
        <v>3.5749599999999999</v>
      </c>
      <c r="Y569">
        <v>81.123499999999893</v>
      </c>
      <c r="Z569">
        <v>2.05416</v>
      </c>
      <c r="AA569">
        <v>3.8000000000000002E-4</v>
      </c>
      <c r="AB569">
        <v>8.6599999999999993E-3</v>
      </c>
      <c r="AC569">
        <v>32.443993243243199</v>
      </c>
      <c r="AD569">
        <v>-12.4590067567567</v>
      </c>
      <c r="AE569">
        <v>40.110348666666603</v>
      </c>
      <c r="AF569">
        <v>1.790883</v>
      </c>
      <c r="AG569">
        <v>1.3535226</v>
      </c>
      <c r="AH569">
        <v>7.9856999999999997E-2</v>
      </c>
      <c r="AI569">
        <v>44.934166666666599</v>
      </c>
      <c r="AJ569">
        <v>0.49443562798284901</v>
      </c>
      <c r="AK569">
        <v>0.89264699096826805</v>
      </c>
      <c r="AL569">
        <v>3.9855707423823702E-2</v>
      </c>
      <c r="AM569">
        <v>3.01223478793049E-2</v>
      </c>
      <c r="AN569">
        <v>3.5607648226108499E-2</v>
      </c>
      <c r="AO569">
        <v>1.77719997774521E-3</v>
      </c>
      <c r="AP569">
        <v>40.110348666666603</v>
      </c>
      <c r="AQ569">
        <v>1.58893108580653</v>
      </c>
      <c r="AR569">
        <v>0.94633629679308395</v>
      </c>
      <c r="AS569">
        <v>1.21577050995139</v>
      </c>
      <c r="AT569">
        <v>0.80595973974972301</v>
      </c>
      <c r="AU569">
        <v>90.486419999999995</v>
      </c>
      <c r="AV569">
        <v>43.8613865592176</v>
      </c>
      <c r="AW569">
        <v>1.07278010744899</v>
      </c>
      <c r="AX569">
        <v>0.137752090048608</v>
      </c>
      <c r="AY569">
        <v>0.201951914193465</v>
      </c>
      <c r="AZ569">
        <v>0.65366370320691602</v>
      </c>
      <c r="BA569">
        <v>0.101773025473389</v>
      </c>
      <c r="BB569">
        <v>0.40853981450432197</v>
      </c>
      <c r="BC569">
        <v>0.11276667107424899</v>
      </c>
      <c r="BD569">
        <v>0.99336770744898995</v>
      </c>
      <c r="BE569">
        <v>-7.9412400000001604E-2</v>
      </c>
      <c r="BF569">
        <v>0.17691011015998601</v>
      </c>
      <c r="BG569">
        <v>0.25935966107214098</v>
      </c>
      <c r="BH569">
        <v>0.83947704678102897</v>
      </c>
      <c r="BI569">
        <v>0.17691011015998601</v>
      </c>
      <c r="BJ569">
        <v>0.87253954246425403</v>
      </c>
      <c r="BK569">
        <v>1.6789540935620499</v>
      </c>
      <c r="BL569">
        <v>1.46605335804489</v>
      </c>
      <c r="BM569">
        <v>4.7452180433433604</v>
      </c>
      <c r="BN569">
        <v>3.23672942550433</v>
      </c>
      <c r="BO569">
        <v>17.762508094909901</v>
      </c>
      <c r="BP569">
        <v>4.1573875887596801</v>
      </c>
      <c r="BQ569">
        <v>13.6051205061502</v>
      </c>
      <c r="BR569">
        <v>1.3782069062900799</v>
      </c>
      <c r="BS569">
        <v>0.80177549840025997</v>
      </c>
      <c r="BT569">
        <v>1.7189436557240001</v>
      </c>
    </row>
    <row r="570" spans="1:72" x14ac:dyDescent="0.2">
      <c r="A570">
        <v>568</v>
      </c>
      <c r="B570" s="152">
        <v>44783.472222222219</v>
      </c>
      <c r="C570">
        <v>0</v>
      </c>
      <c r="D570">
        <v>1.3714999999999999</v>
      </c>
      <c r="E570">
        <v>31.1361764705882</v>
      </c>
      <c r="F570">
        <v>44.987499999999997</v>
      </c>
      <c r="G570">
        <v>1.6</v>
      </c>
      <c r="H570">
        <v>8.5724999999999998</v>
      </c>
      <c r="I570">
        <v>1.3474999999999999</v>
      </c>
      <c r="J570">
        <v>33.435714285714198</v>
      </c>
      <c r="K570">
        <v>3.5194999999999999</v>
      </c>
      <c r="L570">
        <v>43.347777777777701</v>
      </c>
      <c r="M570">
        <v>12.48</v>
      </c>
      <c r="N570">
        <v>1600.2777777777701</v>
      </c>
      <c r="O570">
        <v>85.020512820512806</v>
      </c>
      <c r="P570">
        <v>2.9504722222222202</v>
      </c>
      <c r="Q570">
        <v>79.669749999999894</v>
      </c>
      <c r="R570">
        <v>6.9561538461538399</v>
      </c>
      <c r="S570">
        <v>-1.03428571428571</v>
      </c>
      <c r="T570">
        <v>7</v>
      </c>
      <c r="U570">
        <v>1.571925</v>
      </c>
      <c r="V570">
        <v>0.25264999999999999</v>
      </c>
      <c r="W570">
        <v>2.0822250000000002</v>
      </c>
      <c r="X570">
        <v>3.6335999999999999</v>
      </c>
      <c r="Y570">
        <v>81.054124999999999</v>
      </c>
      <c r="Z570">
        <v>1.9739249999999999</v>
      </c>
      <c r="AA570">
        <v>0</v>
      </c>
      <c r="AB570">
        <v>4.7000000000000002E-3</v>
      </c>
      <c r="AC570">
        <v>32.507676470588201</v>
      </c>
      <c r="AD570">
        <v>-12.4798235294117</v>
      </c>
      <c r="AE570">
        <v>40.129465185714203</v>
      </c>
      <c r="AF570">
        <v>1.79559585</v>
      </c>
      <c r="AG570">
        <v>1.3510318699999999</v>
      </c>
      <c r="AH570">
        <v>8.0067150000000004E-2</v>
      </c>
      <c r="AI570">
        <v>44.955714285714201</v>
      </c>
      <c r="AJ570">
        <v>0.49509466897229798</v>
      </c>
      <c r="AK570">
        <v>0.89264436842606998</v>
      </c>
      <c r="AL570">
        <v>3.9941437446375801E-2</v>
      </c>
      <c r="AM570">
        <v>3.0052505926467299E-2</v>
      </c>
      <c r="AN570">
        <v>3.5590581206901999E-2</v>
      </c>
      <c r="AO570">
        <v>1.78102275255012E-3</v>
      </c>
      <c r="AP570">
        <v>40.129465185714203</v>
      </c>
      <c r="AQ570">
        <v>1.61499429179253</v>
      </c>
      <c r="AR570">
        <v>0.93665809253518895</v>
      </c>
      <c r="AS570">
        <v>1.16828280360624</v>
      </c>
      <c r="AT570">
        <v>0.77825168752427898</v>
      </c>
      <c r="AU570">
        <v>90.315799999999896</v>
      </c>
      <c r="AV570">
        <v>43.849400373648201</v>
      </c>
      <c r="AW570">
        <v>1.1063139120660399</v>
      </c>
      <c r="AX570">
        <v>0.18274906639375699</v>
      </c>
      <c r="AY570">
        <v>0.18060155820747001</v>
      </c>
      <c r="AZ570">
        <v>0.66334190746481003</v>
      </c>
      <c r="BA570">
        <v>0.135266288273241</v>
      </c>
      <c r="BB570">
        <v>0.41458869216550598</v>
      </c>
      <c r="BC570">
        <v>0.10058029383809799</v>
      </c>
      <c r="BD570">
        <v>1.0266925320660301</v>
      </c>
      <c r="BE570">
        <v>-7.9621380000004696E-2</v>
      </c>
      <c r="BF570">
        <v>0.23423834797797899</v>
      </c>
      <c r="BG570">
        <v>0.231485782508007</v>
      </c>
      <c r="BH570">
        <v>0.85023751757139798</v>
      </c>
      <c r="BI570">
        <v>0.23423834797797899</v>
      </c>
      <c r="BJ570">
        <v>0.93144826097197198</v>
      </c>
      <c r="BK570">
        <v>1.70047503514279</v>
      </c>
      <c r="BL570">
        <v>0.98824886918076005</v>
      </c>
      <c r="BM570">
        <v>3.6297964227929498</v>
      </c>
      <c r="BN570">
        <v>3.6729578307557098</v>
      </c>
      <c r="BO570">
        <v>19.414507386430099</v>
      </c>
      <c r="BP570">
        <v>5.5046011774824999</v>
      </c>
      <c r="BQ570">
        <v>13.9099062089476</v>
      </c>
      <c r="BR570">
        <v>1.30226984358023</v>
      </c>
      <c r="BS570">
        <v>0.83775292178078098</v>
      </c>
      <c r="BT570">
        <v>1.55447962009138</v>
      </c>
    </row>
    <row r="571" spans="1:72" x14ac:dyDescent="0.2">
      <c r="A571">
        <v>569</v>
      </c>
      <c r="B571" s="152">
        <v>44783.486111111109</v>
      </c>
      <c r="C571">
        <v>0</v>
      </c>
      <c r="D571">
        <v>1.2444999999999999</v>
      </c>
      <c r="E571">
        <v>31.0461764705882</v>
      </c>
      <c r="F571">
        <v>44.901538461538401</v>
      </c>
      <c r="G571">
        <v>1.6</v>
      </c>
      <c r="H571">
        <v>8.5619999999999994</v>
      </c>
      <c r="I571">
        <v>1.3480000000000001</v>
      </c>
      <c r="J571">
        <v>33.432352941176397</v>
      </c>
      <c r="K571">
        <v>3.6150000000000002</v>
      </c>
      <c r="L571">
        <v>43.341363636363603</v>
      </c>
      <c r="M571">
        <v>12.2153846153846</v>
      </c>
      <c r="N571">
        <v>1600.2941176470499</v>
      </c>
      <c r="O571">
        <v>84.178378378378397</v>
      </c>
      <c r="P571">
        <v>2.94243243243243</v>
      </c>
      <c r="Q571">
        <v>79.48075</v>
      </c>
      <c r="R571">
        <v>6.9632432432432401</v>
      </c>
      <c r="S571">
        <v>-1.0958823529411701</v>
      </c>
      <c r="T571">
        <v>7</v>
      </c>
      <c r="U571">
        <v>1.5819799999999999</v>
      </c>
      <c r="V571">
        <v>0.22667999999999999</v>
      </c>
      <c r="W571">
        <v>2.0982999999999898</v>
      </c>
      <c r="X571">
        <v>3.5849799999999998</v>
      </c>
      <c r="Y571">
        <v>81.443920000000006</v>
      </c>
      <c r="Z571">
        <v>2.0303200000000001</v>
      </c>
      <c r="AA571">
        <v>1E-3</v>
      </c>
      <c r="AB571">
        <v>7.7000000000000002E-3</v>
      </c>
      <c r="AC571">
        <v>32.290676470588203</v>
      </c>
      <c r="AD571">
        <v>-12.6108619909502</v>
      </c>
      <c r="AE571">
        <v>40.117905021176398</v>
      </c>
      <c r="AF571">
        <v>1.7933965199999999</v>
      </c>
      <c r="AG571">
        <v>1.3515275440000001</v>
      </c>
      <c r="AH571">
        <v>7.9969079999999998E-2</v>
      </c>
      <c r="AI571">
        <v>44.942352941176402</v>
      </c>
      <c r="AJ571">
        <v>0.49258317896752102</v>
      </c>
      <c r="AK571">
        <v>0.89265252920080596</v>
      </c>
      <c r="AL571">
        <v>3.9904375330488698E-2</v>
      </c>
      <c r="AM571">
        <v>3.0072469631685E-2</v>
      </c>
      <c r="AN571">
        <v>3.5601162273238902E-2</v>
      </c>
      <c r="AO571">
        <v>1.7793701212010099E-3</v>
      </c>
      <c r="AP571">
        <v>40.117905021176398</v>
      </c>
      <c r="AQ571">
        <v>1.5933845872386501</v>
      </c>
      <c r="AR571">
        <v>0.94388919332280896</v>
      </c>
      <c r="AS571">
        <v>1.2016606212585701</v>
      </c>
      <c r="AT571">
        <v>0.77925673746303903</v>
      </c>
      <c r="AU571">
        <v>90.739500000000007</v>
      </c>
      <c r="AV571">
        <v>43.856839422996501</v>
      </c>
      <c r="AW571">
        <v>1.08551351817995</v>
      </c>
      <c r="AX571">
        <v>0.14986692274142699</v>
      </c>
      <c r="AY571">
        <v>0.20001193276134199</v>
      </c>
      <c r="AZ571">
        <v>0.65611080667719002</v>
      </c>
      <c r="BA571">
        <v>0.110887065089239</v>
      </c>
      <c r="BB571">
        <v>0.41006925417324303</v>
      </c>
      <c r="BC571">
        <v>0.111526887964153</v>
      </c>
      <c r="BD571">
        <v>1.00598966217996</v>
      </c>
      <c r="BE571">
        <v>-7.95238559999904E-2</v>
      </c>
      <c r="BF571">
        <v>0.19338260441566901</v>
      </c>
      <c r="BG571">
        <v>0.25808782728083801</v>
      </c>
      <c r="BH571">
        <v>0.84662055014910698</v>
      </c>
      <c r="BI571">
        <v>0.19338260441566901</v>
      </c>
      <c r="BJ571">
        <v>0.90294086339301705</v>
      </c>
      <c r="BK571">
        <v>1.69324110029821</v>
      </c>
      <c r="BL571">
        <v>1.33459691506732</v>
      </c>
      <c r="BM571">
        <v>4.3779560871427803</v>
      </c>
      <c r="BN571">
        <v>3.2803583147215001</v>
      </c>
      <c r="BO571">
        <v>18.4608861675745</v>
      </c>
      <c r="BP571">
        <v>4.5444912037682403</v>
      </c>
      <c r="BQ571">
        <v>13.9163949638062</v>
      </c>
      <c r="BR571">
        <v>1.36449067279157</v>
      </c>
      <c r="BS571">
        <v>0.82558782162674904</v>
      </c>
      <c r="BT571">
        <v>1.6527504852275601</v>
      </c>
    </row>
    <row r="572" spans="1:72" x14ac:dyDescent="0.2">
      <c r="A572">
        <v>570</v>
      </c>
      <c r="B572" s="152">
        <v>44783.5</v>
      </c>
      <c r="C572">
        <v>0</v>
      </c>
      <c r="D572">
        <v>1.5363157894736801</v>
      </c>
      <c r="E572">
        <v>31.1027027027027</v>
      </c>
      <c r="F572">
        <v>44.896749999999997</v>
      </c>
      <c r="G572">
        <v>1.6</v>
      </c>
      <c r="H572">
        <v>8.5625</v>
      </c>
      <c r="I572">
        <v>1.3474999999999999</v>
      </c>
      <c r="J572">
        <v>33.427692307692297</v>
      </c>
      <c r="K572">
        <v>3.6779999999999999</v>
      </c>
      <c r="L572">
        <v>43.3495833333333</v>
      </c>
      <c r="M572">
        <v>12.4346153846153</v>
      </c>
      <c r="N572">
        <v>1600.28947368421</v>
      </c>
      <c r="O572">
        <v>84.679999999999893</v>
      </c>
      <c r="P572">
        <v>2.9468064516129</v>
      </c>
      <c r="Q572">
        <v>79.546000000000006</v>
      </c>
      <c r="R572">
        <v>6.9583783783783701</v>
      </c>
      <c r="S572">
        <v>-1.05894736842105</v>
      </c>
      <c r="T572">
        <v>7</v>
      </c>
      <c r="U572">
        <v>1.59416</v>
      </c>
      <c r="V572">
        <v>0.22328000000000001</v>
      </c>
      <c r="W572">
        <v>2.0995599999999999</v>
      </c>
      <c r="X572">
        <v>3.6469800000000001</v>
      </c>
      <c r="Y572">
        <v>81.309060000000002</v>
      </c>
      <c r="Z572">
        <v>2.0923600000000002</v>
      </c>
      <c r="AA572">
        <v>0</v>
      </c>
      <c r="AB572">
        <v>1.252E-2</v>
      </c>
      <c r="AC572">
        <v>32.639018492176298</v>
      </c>
      <c r="AD572">
        <v>-12.2577315078236</v>
      </c>
      <c r="AE572">
        <v>40.1136348076923</v>
      </c>
      <c r="AF572">
        <v>1.79350125</v>
      </c>
      <c r="AG572">
        <v>1.3510277500000001</v>
      </c>
      <c r="AH572">
        <v>7.9973749999999996E-2</v>
      </c>
      <c r="AI572">
        <v>44.937692307692302</v>
      </c>
      <c r="AJ572">
        <v>0.49334766393428098</v>
      </c>
      <c r="AK572">
        <v>0.89265008387681999</v>
      </c>
      <c r="AL572">
        <v>3.99108445026446E-2</v>
      </c>
      <c r="AM572">
        <v>3.0064466611889901E-2</v>
      </c>
      <c r="AN572">
        <v>3.5604854584980902E-2</v>
      </c>
      <c r="AO572">
        <v>1.7796585871035101E-3</v>
      </c>
      <c r="AP572">
        <v>40.1136348076923</v>
      </c>
      <c r="AQ572">
        <v>1.62094118292644</v>
      </c>
      <c r="AR572">
        <v>0.94445598567070399</v>
      </c>
      <c r="AS572">
        <v>1.2383794758937401</v>
      </c>
      <c r="AT572">
        <v>0.78647511193747299</v>
      </c>
      <c r="AU572">
        <v>90.74212</v>
      </c>
      <c r="AV572">
        <v>43.917411452183202</v>
      </c>
      <c r="AW572">
        <v>1.0202808555091001</v>
      </c>
      <c r="AX572">
        <v>0.112648274106255</v>
      </c>
      <c r="AY572">
        <v>0.17256006707355701</v>
      </c>
      <c r="AZ572">
        <v>0.65554401432929499</v>
      </c>
      <c r="BA572">
        <v>8.3379689355940895E-2</v>
      </c>
      <c r="BB572">
        <v>0.40971500895580898</v>
      </c>
      <c r="BC572">
        <v>9.6214076836331805E-2</v>
      </c>
      <c r="BD572">
        <v>0.94075235550910796</v>
      </c>
      <c r="BE572">
        <v>-7.9528499999998004E-2</v>
      </c>
      <c r="BF572">
        <v>0.14380573634239999</v>
      </c>
      <c r="BG572">
        <v>0.22028857260076601</v>
      </c>
      <c r="BH572">
        <v>0.836861376114438</v>
      </c>
      <c r="BI572">
        <v>0.14380573634239999</v>
      </c>
      <c r="BJ572">
        <v>0.72818861788633304</v>
      </c>
      <c r="BK572">
        <v>1.67372275222887</v>
      </c>
      <c r="BL572">
        <v>1.5318482989876001</v>
      </c>
      <c r="BM572">
        <v>5.8193879979994296</v>
      </c>
      <c r="BN572">
        <v>3.79893231062466</v>
      </c>
      <c r="BO572">
        <v>15.050409474519</v>
      </c>
      <c r="BP572">
        <v>3.3794348040464102</v>
      </c>
      <c r="BQ572">
        <v>11.670974670472599</v>
      </c>
      <c r="BR572">
        <v>1.42925300044679</v>
      </c>
      <c r="BS572">
        <v>0.67066632334937304</v>
      </c>
      <c r="BT572">
        <v>2.1310940339287701</v>
      </c>
    </row>
    <row r="573" spans="1:72" x14ac:dyDescent="0.2">
      <c r="A573">
        <v>571</v>
      </c>
      <c r="B573" s="152">
        <v>44783.513888888891</v>
      </c>
      <c r="C573">
        <v>0</v>
      </c>
      <c r="D573">
        <v>1.35282051282051</v>
      </c>
      <c r="E573">
        <v>31.150540540540501</v>
      </c>
      <c r="F573">
        <v>44.6944736842105</v>
      </c>
      <c r="G573">
        <v>1.6</v>
      </c>
      <c r="H573">
        <v>8.5579999999999998</v>
      </c>
      <c r="I573">
        <v>1.35</v>
      </c>
      <c r="J573">
        <v>33.4433333333333</v>
      </c>
      <c r="K573">
        <v>3.7479487179487099</v>
      </c>
      <c r="L573">
        <v>43.368260869565198</v>
      </c>
      <c r="M573">
        <v>12.3391304347826</v>
      </c>
      <c r="N573">
        <v>1599.9</v>
      </c>
      <c r="O573">
        <v>84.035135135135107</v>
      </c>
      <c r="P573">
        <v>2.9468157894736802</v>
      </c>
      <c r="Q573">
        <v>79.576499999999996</v>
      </c>
      <c r="R573">
        <v>6.9596969696969602</v>
      </c>
      <c r="S573">
        <v>-1.09263157894736</v>
      </c>
      <c r="T573">
        <v>7</v>
      </c>
      <c r="U573">
        <v>1.602125</v>
      </c>
      <c r="V573">
        <v>0.22139999999999899</v>
      </c>
      <c r="W573">
        <v>2.0777749999999999</v>
      </c>
      <c r="X573">
        <v>3.6445249999999998</v>
      </c>
      <c r="Y573">
        <v>81.625949999999904</v>
      </c>
      <c r="Z573">
        <v>2.0515750000000001</v>
      </c>
      <c r="AA573">
        <v>0</v>
      </c>
      <c r="AB573">
        <v>2.1700000000000001E-2</v>
      </c>
      <c r="AC573">
        <v>32.503361053360997</v>
      </c>
      <c r="AD573">
        <v>-12.1911126308494</v>
      </c>
      <c r="AE573">
        <v>40.125762053333297</v>
      </c>
      <c r="AF573">
        <v>1.79255868</v>
      </c>
      <c r="AG573">
        <v>1.3535258960000001</v>
      </c>
      <c r="AH573">
        <v>7.9931719999999998E-2</v>
      </c>
      <c r="AI573">
        <v>44.951333333333302</v>
      </c>
      <c r="AJ573">
        <v>0.49158095009409702</v>
      </c>
      <c r="AK573">
        <v>0.89264898453141905</v>
      </c>
      <c r="AL573">
        <v>3.9877764397051603E-2</v>
      </c>
      <c r="AM573">
        <v>3.0110917644267099E-2</v>
      </c>
      <c r="AN573">
        <v>3.5594049861331502E-2</v>
      </c>
      <c r="AO573">
        <v>1.77818351698874E-3</v>
      </c>
      <c r="AP573">
        <v>40.125762053333297</v>
      </c>
      <c r="AQ573">
        <v>1.6198500306294501</v>
      </c>
      <c r="AR573">
        <v>0.93465632590968895</v>
      </c>
      <c r="AS573">
        <v>1.21424055767492</v>
      </c>
      <c r="AT573">
        <v>0.78757412966950602</v>
      </c>
      <c r="AU573">
        <v>91.001949999999994</v>
      </c>
      <c r="AV573">
        <v>43.894508967547402</v>
      </c>
      <c r="AW573">
        <v>1.05682436578593</v>
      </c>
      <c r="AX573">
        <v>0.139285338325073</v>
      </c>
      <c r="AY573">
        <v>0.172708649370549</v>
      </c>
      <c r="AZ573">
        <v>0.66534367409031003</v>
      </c>
      <c r="BA573">
        <v>0.102905558539142</v>
      </c>
      <c r="BB573">
        <v>0.41583979630644402</v>
      </c>
      <c r="BC573">
        <v>9.63475568735912E-2</v>
      </c>
      <c r="BD573">
        <v>0.97733766178593395</v>
      </c>
      <c r="BE573">
        <v>-7.9486704000001407E-2</v>
      </c>
      <c r="BF573">
        <v>0.178552481203928</v>
      </c>
      <c r="BG573">
        <v>0.221398448977594</v>
      </c>
      <c r="BH573">
        <v>0.85291650428347199</v>
      </c>
      <c r="BI573">
        <v>0.178552481203928</v>
      </c>
      <c r="BJ573">
        <v>0.799901860363046</v>
      </c>
      <c r="BK573">
        <v>1.70583300856694</v>
      </c>
      <c r="BL573">
        <v>1.23996288085591</v>
      </c>
      <c r="BM573">
        <v>4.7768392717508004</v>
      </c>
      <c r="BN573">
        <v>3.8524050562331902</v>
      </c>
      <c r="BO573">
        <v>16.646892548822802</v>
      </c>
      <c r="BP573">
        <v>4.1959833082923099</v>
      </c>
      <c r="BQ573">
        <v>12.4509092405305</v>
      </c>
      <c r="BR573">
        <v>1.4022937905202599</v>
      </c>
      <c r="BS573">
        <v>0.72848086788147504</v>
      </c>
      <c r="BT573">
        <v>1.9249562374895699</v>
      </c>
    </row>
    <row r="574" spans="1:72" x14ac:dyDescent="0.2">
      <c r="A574">
        <v>572</v>
      </c>
      <c r="B574" s="152">
        <v>44783.527777777781</v>
      </c>
      <c r="C574">
        <v>0</v>
      </c>
      <c r="D574">
        <v>1.3684210526315701</v>
      </c>
      <c r="E574">
        <v>31.124324324324299</v>
      </c>
      <c r="F574">
        <v>44.980499999999999</v>
      </c>
      <c r="G574">
        <v>1.6</v>
      </c>
      <c r="H574">
        <v>8.5625</v>
      </c>
      <c r="I574">
        <v>1.3480000000000001</v>
      </c>
      <c r="J574">
        <v>33.447894736842102</v>
      </c>
      <c r="K574">
        <v>3.7497499999999899</v>
      </c>
      <c r="L574">
        <v>43.361333333333299</v>
      </c>
      <c r="M574">
        <v>12.4038461538461</v>
      </c>
      <c r="N574">
        <v>1599.55263157894</v>
      </c>
      <c r="O574">
        <v>84.097435897435901</v>
      </c>
      <c r="P574">
        <v>2.9456363636363601</v>
      </c>
      <c r="Q574">
        <v>79.551749999999998</v>
      </c>
      <c r="R574">
        <v>6.9580000000000002</v>
      </c>
      <c r="S574">
        <v>-0.96857142857142797</v>
      </c>
      <c r="T574">
        <v>7</v>
      </c>
      <c r="U574">
        <v>1.59266</v>
      </c>
      <c r="V574">
        <v>0.20849999999999999</v>
      </c>
      <c r="W574">
        <v>2.1028799999999999</v>
      </c>
      <c r="X574">
        <v>3.6690799999999899</v>
      </c>
      <c r="Y574">
        <v>81.760099999999994</v>
      </c>
      <c r="Z574">
        <v>1.9994799999999999</v>
      </c>
      <c r="AA574">
        <v>1.154E-2</v>
      </c>
      <c r="AB574">
        <v>1.72E-3</v>
      </c>
      <c r="AC574">
        <v>32.492745376955803</v>
      </c>
      <c r="AD574">
        <v>-12.487754623044101</v>
      </c>
      <c r="AE574">
        <v>40.133837236842098</v>
      </c>
      <c r="AF574">
        <v>1.79350125</v>
      </c>
      <c r="AG574">
        <v>1.35152775</v>
      </c>
      <c r="AH574">
        <v>7.9973749999999996E-2</v>
      </c>
      <c r="AI574">
        <v>44.958394736842102</v>
      </c>
      <c r="AJ574">
        <v>0.49087314272905802</v>
      </c>
      <c r="AK574">
        <v>0.89268839494292596</v>
      </c>
      <c r="AL574">
        <v>3.9892466368027901E-2</v>
      </c>
      <c r="AM574">
        <v>3.0061743928158101E-2</v>
      </c>
      <c r="AN574">
        <v>3.5588459271408197E-2</v>
      </c>
      <c r="AO574">
        <v>1.77883909041049E-3</v>
      </c>
      <c r="AP574">
        <v>40.133837236842098</v>
      </c>
      <c r="AQ574">
        <v>1.6307637759054701</v>
      </c>
      <c r="AR574">
        <v>0.94594943852388602</v>
      </c>
      <c r="AS574">
        <v>1.18340772833547</v>
      </c>
      <c r="AT574">
        <v>0.78179401949886196</v>
      </c>
      <c r="AU574">
        <v>91.124199999999902</v>
      </c>
      <c r="AV574">
        <v>43.893958179606898</v>
      </c>
      <c r="AW574">
        <v>1.06443655723515</v>
      </c>
      <c r="AX574">
        <v>0.16812002166452</v>
      </c>
      <c r="AY574">
        <v>0.16273747409452399</v>
      </c>
      <c r="AZ574">
        <v>0.65405056147611296</v>
      </c>
      <c r="BA574">
        <v>0.12439257844651699</v>
      </c>
      <c r="BB574">
        <v>0.40878160092257099</v>
      </c>
      <c r="BC574">
        <v>9.0737307316916593E-2</v>
      </c>
      <c r="BD574">
        <v>0.98490805723515795</v>
      </c>
      <c r="BE574">
        <v>-7.9528499999996005E-2</v>
      </c>
      <c r="BF574">
        <v>0.21558661237829199</v>
      </c>
      <c r="BG574">
        <v>0.20868436965258</v>
      </c>
      <c r="BH574">
        <v>0.83871357781601297</v>
      </c>
      <c r="BI574">
        <v>0.21558661237829199</v>
      </c>
      <c r="BJ574">
        <v>0.84854196406174698</v>
      </c>
      <c r="BK574">
        <v>1.6774271556320199</v>
      </c>
      <c r="BL574">
        <v>0.96798389914118999</v>
      </c>
      <c r="BM574">
        <v>3.8903787603671298</v>
      </c>
      <c r="BN574">
        <v>4.0190531720814002</v>
      </c>
      <c r="BO574">
        <v>17.841137929159402</v>
      </c>
      <c r="BP574">
        <v>5.0662853908898802</v>
      </c>
      <c r="BQ574">
        <v>12.774852538269601</v>
      </c>
      <c r="BR574">
        <v>1.3109299145889199</v>
      </c>
      <c r="BS574">
        <v>0.76230731911042904</v>
      </c>
      <c r="BT574">
        <v>1.7196869054316699</v>
      </c>
    </row>
    <row r="575" spans="1:72" x14ac:dyDescent="0.2">
      <c r="A575">
        <v>573</v>
      </c>
      <c r="B575" s="152">
        <v>44783.541666666664</v>
      </c>
      <c r="C575">
        <v>0</v>
      </c>
      <c r="D575">
        <v>1.2846153846153801</v>
      </c>
      <c r="E575">
        <v>31.106756756756699</v>
      </c>
      <c r="F575">
        <v>44.915641025641001</v>
      </c>
      <c r="G575">
        <v>1.6</v>
      </c>
      <c r="H575">
        <v>8.5749999999999993</v>
      </c>
      <c r="I575">
        <v>1.35</v>
      </c>
      <c r="J575">
        <v>33.454999999999998</v>
      </c>
      <c r="K575">
        <v>3.8507500000000001</v>
      </c>
      <c r="L575">
        <v>43.3748</v>
      </c>
      <c r="M575">
        <v>12.2095238095238</v>
      </c>
      <c r="N575">
        <v>1600.25</v>
      </c>
      <c r="O575">
        <v>83.959459459459396</v>
      </c>
      <c r="P575">
        <v>2.9431250000000002</v>
      </c>
      <c r="Q575">
        <v>79.504749999999902</v>
      </c>
      <c r="R575">
        <v>6.9547499999999998</v>
      </c>
      <c r="S575">
        <v>-1.1033333333333299</v>
      </c>
      <c r="T575">
        <v>7</v>
      </c>
      <c r="U575">
        <v>1.564875</v>
      </c>
      <c r="V575">
        <v>0.21334999999999901</v>
      </c>
      <c r="W575">
        <v>2.10377499999999</v>
      </c>
      <c r="X575">
        <v>3.65139999999999</v>
      </c>
      <c r="Y575">
        <v>81.717725000000002</v>
      </c>
      <c r="Z575">
        <v>2.0761250000000002</v>
      </c>
      <c r="AA575">
        <v>4.5250000000000004E-3</v>
      </c>
      <c r="AB575">
        <v>1.1525000000000001E-2</v>
      </c>
      <c r="AC575">
        <v>32.391372141372102</v>
      </c>
      <c r="AD575">
        <v>-12.5242688842688</v>
      </c>
      <c r="AE575">
        <v>40.150703</v>
      </c>
      <c r="AF575">
        <v>1.7961194999999901</v>
      </c>
      <c r="AG575">
        <v>1.3535329</v>
      </c>
      <c r="AH575">
        <v>8.0090499999999898E-2</v>
      </c>
      <c r="AI575">
        <v>44.98</v>
      </c>
      <c r="AJ575">
        <v>0.49133407715400701</v>
      </c>
      <c r="AK575">
        <v>0.89263457092040899</v>
      </c>
      <c r="AL575">
        <v>3.9931514006224897E-2</v>
      </c>
      <c r="AM575">
        <v>3.0091883059137299E-2</v>
      </c>
      <c r="AN575">
        <v>3.5571365051133799E-2</v>
      </c>
      <c r="AO575">
        <v>1.7805802578923901E-3</v>
      </c>
      <c r="AP575">
        <v>40.150703</v>
      </c>
      <c r="AQ575">
        <v>1.6229057015222399</v>
      </c>
      <c r="AR575">
        <v>0.94635204102496995</v>
      </c>
      <c r="AS575">
        <v>1.22877066536824</v>
      </c>
      <c r="AT575">
        <v>0.76887641398637796</v>
      </c>
      <c r="AU575">
        <v>91.113900000000001</v>
      </c>
      <c r="AV575">
        <v>43.948731407915403</v>
      </c>
      <c r="AW575">
        <v>1.0312685920845299</v>
      </c>
      <c r="AX575">
        <v>0.124762234631755</v>
      </c>
      <c r="AY575">
        <v>0.17321379847775001</v>
      </c>
      <c r="AZ575">
        <v>0.65364795897503003</v>
      </c>
      <c r="BA575">
        <v>9.2175250879942106E-2</v>
      </c>
      <c r="BB575">
        <v>0.40852997435939298</v>
      </c>
      <c r="BC575">
        <v>9.6437791849456805E-2</v>
      </c>
      <c r="BD575">
        <v>0.95162399208453596</v>
      </c>
      <c r="BE575">
        <v>-7.9644600000000607E-2</v>
      </c>
      <c r="BF575">
        <v>0.16048799724510801</v>
      </c>
      <c r="BG575">
        <v>0.22281370396227501</v>
      </c>
      <c r="BH575">
        <v>0.84082055879235296</v>
      </c>
      <c r="BI575">
        <v>0.16048799724510801</v>
      </c>
      <c r="BJ575">
        <v>0.76660340241476799</v>
      </c>
      <c r="BK575">
        <v>1.6816411175846999</v>
      </c>
      <c r="BL575">
        <v>1.38835120250132</v>
      </c>
      <c r="BM575">
        <v>5.2391491776683603</v>
      </c>
      <c r="BN575">
        <v>3.7736483162396102</v>
      </c>
      <c r="BO575">
        <v>15.873151523162299</v>
      </c>
      <c r="BP575">
        <v>3.7714679352600502</v>
      </c>
      <c r="BQ575">
        <v>12.101683587902199</v>
      </c>
      <c r="BR575">
        <v>1.40881152226802</v>
      </c>
      <c r="BS575">
        <v>0.70240820351672495</v>
      </c>
      <c r="BT575">
        <v>2.0056877399987201</v>
      </c>
    </row>
    <row r="576" spans="1:72" x14ac:dyDescent="0.2">
      <c r="A576">
        <v>574</v>
      </c>
      <c r="B576" s="152">
        <v>44783.555555555555</v>
      </c>
      <c r="C576">
        <v>0</v>
      </c>
      <c r="D576">
        <v>1.1673684210526301</v>
      </c>
      <c r="E576">
        <v>31.0405555555555</v>
      </c>
      <c r="F576">
        <v>44.9017499999999</v>
      </c>
      <c r="G576">
        <v>1.6</v>
      </c>
      <c r="H576">
        <v>8.5559999999999992</v>
      </c>
      <c r="I576">
        <v>1.35</v>
      </c>
      <c r="J576">
        <v>33.427499999999903</v>
      </c>
      <c r="K576">
        <v>3.8842500000000002</v>
      </c>
      <c r="L576">
        <v>43.333461538461499</v>
      </c>
      <c r="M576">
        <v>12.390909090909</v>
      </c>
      <c r="N576">
        <v>1600.3636363636299</v>
      </c>
      <c r="O576">
        <v>84.015000000000001</v>
      </c>
      <c r="P576">
        <v>2.9435526315789402</v>
      </c>
      <c r="Q576">
        <v>79.497999999999905</v>
      </c>
      <c r="R576">
        <v>6.9634285714285697</v>
      </c>
      <c r="S576">
        <v>-0.86068965517241303</v>
      </c>
      <c r="T576">
        <v>7</v>
      </c>
      <c r="U576">
        <v>1.54148</v>
      </c>
      <c r="V576">
        <v>0.20236000000000001</v>
      </c>
      <c r="W576">
        <v>2.1099600000000001</v>
      </c>
      <c r="X576">
        <v>3.6555399999999998</v>
      </c>
      <c r="Y576">
        <v>81.538300000000007</v>
      </c>
      <c r="Z576">
        <v>2.01507999999999</v>
      </c>
      <c r="AA576">
        <v>0</v>
      </c>
      <c r="AB576">
        <v>2.2599999999999999E-2</v>
      </c>
      <c r="AC576">
        <v>32.2079239766081</v>
      </c>
      <c r="AD576">
        <v>-12.6938260233918</v>
      </c>
      <c r="AE576">
        <v>40.108367039999997</v>
      </c>
      <c r="AF576">
        <v>1.79213976</v>
      </c>
      <c r="AG576">
        <v>1.3535250720000001</v>
      </c>
      <c r="AH576">
        <v>7.9913040000000005E-2</v>
      </c>
      <c r="AI576">
        <v>44.933499999999903</v>
      </c>
      <c r="AJ576">
        <v>0.49189604198272402</v>
      </c>
      <c r="AK576">
        <v>0.89261613361968195</v>
      </c>
      <c r="AL576">
        <v>3.9884268085059002E-2</v>
      </c>
      <c r="AM576">
        <v>3.0122849811387901E-2</v>
      </c>
      <c r="AN576">
        <v>3.5608176527535097E-2</v>
      </c>
      <c r="AO576">
        <v>1.7784735219824801E-3</v>
      </c>
      <c r="AP576">
        <v>40.108367039999997</v>
      </c>
      <c r="AQ576">
        <v>1.6247457709762401</v>
      </c>
      <c r="AR576">
        <v>0.94913427171681597</v>
      </c>
      <c r="AS576">
        <v>1.1926407091915101</v>
      </c>
      <c r="AT576">
        <v>0.75824791079553</v>
      </c>
      <c r="AU576">
        <v>90.86036</v>
      </c>
      <c r="AV576">
        <v>43.874887791884497</v>
      </c>
      <c r="AW576">
        <v>1.0586122081154199</v>
      </c>
      <c r="AX576">
        <v>0.16088436280848101</v>
      </c>
      <c r="AY576">
        <v>0.16739398902375899</v>
      </c>
      <c r="AZ576">
        <v>0.65086572828318301</v>
      </c>
      <c r="BA576">
        <v>0.11886323063876</v>
      </c>
      <c r="BB576">
        <v>0.40679108017698901</v>
      </c>
      <c r="BC576">
        <v>9.3404539511896006E-2</v>
      </c>
      <c r="BD576">
        <v>0.97914408011542398</v>
      </c>
      <c r="BE576">
        <v>-7.9468128000002303E-2</v>
      </c>
      <c r="BF576">
        <v>0.20813248074879501</v>
      </c>
      <c r="BG576">
        <v>0.216553837736398</v>
      </c>
      <c r="BH576">
        <v>0.84201035014950898</v>
      </c>
      <c r="BI576">
        <v>0.20813248074879501</v>
      </c>
      <c r="BJ576">
        <v>0.84937263697038701</v>
      </c>
      <c r="BK576">
        <v>1.68402070029901</v>
      </c>
      <c r="BL576">
        <v>1.0404615221867599</v>
      </c>
      <c r="BM576">
        <v>4.0455499647158399</v>
      </c>
      <c r="BN576">
        <v>3.88822640573312</v>
      </c>
      <c r="BO576">
        <v>17.771572660810701</v>
      </c>
      <c r="BP576">
        <v>4.8911132975966796</v>
      </c>
      <c r="BQ576">
        <v>12.880459363213999</v>
      </c>
      <c r="BR576">
        <v>1.3301954830260601</v>
      </c>
      <c r="BS576">
        <v>0.76611964467086902</v>
      </c>
      <c r="BT576">
        <v>1.73627643185879</v>
      </c>
    </row>
    <row r="577" spans="1:72" x14ac:dyDescent="0.2">
      <c r="A577">
        <v>575</v>
      </c>
      <c r="B577" s="152">
        <v>44783.569444444445</v>
      </c>
      <c r="C577">
        <v>0</v>
      </c>
      <c r="D577">
        <v>1.4005000000000001</v>
      </c>
      <c r="E577">
        <v>31.103076923076902</v>
      </c>
      <c r="F577">
        <v>44.75</v>
      </c>
      <c r="G577">
        <v>1.6</v>
      </c>
      <c r="H577">
        <v>8.56</v>
      </c>
      <c r="I577">
        <v>1.3474999999999999</v>
      </c>
      <c r="J577">
        <v>33.4224999999999</v>
      </c>
      <c r="K577">
        <v>3.9974358974358899</v>
      </c>
      <c r="L577">
        <v>43.348518518518503</v>
      </c>
      <c r="M577">
        <v>12.513793103448201</v>
      </c>
      <c r="N577">
        <v>1600.6111111111099</v>
      </c>
      <c r="O577">
        <v>83.487499999999997</v>
      </c>
      <c r="P577">
        <v>2.94622580645161</v>
      </c>
      <c r="Q577">
        <v>79.575249999999997</v>
      </c>
      <c r="R577">
        <v>6.9656410256410197</v>
      </c>
      <c r="S577">
        <v>-1.02678571428571</v>
      </c>
      <c r="T577">
        <v>7</v>
      </c>
      <c r="U577">
        <v>1.5939749999999999</v>
      </c>
      <c r="V577">
        <v>0.21249999999999999</v>
      </c>
      <c r="W577">
        <v>2.09804999999999</v>
      </c>
      <c r="X577">
        <v>3.6067999999999998</v>
      </c>
      <c r="Y577">
        <v>81.218099999999893</v>
      </c>
      <c r="Z577">
        <v>1.9561500000000001</v>
      </c>
      <c r="AA577">
        <v>0</v>
      </c>
      <c r="AB577">
        <v>2.9475000000000001E-2</v>
      </c>
      <c r="AC577">
        <v>32.503576923076899</v>
      </c>
      <c r="AD577">
        <v>-12.246423076923</v>
      </c>
      <c r="AE577">
        <v>40.106490399999899</v>
      </c>
      <c r="AF577">
        <v>1.7929775999999999</v>
      </c>
      <c r="AG577">
        <v>1.3510267199999999</v>
      </c>
      <c r="AH577">
        <v>7.9950400000000005E-2</v>
      </c>
      <c r="AI577">
        <v>44.93</v>
      </c>
      <c r="AJ577">
        <v>0.49381222165994998</v>
      </c>
      <c r="AK577">
        <v>0.89264389939906497</v>
      </c>
      <c r="AL577">
        <v>3.9906022701980799E-2</v>
      </c>
      <c r="AM577">
        <v>3.0069590919207599E-2</v>
      </c>
      <c r="AN577">
        <v>3.5610950367237902E-2</v>
      </c>
      <c r="AO577">
        <v>1.7794435789005099E-3</v>
      </c>
      <c r="AP577">
        <v>40.106490399999899</v>
      </c>
      <c r="AQ577">
        <v>1.60308273107587</v>
      </c>
      <c r="AR577">
        <v>0.94377673452362398</v>
      </c>
      <c r="AS577">
        <v>1.15776253215008</v>
      </c>
      <c r="AT577">
        <v>0.78712433602041898</v>
      </c>
      <c r="AU577">
        <v>90.473074999999895</v>
      </c>
      <c r="AV577">
        <v>43.811112397749497</v>
      </c>
      <c r="AW577">
        <v>1.1188876022504299</v>
      </c>
      <c r="AX577">
        <v>0.193264187849917</v>
      </c>
      <c r="AY577">
        <v>0.18989486892412499</v>
      </c>
      <c r="AZ577">
        <v>0.656223265476375</v>
      </c>
      <c r="BA577">
        <v>0.143049863477102</v>
      </c>
      <c r="BB577">
        <v>0.41013954092273402</v>
      </c>
      <c r="BC577">
        <v>0.105910340945768</v>
      </c>
      <c r="BD577">
        <v>1.0393823222504099</v>
      </c>
      <c r="BE577">
        <v>-7.9505280000013695E-2</v>
      </c>
      <c r="BF577">
        <v>0.24774733294135601</v>
      </c>
      <c r="BG577">
        <v>0.24342816865654901</v>
      </c>
      <c r="BH577">
        <v>0.84121929491713499</v>
      </c>
      <c r="BI577">
        <v>0.24774733294135601</v>
      </c>
      <c r="BJ577">
        <v>0.98235100319581203</v>
      </c>
      <c r="BK577">
        <v>1.68243858983427</v>
      </c>
      <c r="BL577">
        <v>0.98256625315183399</v>
      </c>
      <c r="BM577">
        <v>3.3954726572828799</v>
      </c>
      <c r="BN577">
        <v>3.4557187837369998</v>
      </c>
      <c r="BO577">
        <v>20.373022636263499</v>
      </c>
      <c r="BP577">
        <v>5.8220623241218803</v>
      </c>
      <c r="BQ577">
        <v>14.5509603121416</v>
      </c>
      <c r="BR577">
        <v>1.26126812383396</v>
      </c>
      <c r="BS577">
        <v>0.88325207001926898</v>
      </c>
      <c r="BT577">
        <v>1.4279820751582799</v>
      </c>
    </row>
    <row r="578" spans="1:72" x14ac:dyDescent="0.2">
      <c r="A578">
        <v>576</v>
      </c>
      <c r="B578" s="152">
        <v>44783.583333333336</v>
      </c>
      <c r="C578">
        <v>0</v>
      </c>
      <c r="D578">
        <v>1.2889743589743501</v>
      </c>
      <c r="E578">
        <v>31.088108108108099</v>
      </c>
      <c r="F578">
        <v>45.057948717948697</v>
      </c>
      <c r="G578">
        <v>1.6</v>
      </c>
      <c r="H578">
        <v>8.5559999999999992</v>
      </c>
      <c r="I578">
        <v>1.35</v>
      </c>
      <c r="J578">
        <v>33.457692307692298</v>
      </c>
      <c r="K578">
        <v>4.0829999999999904</v>
      </c>
      <c r="L578">
        <v>43.3557142857142</v>
      </c>
      <c r="M578">
        <v>12.5999999999999</v>
      </c>
      <c r="N578">
        <v>1600</v>
      </c>
      <c r="O578">
        <v>83.77</v>
      </c>
      <c r="P578">
        <v>2.9423437499999898</v>
      </c>
      <c r="Q578">
        <v>79.462500000000006</v>
      </c>
      <c r="R578">
        <v>6.9599999999999902</v>
      </c>
      <c r="S578">
        <v>-0.90121212121212102</v>
      </c>
      <c r="T578">
        <v>7</v>
      </c>
      <c r="U578">
        <v>1.5202199999999899</v>
      </c>
      <c r="V578">
        <v>0.21639999999999901</v>
      </c>
      <c r="W578">
        <v>2.0971000000000002</v>
      </c>
      <c r="X578">
        <v>3.59978</v>
      </c>
      <c r="Y578">
        <v>81.318520000000007</v>
      </c>
      <c r="Z578">
        <v>1.98497999999999</v>
      </c>
      <c r="AA578">
        <v>0</v>
      </c>
      <c r="AB578">
        <v>2.8199999999999899E-2</v>
      </c>
      <c r="AC578">
        <v>32.377082467082403</v>
      </c>
      <c r="AD578">
        <v>-12.680866250866201</v>
      </c>
      <c r="AE578">
        <v>40.138559347692301</v>
      </c>
      <c r="AF578">
        <v>1.79213976</v>
      </c>
      <c r="AG578">
        <v>1.3535250720000001</v>
      </c>
      <c r="AH578">
        <v>7.9913040000000005E-2</v>
      </c>
      <c r="AI578">
        <v>44.963692307692298</v>
      </c>
      <c r="AJ578">
        <v>0.493596776573064</v>
      </c>
      <c r="AK578">
        <v>0.89268823994744395</v>
      </c>
      <c r="AL578">
        <v>3.9857486519037498E-2</v>
      </c>
      <c r="AM578">
        <v>3.0102622861522401E-2</v>
      </c>
      <c r="AN578">
        <v>3.5584266279801803E-2</v>
      </c>
      <c r="AO578">
        <v>1.7772793091177801E-3</v>
      </c>
      <c r="AP578">
        <v>40.138559347692301</v>
      </c>
      <c r="AQ578">
        <v>1.59996261330606</v>
      </c>
      <c r="AR578">
        <v>0.94334939108672</v>
      </c>
      <c r="AS578">
        <v>1.17482579100134</v>
      </c>
      <c r="AT578">
        <v>0.75037569168190399</v>
      </c>
      <c r="AU578">
        <v>90.520599999999902</v>
      </c>
      <c r="AV578">
        <v>43.8566971430864</v>
      </c>
      <c r="AW578">
        <v>1.10699516460587</v>
      </c>
      <c r="AX578">
        <v>0.178699280998659</v>
      </c>
      <c r="AY578">
        <v>0.19217714669393501</v>
      </c>
      <c r="AZ578">
        <v>0.65665060891327898</v>
      </c>
      <c r="BA578">
        <v>0.13202509853371899</v>
      </c>
      <c r="BB578">
        <v>0.41040663057079901</v>
      </c>
      <c r="BC578">
        <v>0.10723334808103099</v>
      </c>
      <c r="BD578">
        <v>1.02752703660587</v>
      </c>
      <c r="BE578">
        <v>-7.9468128000001095E-2</v>
      </c>
      <c r="BF578">
        <v>0.229971412109607</v>
      </c>
      <c r="BG578">
        <v>0.24731632692316699</v>
      </c>
      <c r="BH578">
        <v>0.84505582199602003</v>
      </c>
      <c r="BI578">
        <v>0.229971412109607</v>
      </c>
      <c r="BJ578">
        <v>0.95457547806554999</v>
      </c>
      <c r="BK578">
        <v>1.6901116439920401</v>
      </c>
      <c r="BL578">
        <v>1.0754220476991001</v>
      </c>
      <c r="BM578">
        <v>3.67461248441287</v>
      </c>
      <c r="BN578">
        <v>3.4169026869728198</v>
      </c>
      <c r="BO578">
        <v>19.7229762383561</v>
      </c>
      <c r="BP578">
        <v>5.4043281845757702</v>
      </c>
      <c r="BQ578">
        <v>14.318648053780301</v>
      </c>
      <c r="BR578">
        <v>1.2991602434056999</v>
      </c>
      <c r="BS578">
        <v>0.862586913221707</v>
      </c>
      <c r="BT578">
        <v>1.50612097574426</v>
      </c>
    </row>
    <row r="579" spans="1:72" x14ac:dyDescent="0.2">
      <c r="A579">
        <v>577</v>
      </c>
      <c r="B579" s="152">
        <v>44783.597222222219</v>
      </c>
      <c r="C579">
        <v>0</v>
      </c>
      <c r="D579">
        <v>1.1607894736842099</v>
      </c>
      <c r="E579">
        <v>31.1027027027027</v>
      </c>
      <c r="F579">
        <v>44.950249999999997</v>
      </c>
      <c r="G579">
        <v>1.6</v>
      </c>
      <c r="H579">
        <v>8.5525000000000002</v>
      </c>
      <c r="I579">
        <v>1.35</v>
      </c>
      <c r="J579">
        <v>33.436086956521699</v>
      </c>
      <c r="K579">
        <v>4.1907500000000004</v>
      </c>
      <c r="L579">
        <v>43.347777777777701</v>
      </c>
      <c r="M579">
        <v>12.407407407407399</v>
      </c>
      <c r="N579">
        <v>1599.65789473684</v>
      </c>
      <c r="O579">
        <v>83.216666666666598</v>
      </c>
      <c r="P579">
        <v>2.9425999999999899</v>
      </c>
      <c r="Q579">
        <v>79.482249999999894</v>
      </c>
      <c r="R579">
        <v>6.96947368421052</v>
      </c>
      <c r="S579">
        <v>-1.07076923076923</v>
      </c>
      <c r="T579">
        <v>7</v>
      </c>
      <c r="U579">
        <v>1.5133749999999999</v>
      </c>
      <c r="V579">
        <v>0.22425</v>
      </c>
      <c r="W579">
        <v>2.0878999999999999</v>
      </c>
      <c r="X579">
        <v>3.600025</v>
      </c>
      <c r="Y579">
        <v>81.020700000000005</v>
      </c>
      <c r="Z579">
        <v>1.8995</v>
      </c>
      <c r="AA579">
        <v>0</v>
      </c>
      <c r="AB579">
        <v>2.6200000000000001E-2</v>
      </c>
      <c r="AC579">
        <v>32.263492176386897</v>
      </c>
      <c r="AD579">
        <v>-12.686757823613</v>
      </c>
      <c r="AE579">
        <v>40.1142210565217</v>
      </c>
      <c r="AF579">
        <v>1.7914066500000001</v>
      </c>
      <c r="AG579">
        <v>1.35352363</v>
      </c>
      <c r="AH579">
        <v>7.9880350000000003E-2</v>
      </c>
      <c r="AI579">
        <v>44.938586956521704</v>
      </c>
      <c r="AJ579">
        <v>0.49511076868654202</v>
      </c>
      <c r="AK579">
        <v>0.89264535832718495</v>
      </c>
      <c r="AL579">
        <v>3.9863439670081102E-2</v>
      </c>
      <c r="AM579">
        <v>3.0119407877900999E-2</v>
      </c>
      <c r="AN579">
        <v>3.56041457544716E-2</v>
      </c>
      <c r="AO579">
        <v>1.77754476519888E-3</v>
      </c>
      <c r="AP579">
        <v>40.1142210565217</v>
      </c>
      <c r="AQ579">
        <v>1.60007150630515</v>
      </c>
      <c r="AR579">
        <v>0.93921090727669798</v>
      </c>
      <c r="AS579">
        <v>1.12423379077222</v>
      </c>
      <c r="AT579">
        <v>0.74928825956099498</v>
      </c>
      <c r="AU579">
        <v>90.121499999999997</v>
      </c>
      <c r="AV579">
        <v>43.777737260875803</v>
      </c>
      <c r="AW579">
        <v>1.16084969564592</v>
      </c>
      <c r="AX579">
        <v>0.22928983922777699</v>
      </c>
      <c r="AY579">
        <v>0.191335143694846</v>
      </c>
      <c r="AZ579">
        <v>0.660789092723302</v>
      </c>
      <c r="BA579">
        <v>0.16940216937902799</v>
      </c>
      <c r="BB579">
        <v>0.412993182952063</v>
      </c>
      <c r="BC579">
        <v>0.106807208566992</v>
      </c>
      <c r="BD579">
        <v>1.0814140756459201</v>
      </c>
      <c r="BE579">
        <v>-7.9435620000002094E-2</v>
      </c>
      <c r="BF579">
        <v>0.29611621857071002</v>
      </c>
      <c r="BG579">
        <v>0.24709965091090599</v>
      </c>
      <c r="BH579">
        <v>0.85337565794014503</v>
      </c>
      <c r="BI579">
        <v>0.29611621857071002</v>
      </c>
      <c r="BJ579">
        <v>1.0864317389632301</v>
      </c>
      <c r="BK579">
        <v>1.7067513158802901</v>
      </c>
      <c r="BL579">
        <v>0.83446848032709098</v>
      </c>
      <c r="BM579">
        <v>2.88189435235667</v>
      </c>
      <c r="BN579">
        <v>3.4535688528667201</v>
      </c>
      <c r="BO579">
        <v>22.6430537621405</v>
      </c>
      <c r="BP579">
        <v>6.9587311364116999</v>
      </c>
      <c r="BQ579">
        <v>15.6843226257288</v>
      </c>
      <c r="BR579">
        <v>1.2033537443100799</v>
      </c>
      <c r="BS579">
        <v>0.96798525153494897</v>
      </c>
      <c r="BT579">
        <v>1.2431529740787901</v>
      </c>
    </row>
    <row r="580" spans="1:72" x14ac:dyDescent="0.2">
      <c r="A580">
        <v>578</v>
      </c>
      <c r="B580" s="152">
        <v>44783.611111111109</v>
      </c>
      <c r="C580">
        <v>0</v>
      </c>
      <c r="D580">
        <v>1.3761538461538401</v>
      </c>
      <c r="E580">
        <v>31.106315789473602</v>
      </c>
      <c r="F580">
        <v>44.921749999999903</v>
      </c>
      <c r="G580">
        <v>1.6</v>
      </c>
      <c r="H580">
        <v>8.5599999999999898</v>
      </c>
      <c r="I580">
        <v>1.35</v>
      </c>
      <c r="J580">
        <v>33.454999999999998</v>
      </c>
      <c r="K580">
        <v>4.2560000000000002</v>
      </c>
      <c r="L580">
        <v>43.365199999999902</v>
      </c>
      <c r="M580">
        <v>12.3523809523809</v>
      </c>
      <c r="N580">
        <v>1600.0540540540501</v>
      </c>
      <c r="O580">
        <v>83.572972972972906</v>
      </c>
      <c r="P580">
        <v>2.94957575757575</v>
      </c>
      <c r="Q580">
        <v>79.663499999999999</v>
      </c>
      <c r="R580">
        <v>6.94685714285714</v>
      </c>
      <c r="S580">
        <v>-1.0528124999999999</v>
      </c>
      <c r="T580">
        <v>7</v>
      </c>
      <c r="U580">
        <v>1.65916</v>
      </c>
      <c r="V580">
        <v>0.22686000000000001</v>
      </c>
      <c r="W580">
        <v>2.0707800000000001</v>
      </c>
      <c r="X580">
        <v>3.5889600000000002</v>
      </c>
      <c r="Y580">
        <v>81.051599999999894</v>
      </c>
      <c r="Z580">
        <v>1.8990399999999901</v>
      </c>
      <c r="AA580">
        <v>0</v>
      </c>
      <c r="AB580">
        <v>2.93E-2</v>
      </c>
      <c r="AC580">
        <v>32.482469635627503</v>
      </c>
      <c r="AD580">
        <v>-12.439280364372401</v>
      </c>
      <c r="AE580">
        <v>40.138990399999997</v>
      </c>
      <c r="AF580">
        <v>1.79297759999999</v>
      </c>
      <c r="AG580">
        <v>1.3535267200000001</v>
      </c>
      <c r="AH580">
        <v>7.9950399999999894E-2</v>
      </c>
      <c r="AI580">
        <v>44.965000000000003</v>
      </c>
      <c r="AJ580">
        <v>0.49522761302676299</v>
      </c>
      <c r="AK580">
        <v>0.89267186478371996</v>
      </c>
      <c r="AL580">
        <v>3.98749605248526E-2</v>
      </c>
      <c r="AM580">
        <v>3.0101784054264401E-2</v>
      </c>
      <c r="AN580">
        <v>3.5583231402201702E-2</v>
      </c>
      <c r="AO580">
        <v>1.7780584899366101E-3</v>
      </c>
      <c r="AP580">
        <v>40.138990399999997</v>
      </c>
      <c r="AQ580">
        <v>1.59515354289732</v>
      </c>
      <c r="AR580">
        <v>0.93150972870848203</v>
      </c>
      <c r="AS580">
        <v>1.12396153620851</v>
      </c>
      <c r="AT580">
        <v>0.82166184642948403</v>
      </c>
      <c r="AU580">
        <v>90.269539999999907</v>
      </c>
      <c r="AV580">
        <v>43.7896152078143</v>
      </c>
      <c r="AW580">
        <v>1.1753847921856599</v>
      </c>
      <c r="AX580">
        <v>0.229565183791481</v>
      </c>
      <c r="AY580">
        <v>0.19782405710267401</v>
      </c>
      <c r="AZ580">
        <v>0.66849027129151695</v>
      </c>
      <c r="BA580">
        <v>0.169605210151655</v>
      </c>
      <c r="BB580">
        <v>0.41780641955719799</v>
      </c>
      <c r="BC580">
        <v>0.110332698580659</v>
      </c>
      <c r="BD580">
        <v>1.0958795121856699</v>
      </c>
      <c r="BE580">
        <v>-7.9505279999993503E-2</v>
      </c>
      <c r="BF580">
        <v>0.29447317579634902</v>
      </c>
      <c r="BG580">
        <v>0.253757461744966</v>
      </c>
      <c r="BH580">
        <v>0.85750134199348504</v>
      </c>
      <c r="BI580">
        <v>0.29447317579634902</v>
      </c>
      <c r="BJ580">
        <v>1.0964612750826299</v>
      </c>
      <c r="BK580">
        <v>1.7150026839869701</v>
      </c>
      <c r="BL580">
        <v>0.86173370820185802</v>
      </c>
      <c r="BM580">
        <v>2.9119845625141401</v>
      </c>
      <c r="BN580">
        <v>3.3792162646050499</v>
      </c>
      <c r="BO580">
        <v>22.792061194865202</v>
      </c>
      <c r="BP580">
        <v>6.9201196312142104</v>
      </c>
      <c r="BQ580">
        <v>15.871941563650999</v>
      </c>
      <c r="BR580">
        <v>1.2143982851331701</v>
      </c>
      <c r="BS580">
        <v>0.978672004764091</v>
      </c>
      <c r="BT580">
        <v>1.24086341411789</v>
      </c>
    </row>
    <row r="581" spans="1:72" x14ac:dyDescent="0.2">
      <c r="A581">
        <v>579</v>
      </c>
      <c r="B581" s="152">
        <v>44783.625</v>
      </c>
      <c r="C581">
        <v>0</v>
      </c>
      <c r="D581">
        <v>1.35975</v>
      </c>
      <c r="E581">
        <v>31.0478378378378</v>
      </c>
      <c r="F581">
        <v>45.015641025641003</v>
      </c>
      <c r="G581">
        <v>1.6</v>
      </c>
      <c r="H581">
        <v>8.5525000000000002</v>
      </c>
      <c r="I581">
        <v>1.35</v>
      </c>
      <c r="J581">
        <v>33.4123076923076</v>
      </c>
      <c r="K581">
        <v>4.2433333333333296</v>
      </c>
      <c r="L581">
        <v>43.320952380952299</v>
      </c>
      <c r="M581">
        <v>12.324999999999999</v>
      </c>
      <c r="N581">
        <v>1599.9411764705801</v>
      </c>
      <c r="O581">
        <v>83.085714285714204</v>
      </c>
      <c r="P581">
        <v>2.94894117647058</v>
      </c>
      <c r="Q581">
        <v>79.6322499999999</v>
      </c>
      <c r="R581">
        <v>6.9607894736842102</v>
      </c>
      <c r="S581">
        <v>-0.96647058823529397</v>
      </c>
      <c r="T581">
        <v>7</v>
      </c>
      <c r="U581">
        <v>1.5981399999999999</v>
      </c>
      <c r="V581">
        <v>0.2137</v>
      </c>
      <c r="W581">
        <v>2.04548</v>
      </c>
      <c r="X581">
        <v>3.6165999999999898</v>
      </c>
      <c r="Y581">
        <v>80.842579999999998</v>
      </c>
      <c r="Z581">
        <v>1.99796</v>
      </c>
      <c r="AA581">
        <v>0</v>
      </c>
      <c r="AB581">
        <v>2.7199999999999998E-2</v>
      </c>
      <c r="AC581">
        <v>32.407587837837802</v>
      </c>
      <c r="AD581">
        <v>-12.608053187803201</v>
      </c>
      <c r="AE581">
        <v>40.090441792307601</v>
      </c>
      <c r="AF581">
        <v>1.7914066500000001</v>
      </c>
      <c r="AG581">
        <v>1.35352363</v>
      </c>
      <c r="AH581">
        <v>7.9880350000000003E-2</v>
      </c>
      <c r="AI581">
        <v>44.914807692307697</v>
      </c>
      <c r="AJ581">
        <v>0.49590750063033201</v>
      </c>
      <c r="AK581">
        <v>0.892588521517231</v>
      </c>
      <c r="AL581">
        <v>3.9884544586546299E-2</v>
      </c>
      <c r="AM581">
        <v>3.0135354007800999E-2</v>
      </c>
      <c r="AN581">
        <v>3.56229956712922E-2</v>
      </c>
      <c r="AO581">
        <v>1.7784858514195601E-3</v>
      </c>
      <c r="AP581">
        <v>40.090441792307601</v>
      </c>
      <c r="AQ581">
        <v>1.60743845103942</v>
      </c>
      <c r="AR581">
        <v>0.92012889823092003</v>
      </c>
      <c r="AS581">
        <v>1.1825081045597601</v>
      </c>
      <c r="AT581">
        <v>0.79252961305735903</v>
      </c>
      <c r="AU581">
        <v>90.100759999999994</v>
      </c>
      <c r="AV581">
        <v>43.800517246137801</v>
      </c>
      <c r="AW581">
        <v>1.1142904461698799</v>
      </c>
      <c r="AX581">
        <v>0.17101552544023699</v>
      </c>
      <c r="AY581">
        <v>0.18396819896057201</v>
      </c>
      <c r="AZ581">
        <v>0.67987110176907894</v>
      </c>
      <c r="BA581">
        <v>0.12634838553962799</v>
      </c>
      <c r="BB581">
        <v>0.42491943860567399</v>
      </c>
      <c r="BC581">
        <v>0.102694828647963</v>
      </c>
      <c r="BD581">
        <v>1.03485482616988</v>
      </c>
      <c r="BE581">
        <v>-7.9435619999999901E-2</v>
      </c>
      <c r="BF581">
        <v>0.21987587996362901</v>
      </c>
      <c r="BG581">
        <v>0.23652922462829601</v>
      </c>
      <c r="BH581">
        <v>0.87411512129381597</v>
      </c>
      <c r="BI581">
        <v>0.21987587996362901</v>
      </c>
      <c r="BJ581">
        <v>0.91281020918385203</v>
      </c>
      <c r="BK581">
        <v>1.7482302425876299</v>
      </c>
      <c r="BL581">
        <v>1.0757397522066501</v>
      </c>
      <c r="BM581">
        <v>3.9754934531172998</v>
      </c>
      <c r="BN581">
        <v>3.6955903553460701</v>
      </c>
      <c r="BO581">
        <v>18.991704149092801</v>
      </c>
      <c r="BP581">
        <v>5.1670831791453002</v>
      </c>
      <c r="BQ581">
        <v>13.8246209699475</v>
      </c>
      <c r="BR581">
        <v>1.37444124664946</v>
      </c>
      <c r="BS581">
        <v>0.82485985719840005</v>
      </c>
      <c r="BT581">
        <v>1.6662724396816799</v>
      </c>
    </row>
    <row r="582" spans="1:72" x14ac:dyDescent="0.2">
      <c r="A582">
        <v>580</v>
      </c>
      <c r="B582" s="152">
        <v>44783.638888888891</v>
      </c>
      <c r="C582">
        <v>0</v>
      </c>
      <c r="D582">
        <v>1.2635000000000001</v>
      </c>
      <c r="E582">
        <v>31.1242105263157</v>
      </c>
      <c r="F582">
        <v>44.879999999999903</v>
      </c>
      <c r="G582">
        <v>1.6</v>
      </c>
      <c r="H582">
        <v>8.5579999999999998</v>
      </c>
      <c r="I582">
        <v>1.35</v>
      </c>
      <c r="J582">
        <v>33.402500000000003</v>
      </c>
      <c r="K582">
        <v>4.2492307692307696</v>
      </c>
      <c r="L582">
        <v>43.340909090909001</v>
      </c>
      <c r="M582">
        <v>12.49</v>
      </c>
      <c r="N582">
        <v>1599.83870967741</v>
      </c>
      <c r="O582">
        <v>83.928571428571402</v>
      </c>
      <c r="P582">
        <v>2.9450967741935399</v>
      </c>
      <c r="Q582">
        <v>79.582750000000004</v>
      </c>
      <c r="R582">
        <v>6.9605263157894699</v>
      </c>
      <c r="S582">
        <v>-1.0629411764705801</v>
      </c>
      <c r="T582">
        <v>7</v>
      </c>
      <c r="U582">
        <v>1.5322499999999999</v>
      </c>
      <c r="V582">
        <v>0.17877499999999999</v>
      </c>
      <c r="W582">
        <v>2.0682499999999999</v>
      </c>
      <c r="X582">
        <v>3.5981749999999999</v>
      </c>
      <c r="Y582">
        <v>80.667400000000001</v>
      </c>
      <c r="Z582">
        <v>1.99085</v>
      </c>
      <c r="AA582">
        <v>0</v>
      </c>
      <c r="AB582">
        <v>1.1975E-2</v>
      </c>
      <c r="AC582">
        <v>32.387710526315701</v>
      </c>
      <c r="AD582">
        <v>-12.492289473684201</v>
      </c>
      <c r="AE582">
        <v>40.084928720000001</v>
      </c>
      <c r="AF582">
        <v>1.79255868</v>
      </c>
      <c r="AG582">
        <v>1.3535258960000001</v>
      </c>
      <c r="AH582">
        <v>7.9931719999999998E-2</v>
      </c>
      <c r="AI582">
        <v>44.910499999999999</v>
      </c>
      <c r="AJ582">
        <v>0.49691608654797298</v>
      </c>
      <c r="AK582">
        <v>0.892551379298827</v>
      </c>
      <c r="AL582">
        <v>3.99140218879772E-2</v>
      </c>
      <c r="AM582">
        <v>3.0138294964429199E-2</v>
      </c>
      <c r="AN582">
        <v>3.5626412531590601E-2</v>
      </c>
      <c r="AO582">
        <v>1.7798002694247399E-3</v>
      </c>
      <c r="AP582">
        <v>40.084928720000001</v>
      </c>
      <c r="AQ582">
        <v>1.5992492530467199</v>
      </c>
      <c r="AR582">
        <v>0.93037164566072605</v>
      </c>
      <c r="AS582">
        <v>1.17829999597729</v>
      </c>
      <c r="AT582">
        <v>0.76139967361313199</v>
      </c>
      <c r="AU582">
        <v>89.856925000000004</v>
      </c>
      <c r="AV582">
        <v>43.792849614684698</v>
      </c>
      <c r="AW582">
        <v>1.11765038531524</v>
      </c>
      <c r="AX582">
        <v>0.175225900022701</v>
      </c>
      <c r="AY582">
        <v>0.19330942695327299</v>
      </c>
      <c r="AZ582">
        <v>0.66962835433927304</v>
      </c>
      <c r="BA582">
        <v>0.12945884562721399</v>
      </c>
      <c r="BB582">
        <v>0.41851772146204602</v>
      </c>
      <c r="BC582">
        <v>0.10783994360132899</v>
      </c>
      <c r="BD582">
        <v>1.03816368131524</v>
      </c>
      <c r="BE582">
        <v>-7.9486703999995301E-2</v>
      </c>
      <c r="BF582">
        <v>0.22542745532075301</v>
      </c>
      <c r="BG582">
        <v>0.248691844082089</v>
      </c>
      <c r="BH582">
        <v>0.86147433632682002</v>
      </c>
      <c r="BI582">
        <v>0.22542745532075301</v>
      </c>
      <c r="BJ582">
        <v>0.94823859880568695</v>
      </c>
      <c r="BK582">
        <v>1.72294867265364</v>
      </c>
      <c r="BL582">
        <v>1.10320122155588</v>
      </c>
      <c r="BM582">
        <v>3.8215147090271402</v>
      </c>
      <c r="BN582">
        <v>3.4640232754977598</v>
      </c>
      <c r="BO582">
        <v>19.599895717393601</v>
      </c>
      <c r="BP582">
        <v>5.2975452000377103</v>
      </c>
      <c r="BQ582">
        <v>14.302350517355899</v>
      </c>
      <c r="BR582">
        <v>1.3397219986083599</v>
      </c>
      <c r="BS582">
        <v>0.85806761667738496</v>
      </c>
      <c r="BT582">
        <v>1.56132450703132</v>
      </c>
    </row>
    <row r="583" spans="1:72" x14ac:dyDescent="0.2">
      <c r="A583">
        <v>581</v>
      </c>
      <c r="B583" s="152">
        <v>44783.652777777781</v>
      </c>
      <c r="C583">
        <v>0</v>
      </c>
      <c r="D583">
        <v>1.3353846153846101</v>
      </c>
      <c r="E583">
        <v>31.091944444444401</v>
      </c>
      <c r="F583">
        <v>45.013846153846103</v>
      </c>
      <c r="G583">
        <v>1.6</v>
      </c>
      <c r="H583">
        <v>8.5574999999999992</v>
      </c>
      <c r="I583">
        <v>1.35</v>
      </c>
      <c r="J583">
        <v>33.432000000000002</v>
      </c>
      <c r="K583">
        <v>4.3404999999999996</v>
      </c>
      <c r="L583">
        <v>43.325000000000003</v>
      </c>
      <c r="M583">
        <v>12.3842105263157</v>
      </c>
      <c r="N583">
        <v>1600.0810810810799</v>
      </c>
      <c r="O583">
        <v>82.918918918918905</v>
      </c>
      <c r="P583">
        <v>2.9534411764705801</v>
      </c>
      <c r="Q583">
        <v>79.756249999999994</v>
      </c>
      <c r="R583">
        <v>6.96</v>
      </c>
      <c r="S583">
        <v>-0.94514285714285695</v>
      </c>
      <c r="T583">
        <v>7</v>
      </c>
      <c r="U583">
        <v>1.5738399999999999</v>
      </c>
      <c r="V583">
        <v>0.18415999999999999</v>
      </c>
      <c r="W583">
        <v>2.04264</v>
      </c>
      <c r="X583">
        <v>3.6025800000000001</v>
      </c>
      <c r="Y583">
        <v>80.278739999999999</v>
      </c>
      <c r="Z583">
        <v>2.00341999999999</v>
      </c>
      <c r="AA583">
        <v>0</v>
      </c>
      <c r="AB583">
        <v>8.7799999999999996E-3</v>
      </c>
      <c r="AC583">
        <v>32.427329059828999</v>
      </c>
      <c r="AD583">
        <v>-12.586517094016999</v>
      </c>
      <c r="AE583">
        <v>40.114038299999997</v>
      </c>
      <c r="AF583">
        <v>1.7924539500000001</v>
      </c>
      <c r="AG583">
        <v>1.3535256899999999</v>
      </c>
      <c r="AH583">
        <v>7.9927049999999999E-2</v>
      </c>
      <c r="AI583">
        <v>44.939500000000002</v>
      </c>
      <c r="AJ583">
        <v>0.49968445319395899</v>
      </c>
      <c r="AK583">
        <v>0.89262315557582905</v>
      </c>
      <c r="AL583">
        <v>3.9885934422946398E-2</v>
      </c>
      <c r="AM583">
        <v>3.0118841776165702E-2</v>
      </c>
      <c r="AN583">
        <v>3.5603422378976103E-2</v>
      </c>
      <c r="AO583">
        <v>1.7785478254097101E-3</v>
      </c>
      <c r="AP583">
        <v>40.114038299999997</v>
      </c>
      <c r="AQ583">
        <v>1.60120710472422</v>
      </c>
      <c r="AR583">
        <v>0.91885136627217501</v>
      </c>
      <c r="AS583">
        <v>1.18573964785937</v>
      </c>
      <c r="AT583">
        <v>0.78642337981478005</v>
      </c>
      <c r="AU583">
        <v>89.501220000000004</v>
      </c>
      <c r="AV583">
        <v>43.819836418855701</v>
      </c>
      <c r="AW583">
        <v>1.1196635811442299</v>
      </c>
      <c r="AX583">
        <v>0.16778604214062301</v>
      </c>
      <c r="AY583">
        <v>0.19124684527577701</v>
      </c>
      <c r="AZ583">
        <v>0.68114863372782497</v>
      </c>
      <c r="BA583">
        <v>0.123962214666663</v>
      </c>
      <c r="BB583">
        <v>0.42571789607989002</v>
      </c>
      <c r="BC583">
        <v>0.106695541760376</v>
      </c>
      <c r="BD583">
        <v>1.04018152114422</v>
      </c>
      <c r="BE583">
        <v>-7.9482060000004101E-2</v>
      </c>
      <c r="BF583">
        <v>0.215592381237874</v>
      </c>
      <c r="BG583">
        <v>0.245737739869205</v>
      </c>
      <c r="BH583">
        <v>0.87522450645345595</v>
      </c>
      <c r="BI583">
        <v>0.215592381237874</v>
      </c>
      <c r="BJ583">
        <v>0.92266024221415899</v>
      </c>
      <c r="BK583">
        <v>1.7504490129069099</v>
      </c>
      <c r="BL583">
        <v>1.1398257139618899</v>
      </c>
      <c r="BM583">
        <v>4.0596263255136797</v>
      </c>
      <c r="BN583">
        <v>3.5616202335029801</v>
      </c>
      <c r="BO583">
        <v>19.1001214631879</v>
      </c>
      <c r="BP583">
        <v>5.0664209590900402</v>
      </c>
      <c r="BQ583">
        <v>14.033700504097901</v>
      </c>
      <c r="BR583">
        <v>1.38394196480252</v>
      </c>
      <c r="BS583">
        <v>0.83642328971900903</v>
      </c>
      <c r="BT583">
        <v>1.65459520533849</v>
      </c>
    </row>
    <row r="584" spans="1:72" x14ac:dyDescent="0.2">
      <c r="A584">
        <v>582</v>
      </c>
      <c r="B584" s="152">
        <v>44783.666666666664</v>
      </c>
      <c r="C584">
        <v>0</v>
      </c>
      <c r="D584">
        <v>1.4452631578947299</v>
      </c>
      <c r="E584">
        <v>31.026285714285699</v>
      </c>
      <c r="F584">
        <v>44.964871794871797</v>
      </c>
      <c r="G584">
        <v>1.6</v>
      </c>
      <c r="H584">
        <v>8.5625</v>
      </c>
      <c r="I584">
        <v>1.35</v>
      </c>
      <c r="J584">
        <v>33.454210526315698</v>
      </c>
      <c r="K584">
        <v>4.4082499999999998</v>
      </c>
      <c r="L584">
        <v>43.356400000000001</v>
      </c>
      <c r="M584">
        <v>12.45</v>
      </c>
      <c r="N584">
        <v>1600.3076923076901</v>
      </c>
      <c r="O584">
        <v>84.265000000000001</v>
      </c>
      <c r="P584">
        <v>2.9564999999999899</v>
      </c>
      <c r="Q584">
        <v>79.798000000000002</v>
      </c>
      <c r="R584">
        <v>6.9528125000000003</v>
      </c>
      <c r="S584">
        <v>-1.0611428571428501</v>
      </c>
      <c r="T584">
        <v>7</v>
      </c>
      <c r="U584">
        <v>1.477325</v>
      </c>
      <c r="V584">
        <v>0.20075000000000001</v>
      </c>
      <c r="W584">
        <v>2.0346500000000001</v>
      </c>
      <c r="X584">
        <v>3.5226250000000001</v>
      </c>
      <c r="Y584">
        <v>80.012049999999903</v>
      </c>
      <c r="Z584">
        <v>1.937025</v>
      </c>
      <c r="AA584">
        <v>0</v>
      </c>
      <c r="AB584">
        <v>7.3249999999999999E-3</v>
      </c>
      <c r="AC584">
        <v>32.471548872180399</v>
      </c>
      <c r="AD584">
        <v>-12.4933229226913</v>
      </c>
      <c r="AE584">
        <v>40.140153026315701</v>
      </c>
      <c r="AF584">
        <v>1.79350125</v>
      </c>
      <c r="AG584">
        <v>1.35352775</v>
      </c>
      <c r="AH584">
        <v>7.9973749999999996E-2</v>
      </c>
      <c r="AI584">
        <v>44.966710526315701</v>
      </c>
      <c r="AJ584">
        <v>0.50167634782905501</v>
      </c>
      <c r="AK584">
        <v>0.89266376295914796</v>
      </c>
      <c r="AL584">
        <v>3.9885088969325203E-2</v>
      </c>
      <c r="AM584">
        <v>3.0100661893154801E-2</v>
      </c>
      <c r="AN584">
        <v>3.5581877821897402E-2</v>
      </c>
      <c r="AO584">
        <v>1.77851012591185E-3</v>
      </c>
      <c r="AP584">
        <v>40.140153026315701</v>
      </c>
      <c r="AQ584">
        <v>1.56567020781749</v>
      </c>
      <c r="AR584">
        <v>0.91525718305020998</v>
      </c>
      <c r="AS584">
        <v>1.14644325273522</v>
      </c>
      <c r="AT584">
        <v>0.74113901055655895</v>
      </c>
      <c r="AU584">
        <v>88.983674999999906</v>
      </c>
      <c r="AV584">
        <v>43.767523669918702</v>
      </c>
      <c r="AW584">
        <v>1.19918685639707</v>
      </c>
      <c r="AX584">
        <v>0.20708449726477199</v>
      </c>
      <c r="AY584">
        <v>0.227831042182501</v>
      </c>
      <c r="AZ584">
        <v>0.68474281694979</v>
      </c>
      <c r="BA584">
        <v>0.15299612236599699</v>
      </c>
      <c r="BB584">
        <v>0.42796426059361797</v>
      </c>
      <c r="BC584">
        <v>0.12703143763211799</v>
      </c>
      <c r="BD584">
        <v>1.1196583563970599</v>
      </c>
      <c r="BE584">
        <v>-7.9528500000012298E-2</v>
      </c>
      <c r="BF584">
        <v>0.26572556650532603</v>
      </c>
      <c r="BG584">
        <v>0.29234700593757301</v>
      </c>
      <c r="BH584">
        <v>0.87864458879215102</v>
      </c>
      <c r="BI584">
        <v>0.26572556650532603</v>
      </c>
      <c r="BJ584">
        <v>1.1161451448858</v>
      </c>
      <c r="BK584">
        <v>1.7572891775843</v>
      </c>
      <c r="BL584">
        <v>1.10018395964813</v>
      </c>
      <c r="BM584">
        <v>3.30658656729043</v>
      </c>
      <c r="BN584">
        <v>3.0054851629976</v>
      </c>
      <c r="BO584">
        <v>22.804318293821002</v>
      </c>
      <c r="BP584">
        <v>6.2445508128751603</v>
      </c>
      <c r="BQ584">
        <v>16.559767480945801</v>
      </c>
      <c r="BR584">
        <v>1.3055557145252401</v>
      </c>
      <c r="BS584">
        <v>1.00985491828366</v>
      </c>
      <c r="BT584">
        <v>1.29281512709186</v>
      </c>
    </row>
    <row r="585" spans="1:72" x14ac:dyDescent="0.2">
      <c r="A585">
        <v>583</v>
      </c>
      <c r="B585" s="152">
        <v>44783.680555555555</v>
      </c>
      <c r="C585">
        <v>0</v>
      </c>
      <c r="D585">
        <v>1.27128205128205</v>
      </c>
      <c r="E585">
        <v>31.045526315789399</v>
      </c>
      <c r="F585">
        <v>44.857250000000001</v>
      </c>
      <c r="G585">
        <v>1.6</v>
      </c>
      <c r="H585">
        <v>8.5619999999999994</v>
      </c>
      <c r="I585">
        <v>1.3480000000000001</v>
      </c>
      <c r="J585">
        <v>33.405384615384598</v>
      </c>
      <c r="K585">
        <v>4.4275000000000002</v>
      </c>
      <c r="L585">
        <v>43.324583333333301</v>
      </c>
      <c r="M585">
        <v>12.3666666666666</v>
      </c>
      <c r="N585">
        <v>1599.9411764705801</v>
      </c>
      <c r="O585">
        <v>84.007499999999894</v>
      </c>
      <c r="P585">
        <v>2.9593235294117601</v>
      </c>
      <c r="Q585">
        <v>79.876249999999999</v>
      </c>
      <c r="R585">
        <v>6.9641666666666602</v>
      </c>
      <c r="S585">
        <v>-1.0138461538461501</v>
      </c>
      <c r="T585">
        <v>7</v>
      </c>
      <c r="U585">
        <v>1.4411400000000001</v>
      </c>
      <c r="V585">
        <v>0.18944</v>
      </c>
      <c r="W585">
        <v>2.0470799999999998</v>
      </c>
      <c r="X585">
        <v>3.4788399999999999</v>
      </c>
      <c r="Y585">
        <v>80.262900000000002</v>
      </c>
      <c r="Z585">
        <v>1.99116</v>
      </c>
      <c r="AA585">
        <v>0</v>
      </c>
      <c r="AB585">
        <v>9.4999999999999894E-3</v>
      </c>
      <c r="AC585">
        <v>32.316808367071502</v>
      </c>
      <c r="AD585">
        <v>-12.540441632928401</v>
      </c>
      <c r="AE585">
        <v>40.090936695384599</v>
      </c>
      <c r="AF585">
        <v>1.7933965199999999</v>
      </c>
      <c r="AG585">
        <v>1.3515275440000001</v>
      </c>
      <c r="AH585">
        <v>7.9969079999999901E-2</v>
      </c>
      <c r="AI585">
        <v>44.915384615384603</v>
      </c>
      <c r="AJ585">
        <v>0.49949524245179999</v>
      </c>
      <c r="AK585">
        <v>0.89258807508134896</v>
      </c>
      <c r="AL585">
        <v>3.9928334920362997E-2</v>
      </c>
      <c r="AM585">
        <v>3.0090525898270201E-2</v>
      </c>
      <c r="AN585">
        <v>3.5622538105839999E-2</v>
      </c>
      <c r="AO585">
        <v>1.7804384997431001E-3</v>
      </c>
      <c r="AP585">
        <v>40.090936695384599</v>
      </c>
      <c r="AQ585">
        <v>1.5462094732660501</v>
      </c>
      <c r="AR585">
        <v>0.92084863454570698</v>
      </c>
      <c r="AS585">
        <v>1.1784834718789201</v>
      </c>
      <c r="AT585">
        <v>0.71984257370698701</v>
      </c>
      <c r="AU585">
        <v>89.221119999999999</v>
      </c>
      <c r="AV585">
        <v>43.736478275075299</v>
      </c>
      <c r="AW585">
        <v>1.1789063403093101</v>
      </c>
      <c r="AX585">
        <v>0.173044072121075</v>
      </c>
      <c r="AY585">
        <v>0.24718704673394701</v>
      </c>
      <c r="AZ585">
        <v>0.679151365454292</v>
      </c>
      <c r="BA585">
        <v>0.12803591971861</v>
      </c>
      <c r="BB585">
        <v>0.42446960340893197</v>
      </c>
      <c r="BC585">
        <v>0.13783178676735</v>
      </c>
      <c r="BD585">
        <v>1.0993824843093101</v>
      </c>
      <c r="BE585">
        <v>-7.9523855999995702E-2</v>
      </c>
      <c r="BF585">
        <v>0.223108965149482</v>
      </c>
      <c r="BG585">
        <v>0.318702891807705</v>
      </c>
      <c r="BH585">
        <v>0.87564258323941102</v>
      </c>
      <c r="BI585">
        <v>0.223108965149482</v>
      </c>
      <c r="BJ585">
        <v>1.0836237139143701</v>
      </c>
      <c r="BK585">
        <v>1.75128516647882</v>
      </c>
      <c r="BL585">
        <v>1.42846295573185</v>
      </c>
      <c r="BM585">
        <v>3.9247306026126401</v>
      </c>
      <c r="BN585">
        <v>2.74752004373949</v>
      </c>
      <c r="BO585">
        <v>21.766572170902599</v>
      </c>
      <c r="BP585">
        <v>5.24306068101283</v>
      </c>
      <c r="BQ585">
        <v>16.5235114898897</v>
      </c>
      <c r="BR585">
        <v>1.3719999257247</v>
      </c>
      <c r="BS585">
        <v>0.99438012785458296</v>
      </c>
      <c r="BT585">
        <v>1.37975396660917</v>
      </c>
    </row>
    <row r="586" spans="1:72" x14ac:dyDescent="0.2">
      <c r="A586">
        <v>584</v>
      </c>
      <c r="B586" s="152">
        <v>44783.694444444445</v>
      </c>
      <c r="C586">
        <v>0</v>
      </c>
      <c r="D586">
        <v>1.3482499999999999</v>
      </c>
      <c r="E586">
        <v>31.0897368421052</v>
      </c>
      <c r="F586">
        <v>44.802749999999897</v>
      </c>
      <c r="G586">
        <v>1.6</v>
      </c>
      <c r="H586">
        <v>8.58</v>
      </c>
      <c r="I586">
        <v>1.3474999999999999</v>
      </c>
      <c r="J586">
        <v>33.4582352941176</v>
      </c>
      <c r="K586">
        <v>4.3977500000000003</v>
      </c>
      <c r="L586">
        <v>43.384</v>
      </c>
      <c r="M586">
        <v>12.4049999999999</v>
      </c>
      <c r="N586">
        <v>1600.4375</v>
      </c>
      <c r="O586">
        <v>83.377499999999998</v>
      </c>
      <c r="P586">
        <v>2.95597142857142</v>
      </c>
      <c r="Q586">
        <v>79.847999999999999</v>
      </c>
      <c r="R586">
        <v>6.96138888888889</v>
      </c>
      <c r="S586">
        <v>-0.92636363636363594</v>
      </c>
      <c r="T586">
        <v>7</v>
      </c>
      <c r="U586">
        <v>1.5192749999999999</v>
      </c>
      <c r="V586">
        <v>0.20682500000000001</v>
      </c>
      <c r="W586">
        <v>2.0264250000000001</v>
      </c>
      <c r="X586">
        <v>3.4945999999999899</v>
      </c>
      <c r="Y586">
        <v>79.972099999999998</v>
      </c>
      <c r="Z586">
        <v>1.9266000000000001</v>
      </c>
      <c r="AA586">
        <v>0</v>
      </c>
      <c r="AB586">
        <v>1.19499999999999E-2</v>
      </c>
      <c r="AC586">
        <v>32.437986842105197</v>
      </c>
      <c r="AD586">
        <v>-12.3647631578947</v>
      </c>
      <c r="AE586">
        <v>40.157842494117602</v>
      </c>
      <c r="AF586">
        <v>1.7971668000000001</v>
      </c>
      <c r="AG586">
        <v>1.35103496</v>
      </c>
      <c r="AH586">
        <v>8.0137199999999895E-2</v>
      </c>
      <c r="AI586">
        <v>44.985735294117603</v>
      </c>
      <c r="AJ586">
        <v>0.50214815534564705</v>
      </c>
      <c r="AK586">
        <v>0.89267947342785103</v>
      </c>
      <c r="AL586">
        <v>3.9949703794993803E-2</v>
      </c>
      <c r="AM586">
        <v>3.0032519223413899E-2</v>
      </c>
      <c r="AN586">
        <v>3.5566830008205201E-2</v>
      </c>
      <c r="AO586">
        <v>1.78139135608346E-3</v>
      </c>
      <c r="AP586">
        <v>40.157842494117602</v>
      </c>
      <c r="AQ586">
        <v>1.55321418210539</v>
      </c>
      <c r="AR586">
        <v>0.91155728855701001</v>
      </c>
      <c r="AS586">
        <v>1.14027313572085</v>
      </c>
      <c r="AT586">
        <v>0.762901138712758</v>
      </c>
      <c r="AU586">
        <v>88.938999999999993</v>
      </c>
      <c r="AV586">
        <v>43.762887100500897</v>
      </c>
      <c r="AW586">
        <v>1.2228481936167299</v>
      </c>
      <c r="AX586">
        <v>0.210761824279145</v>
      </c>
      <c r="AY586">
        <v>0.24395261789460099</v>
      </c>
      <c r="AZ586">
        <v>0.68844271144298896</v>
      </c>
      <c r="BA586">
        <v>0.15600027424837701</v>
      </c>
      <c r="BB586">
        <v>0.43027669465186802</v>
      </c>
      <c r="BC586">
        <v>0.135742891474848</v>
      </c>
      <c r="BD586">
        <v>1.14315715361673</v>
      </c>
      <c r="BE586">
        <v>-7.9691039999997895E-2</v>
      </c>
      <c r="BF586">
        <v>0.27072403478808998</v>
      </c>
      <c r="BG586">
        <v>0.31335768343925202</v>
      </c>
      <c r="BH586">
        <v>0.88430620298412799</v>
      </c>
      <c r="BI586">
        <v>0.27072403478808998</v>
      </c>
      <c r="BJ586">
        <v>1.16816343645468</v>
      </c>
      <c r="BK586">
        <v>1.76861240596825</v>
      </c>
      <c r="BL586">
        <v>1.1574801021436201</v>
      </c>
      <c r="BM586">
        <v>3.2664488163244099</v>
      </c>
      <c r="BN586">
        <v>2.8220345302481098</v>
      </c>
      <c r="BO586">
        <v>23.707915806700299</v>
      </c>
      <c r="BP586">
        <v>6.3620148175201203</v>
      </c>
      <c r="BQ586">
        <v>17.345900989180102</v>
      </c>
      <c r="BR586">
        <v>1.3083815468285001</v>
      </c>
      <c r="BS586">
        <v>1.05987382253944</v>
      </c>
      <c r="BT586">
        <v>1.23446915944544</v>
      </c>
    </row>
    <row r="587" spans="1:72" x14ac:dyDescent="0.2">
      <c r="A587">
        <v>585</v>
      </c>
      <c r="B587" s="152">
        <v>44783.708333333336</v>
      </c>
      <c r="C587">
        <v>0</v>
      </c>
      <c r="D587">
        <v>1.49125</v>
      </c>
      <c r="E587">
        <v>31.0966666666666</v>
      </c>
      <c r="F587">
        <v>44.820512820512803</v>
      </c>
      <c r="G587">
        <v>1.6</v>
      </c>
      <c r="H587">
        <v>8.5679999999999996</v>
      </c>
      <c r="I587">
        <v>1.35</v>
      </c>
      <c r="J587">
        <v>33.455384615384602</v>
      </c>
      <c r="K587">
        <v>4.4252500000000001</v>
      </c>
      <c r="L587">
        <v>43.355499999999999</v>
      </c>
      <c r="M587">
        <v>12.26</v>
      </c>
      <c r="N587">
        <v>1599.5161290322501</v>
      </c>
      <c r="O587">
        <v>83.891891891891902</v>
      </c>
      <c r="P587">
        <v>2.95733333333333</v>
      </c>
      <c r="Q587">
        <v>79.858499999999907</v>
      </c>
      <c r="R587">
        <v>6.9587179487179496</v>
      </c>
      <c r="S587">
        <v>-1.10666666666666</v>
      </c>
      <c r="T587">
        <v>7</v>
      </c>
      <c r="U587">
        <v>1.43994</v>
      </c>
      <c r="V587">
        <v>0.20083999999999999</v>
      </c>
      <c r="W587">
        <v>2.0371800000000002</v>
      </c>
      <c r="X587">
        <v>3.4799799999999999</v>
      </c>
      <c r="Y587">
        <v>80.182659999999998</v>
      </c>
      <c r="Z587">
        <v>1.9010399999999901</v>
      </c>
      <c r="AA587">
        <v>0</v>
      </c>
      <c r="AB587">
        <v>1.2359999999999999E-2</v>
      </c>
      <c r="AC587">
        <v>32.587916666666601</v>
      </c>
      <c r="AD587">
        <v>-12.232596153846099</v>
      </c>
      <c r="AE587">
        <v>40.145621735384601</v>
      </c>
      <c r="AF587">
        <v>1.7946532799999999</v>
      </c>
      <c r="AG587">
        <v>1.3535300159999999</v>
      </c>
      <c r="AH587">
        <v>8.0025119999999894E-2</v>
      </c>
      <c r="AI587">
        <v>44.973384615384603</v>
      </c>
      <c r="AJ587">
        <v>0.50067710070212901</v>
      </c>
      <c r="AK587">
        <v>0.89265288967491796</v>
      </c>
      <c r="AL587">
        <v>3.9904785804937601E-2</v>
      </c>
      <c r="AM587">
        <v>3.00962453143226E-2</v>
      </c>
      <c r="AN587">
        <v>3.55765974405374E-2</v>
      </c>
      <c r="AO587">
        <v>1.7793884246066901E-3</v>
      </c>
      <c r="AP587">
        <v>40.145621735384601</v>
      </c>
      <c r="AQ587">
        <v>1.5467161590577301</v>
      </c>
      <c r="AR587">
        <v>0.91639526609796595</v>
      </c>
      <c r="AS587">
        <v>1.1251452517028799</v>
      </c>
      <c r="AT587">
        <v>0.72094498438502397</v>
      </c>
      <c r="AU587">
        <v>89.040800000000004</v>
      </c>
      <c r="AV587">
        <v>43.733878412243101</v>
      </c>
      <c r="AW587">
        <v>1.2395062031414199</v>
      </c>
      <c r="AX587">
        <v>0.22838476429711699</v>
      </c>
      <c r="AY587">
        <v>0.247937120942269</v>
      </c>
      <c r="AZ587">
        <v>0.68360473390203302</v>
      </c>
      <c r="BA587">
        <v>0.16873269273484401</v>
      </c>
      <c r="BB587">
        <v>0.427252958688771</v>
      </c>
      <c r="BC587">
        <v>0.13815321527859001</v>
      </c>
      <c r="BD587">
        <v>1.1599266191414199</v>
      </c>
      <c r="BE587">
        <v>-7.9579584000003298E-2</v>
      </c>
      <c r="BF587">
        <v>0.29201105253368098</v>
      </c>
      <c r="BG587">
        <v>0.31701054959311198</v>
      </c>
      <c r="BH587">
        <v>0.87405190305971503</v>
      </c>
      <c r="BI587">
        <v>0.29201105253368098</v>
      </c>
      <c r="BJ587">
        <v>1.21804320425358</v>
      </c>
      <c r="BK587">
        <v>1.7481038061194301</v>
      </c>
      <c r="BL587">
        <v>1.0856114754647701</v>
      </c>
      <c r="BM587">
        <v>2.9932151385225301</v>
      </c>
      <c r="BN587">
        <v>2.7571697666893802</v>
      </c>
      <c r="BO587">
        <v>24.740927704581001</v>
      </c>
      <c r="BP587">
        <v>6.8622597345415199</v>
      </c>
      <c r="BQ587">
        <v>17.878667970039501</v>
      </c>
      <c r="BR587">
        <v>1.25168501681217</v>
      </c>
      <c r="BS587">
        <v>1.10123878324011</v>
      </c>
      <c r="BT587">
        <v>1.1366154514912801</v>
      </c>
    </row>
    <row r="588" spans="1:72" x14ac:dyDescent="0.2">
      <c r="A588">
        <v>586</v>
      </c>
      <c r="B588" s="152">
        <v>44783.722222222219</v>
      </c>
      <c r="C588">
        <v>0</v>
      </c>
      <c r="D588">
        <v>1.27999999999999</v>
      </c>
      <c r="E588">
        <v>31.128611111111098</v>
      </c>
      <c r="F588">
        <v>45.001750000000001</v>
      </c>
      <c r="G588">
        <v>1.6</v>
      </c>
      <c r="H588">
        <v>8.5625</v>
      </c>
      <c r="I588">
        <v>1.35</v>
      </c>
      <c r="J588">
        <v>33.439285714285703</v>
      </c>
      <c r="K588">
        <v>4.3992499999999897</v>
      </c>
      <c r="L588">
        <v>43.341666666666598</v>
      </c>
      <c r="M588">
        <v>12.5115384615384</v>
      </c>
      <c r="N588">
        <v>1600.16</v>
      </c>
      <c r="O588">
        <v>85.260526315789406</v>
      </c>
      <c r="P588">
        <v>2.95912</v>
      </c>
      <c r="Q588">
        <v>79.912499999999994</v>
      </c>
      <c r="R588">
        <v>6.9536111111111101</v>
      </c>
      <c r="S588">
        <v>-1.0690625</v>
      </c>
      <c r="T588">
        <v>7</v>
      </c>
      <c r="U588">
        <v>1.5133749999999999</v>
      </c>
      <c r="V588">
        <v>0.204175</v>
      </c>
      <c r="W588">
        <v>2.050325</v>
      </c>
      <c r="X588">
        <v>3.4824999999999999</v>
      </c>
      <c r="Y588">
        <v>80.177899999999994</v>
      </c>
      <c r="Z588">
        <v>1.9538249999999999</v>
      </c>
      <c r="AA588">
        <v>0</v>
      </c>
      <c r="AB588">
        <v>2.3324999999999999E-2</v>
      </c>
      <c r="AC588">
        <v>32.408611111111099</v>
      </c>
      <c r="AD588">
        <v>-12.5931388888889</v>
      </c>
      <c r="AE588">
        <v>40.125228214285698</v>
      </c>
      <c r="AF588">
        <v>1.79350125</v>
      </c>
      <c r="AG588">
        <v>1.35352775</v>
      </c>
      <c r="AH588">
        <v>7.9973749999999996E-2</v>
      </c>
      <c r="AI588">
        <v>44.951785714285698</v>
      </c>
      <c r="AJ588">
        <v>0.50045247149508398</v>
      </c>
      <c r="AK588">
        <v>0.89262812537242198</v>
      </c>
      <c r="AL588">
        <v>3.98983315457037E-2</v>
      </c>
      <c r="AM588">
        <v>3.0110655861438799E-2</v>
      </c>
      <c r="AN588">
        <v>3.5593691653755997E-2</v>
      </c>
      <c r="AO588">
        <v>1.7791006236841001E-3</v>
      </c>
      <c r="AP588">
        <v>40.125228214285698</v>
      </c>
      <c r="AQ588">
        <v>1.5478362013340701</v>
      </c>
      <c r="AR588">
        <v>0.92230834975913301</v>
      </c>
      <c r="AS588">
        <v>1.1563864628878799</v>
      </c>
      <c r="AT588">
        <v>0.75737225904887295</v>
      </c>
      <c r="AU588">
        <v>89.177924999999902</v>
      </c>
      <c r="AV588">
        <v>43.751759228266799</v>
      </c>
      <c r="AW588">
        <v>1.20002648601891</v>
      </c>
      <c r="AX588">
        <v>0.19714128711211501</v>
      </c>
      <c r="AY588">
        <v>0.245665048665927</v>
      </c>
      <c r="AZ588">
        <v>0.67769165024086597</v>
      </c>
      <c r="BA588">
        <v>0.14564997807552499</v>
      </c>
      <c r="BB588">
        <v>0.423557281400541</v>
      </c>
      <c r="BC588">
        <v>0.136975119847799</v>
      </c>
      <c r="BD588">
        <v>1.1204979860188999</v>
      </c>
      <c r="BE588">
        <v>-7.9528500000004304E-2</v>
      </c>
      <c r="BF588">
        <v>0.25345795499153401</v>
      </c>
      <c r="BG588">
        <v>0.31584333124674602</v>
      </c>
      <c r="BH588">
        <v>0.87128547399208001</v>
      </c>
      <c r="BI588">
        <v>0.25345795499153401</v>
      </c>
      <c r="BJ588">
        <v>1.13860257247656</v>
      </c>
      <c r="BK588">
        <v>1.74257094798416</v>
      </c>
      <c r="BL588">
        <v>1.2461369825906401</v>
      </c>
      <c r="BM588">
        <v>3.4375937185367902</v>
      </c>
      <c r="BN588">
        <v>2.7586001912809199</v>
      </c>
      <c r="BO588">
        <v>23.001707567507498</v>
      </c>
      <c r="BP588">
        <v>5.9562619423010501</v>
      </c>
      <c r="BQ588">
        <v>17.045445625206401</v>
      </c>
      <c r="BR588">
        <v>1.3116924244985499</v>
      </c>
      <c r="BS588">
        <v>1.0372193904799401</v>
      </c>
      <c r="BT588">
        <v>1.2646238939783001</v>
      </c>
    </row>
    <row r="589" spans="1:72" x14ac:dyDescent="0.2">
      <c r="A589">
        <v>587</v>
      </c>
      <c r="B589" s="152">
        <v>44783.736111111109</v>
      </c>
      <c r="C589">
        <v>0</v>
      </c>
      <c r="D589">
        <v>1.4279999999999999</v>
      </c>
      <c r="E589">
        <v>31.0911111111111</v>
      </c>
      <c r="F589">
        <v>44.78725</v>
      </c>
      <c r="G589">
        <v>1.6</v>
      </c>
      <c r="H589">
        <v>8.5640000000000001</v>
      </c>
      <c r="I589">
        <v>1.35</v>
      </c>
      <c r="J589">
        <v>33.423333333333296</v>
      </c>
      <c r="K589">
        <v>4.4097499999999998</v>
      </c>
      <c r="L589">
        <v>43.353333333333303</v>
      </c>
      <c r="M589">
        <v>12.4483870967741</v>
      </c>
      <c r="N589">
        <v>1600.34375</v>
      </c>
      <c r="O589">
        <v>83.7128205128205</v>
      </c>
      <c r="P589">
        <v>2.95846428571428</v>
      </c>
      <c r="Q589">
        <v>79.924249999999901</v>
      </c>
      <c r="R589">
        <v>6.9512121212121203</v>
      </c>
      <c r="S589">
        <v>-0.82499999999999996</v>
      </c>
      <c r="T589">
        <v>7</v>
      </c>
      <c r="U589">
        <v>1.51664</v>
      </c>
      <c r="V589">
        <v>0.20002</v>
      </c>
      <c r="W589">
        <v>2.0460399999999899</v>
      </c>
      <c r="X589">
        <v>3.5373599999999898</v>
      </c>
      <c r="Y589">
        <v>80.370939999999905</v>
      </c>
      <c r="Z589">
        <v>1.9939800000000001</v>
      </c>
      <c r="AA589">
        <v>0</v>
      </c>
      <c r="AB589">
        <v>5.9219999999999898E-2</v>
      </c>
      <c r="AC589">
        <v>32.519111111111101</v>
      </c>
      <c r="AD589">
        <v>-12.268138888888799</v>
      </c>
      <c r="AE589">
        <v>40.110447093333299</v>
      </c>
      <c r="AF589">
        <v>1.7938154399999999</v>
      </c>
      <c r="AG589">
        <v>1.3535283680000001</v>
      </c>
      <c r="AH589">
        <v>7.9987760000000005E-2</v>
      </c>
      <c r="AI589">
        <v>44.937333333333299</v>
      </c>
      <c r="AJ589">
        <v>0.49906654187861099</v>
      </c>
      <c r="AK589">
        <v>0.89258627777942601</v>
      </c>
      <c r="AL589">
        <v>3.9918155060380302E-2</v>
      </c>
      <c r="AM589">
        <v>3.01203535590303E-2</v>
      </c>
      <c r="AN589">
        <v>3.5605139008396798E-2</v>
      </c>
      <c r="AO589">
        <v>1.77998457110643E-3</v>
      </c>
      <c r="AP589">
        <v>40.110447093333299</v>
      </c>
      <c r="AQ589">
        <v>1.5722193439055501</v>
      </c>
      <c r="AR589">
        <v>0.92038080594109595</v>
      </c>
      <c r="AS589">
        <v>1.18015251072597</v>
      </c>
      <c r="AT589">
        <v>0.75690428007477595</v>
      </c>
      <c r="AU589">
        <v>89.464959999999905</v>
      </c>
      <c r="AV589">
        <v>43.783199753905897</v>
      </c>
      <c r="AW589">
        <v>1.1541335794273799</v>
      </c>
      <c r="AX589">
        <v>0.17337585727402099</v>
      </c>
      <c r="AY589">
        <v>0.221596096094445</v>
      </c>
      <c r="AZ589">
        <v>0.67961919405890403</v>
      </c>
      <c r="BA589">
        <v>0.12809177950973</v>
      </c>
      <c r="BB589">
        <v>0.42476199628681499</v>
      </c>
      <c r="BC589">
        <v>0.12353338651965499</v>
      </c>
      <c r="BD589">
        <v>1.0745911474273699</v>
      </c>
      <c r="BE589">
        <v>-7.9542432000009697E-2</v>
      </c>
      <c r="BF589">
        <v>0.22214611058713499</v>
      </c>
      <c r="BG589">
        <v>0.28393059819667299</v>
      </c>
      <c r="BH589">
        <v>0.87079460205311399</v>
      </c>
      <c r="BI589">
        <v>0.22214611058713499</v>
      </c>
      <c r="BJ589">
        <v>1.0121534175676099</v>
      </c>
      <c r="BK589">
        <v>1.74158920410622</v>
      </c>
      <c r="BL589">
        <v>1.27812545286631</v>
      </c>
      <c r="BM589">
        <v>3.91991829049624</v>
      </c>
      <c r="BN589">
        <v>3.0669276491642101</v>
      </c>
      <c r="BO589">
        <v>20.601797212233699</v>
      </c>
      <c r="BP589">
        <v>5.2204335987976798</v>
      </c>
      <c r="BQ589">
        <v>15.381363613435999</v>
      </c>
      <c r="BR589">
        <v>1.3639408161080899</v>
      </c>
      <c r="BS589">
        <v>0.923294973332764</v>
      </c>
      <c r="BT589">
        <v>1.4772535922997101</v>
      </c>
    </row>
    <row r="590" spans="1:72" x14ac:dyDescent="0.2">
      <c r="A590">
        <v>588</v>
      </c>
      <c r="B590" s="152">
        <v>44783.75</v>
      </c>
      <c r="C590">
        <v>0</v>
      </c>
      <c r="D590">
        <v>1.2879487179487099</v>
      </c>
      <c r="E590">
        <v>31.1074285714285</v>
      </c>
      <c r="F590">
        <v>44.964500000000001</v>
      </c>
      <c r="G590">
        <v>1.6</v>
      </c>
      <c r="H590">
        <v>8.5625</v>
      </c>
      <c r="I590">
        <v>1.35</v>
      </c>
      <c r="J590">
        <v>33.436999999999998</v>
      </c>
      <c r="K590">
        <v>4.3952499999999901</v>
      </c>
      <c r="L590">
        <v>43.387857142857101</v>
      </c>
      <c r="M590">
        <v>12.353846153846099</v>
      </c>
      <c r="N590">
        <v>1599.73529411764</v>
      </c>
      <c r="O590">
        <v>84.1947368421052</v>
      </c>
      <c r="P590">
        <v>2.9509032258064498</v>
      </c>
      <c r="Q590">
        <v>79.724999999999994</v>
      </c>
      <c r="R590">
        <v>6.9502631578947298</v>
      </c>
      <c r="S590">
        <v>-1.12607142857142</v>
      </c>
      <c r="T590">
        <v>7</v>
      </c>
      <c r="U590">
        <v>1.40585</v>
      </c>
      <c r="V590">
        <v>0.206925</v>
      </c>
      <c r="W590">
        <v>2.0416249999999998</v>
      </c>
      <c r="X590">
        <v>3.5174749999999899</v>
      </c>
      <c r="Y590">
        <v>80.521249999999995</v>
      </c>
      <c r="Z590">
        <v>1.84859999999999</v>
      </c>
      <c r="AA590">
        <v>0</v>
      </c>
      <c r="AB590">
        <v>7.6124999999999998E-2</v>
      </c>
      <c r="AC590">
        <v>32.395377289377201</v>
      </c>
      <c r="AD590">
        <v>-12.5691227106227</v>
      </c>
      <c r="AE590">
        <v>40.122942499999901</v>
      </c>
      <c r="AF590">
        <v>1.79350125</v>
      </c>
      <c r="AG590">
        <v>1.35352775</v>
      </c>
      <c r="AH590">
        <v>7.9973749999999996E-2</v>
      </c>
      <c r="AI590">
        <v>44.9495</v>
      </c>
      <c r="AJ590">
        <v>0.49829010975363602</v>
      </c>
      <c r="AK590">
        <v>0.89262266543565505</v>
      </c>
      <c r="AL590">
        <v>3.99003604044538E-2</v>
      </c>
      <c r="AM590">
        <v>3.0112187009866599E-2</v>
      </c>
      <c r="AN590">
        <v>3.5595501618482898E-2</v>
      </c>
      <c r="AO590">
        <v>1.77919109222572E-3</v>
      </c>
      <c r="AP590">
        <v>40.122942499999901</v>
      </c>
      <c r="AQ590">
        <v>1.5633812325305201</v>
      </c>
      <c r="AR590">
        <v>0.91839478354748205</v>
      </c>
      <c r="AS590">
        <v>1.0941082314406501</v>
      </c>
      <c r="AT590">
        <v>0.70052115079714905</v>
      </c>
      <c r="AU590">
        <v>89.334800000000001</v>
      </c>
      <c r="AV590">
        <v>43.698826747518602</v>
      </c>
      <c r="AW590">
        <v>1.25067325248133</v>
      </c>
      <c r="AX590">
        <v>0.25941951855934198</v>
      </c>
      <c r="AY590">
        <v>0.23012001746947</v>
      </c>
      <c r="AZ590">
        <v>0.68160521645251704</v>
      </c>
      <c r="BA590">
        <v>0.191661765752007</v>
      </c>
      <c r="BB590">
        <v>0.42600326028282298</v>
      </c>
      <c r="BC590">
        <v>0.12830769840247999</v>
      </c>
      <c r="BD590">
        <v>1.1711447524813301</v>
      </c>
      <c r="BE590">
        <v>-7.9528500000003596E-2</v>
      </c>
      <c r="BF590">
        <v>0.33366324182875501</v>
      </c>
      <c r="BG590">
        <v>0.29597846555632001</v>
      </c>
      <c r="BH590">
        <v>0.87667499898205903</v>
      </c>
      <c r="BI590">
        <v>0.33366324182875501</v>
      </c>
      <c r="BJ590">
        <v>1.2592834147701499</v>
      </c>
      <c r="BK590">
        <v>1.7533499979641101</v>
      </c>
      <c r="BL590">
        <v>0.88705745329964802</v>
      </c>
      <c r="BM590">
        <v>2.6274245678880899</v>
      </c>
      <c r="BN590">
        <v>2.9619553481171699</v>
      </c>
      <c r="BO590">
        <v>25.905843536231501</v>
      </c>
      <c r="BP590">
        <v>7.8410861829757401</v>
      </c>
      <c r="BQ590">
        <v>18.0647573532558</v>
      </c>
      <c r="BR590">
        <v>1.18612248685523</v>
      </c>
      <c r="BS590">
        <v>1.12581811803864</v>
      </c>
      <c r="BT590">
        <v>1.05356493011646</v>
      </c>
    </row>
    <row r="591" spans="1:72" x14ac:dyDescent="0.2">
      <c r="A591">
        <v>589</v>
      </c>
      <c r="B591" s="152">
        <v>44783.763888888891</v>
      </c>
      <c r="C591">
        <v>0</v>
      </c>
      <c r="D591">
        <v>1.3659999999999899</v>
      </c>
      <c r="E591">
        <v>31.093999999999902</v>
      </c>
      <c r="F591">
        <v>44.918500000000002</v>
      </c>
      <c r="G591">
        <v>1.6</v>
      </c>
      <c r="H591">
        <v>8.5619999999999994</v>
      </c>
      <c r="I591">
        <v>1.35</v>
      </c>
      <c r="J591">
        <v>33.420476190476101</v>
      </c>
      <c r="K591">
        <v>4.4094999999999898</v>
      </c>
      <c r="L591">
        <v>43.344074074074001</v>
      </c>
      <c r="M591">
        <v>12.496153846153801</v>
      </c>
      <c r="N591">
        <v>1599.7941176470499</v>
      </c>
      <c r="O591">
        <v>84.171428571428507</v>
      </c>
      <c r="P591">
        <v>2.9573428571428502</v>
      </c>
      <c r="Q591">
        <v>79.861249999999998</v>
      </c>
      <c r="R591">
        <v>6.9565789473684196</v>
      </c>
      <c r="S591">
        <v>-1.0665517241379301</v>
      </c>
      <c r="T591">
        <v>7</v>
      </c>
      <c r="U591">
        <v>1.46194</v>
      </c>
      <c r="V591">
        <v>0.19006000000000001</v>
      </c>
      <c r="W591">
        <v>2.02991999999999</v>
      </c>
      <c r="X591">
        <v>3.5183</v>
      </c>
      <c r="Y591">
        <v>80.676939999999902</v>
      </c>
      <c r="Z591">
        <v>1.92452</v>
      </c>
      <c r="AA591">
        <v>0</v>
      </c>
      <c r="AB591">
        <v>6.6059999999999994E-2</v>
      </c>
      <c r="AC591">
        <v>32.46</v>
      </c>
      <c r="AD591">
        <v>-12.458500000000001</v>
      </c>
      <c r="AE591">
        <v>40.106028270476102</v>
      </c>
      <c r="AF591">
        <v>1.7933965199999999</v>
      </c>
      <c r="AG591">
        <v>1.3535275440000001</v>
      </c>
      <c r="AH591">
        <v>7.9969079999999998E-2</v>
      </c>
      <c r="AI591">
        <v>44.932476190476102</v>
      </c>
      <c r="AJ591">
        <v>0.49711885788524202</v>
      </c>
      <c r="AK591">
        <v>0.89258442157650297</v>
      </c>
      <c r="AL591">
        <v>3.9913146838324601E-2</v>
      </c>
      <c r="AM591">
        <v>3.0123591191862399E-2</v>
      </c>
      <c r="AN591">
        <v>3.5608987878106999E-2</v>
      </c>
      <c r="AO591">
        <v>1.7797612502146001E-3</v>
      </c>
      <c r="AP591">
        <v>40.106028270476102</v>
      </c>
      <c r="AQ591">
        <v>1.5637479130376599</v>
      </c>
      <c r="AR591">
        <v>0.91312946256962202</v>
      </c>
      <c r="AS591">
        <v>1.13904207160671</v>
      </c>
      <c r="AT591">
        <v>0.72675794309675001</v>
      </c>
      <c r="AU591">
        <v>89.611619999999903</v>
      </c>
      <c r="AV591">
        <v>43.721947717690199</v>
      </c>
      <c r="AW591">
        <v>1.21052847278599</v>
      </c>
      <c r="AX591">
        <v>0.214485472393283</v>
      </c>
      <c r="AY591">
        <v>0.22964860696233499</v>
      </c>
      <c r="AZ591">
        <v>0.68687053743037696</v>
      </c>
      <c r="BA591">
        <v>0.15846406180950501</v>
      </c>
      <c r="BB591">
        <v>0.42929408589398599</v>
      </c>
      <c r="BC591">
        <v>0.12805233220946299</v>
      </c>
      <c r="BD591">
        <v>1.13100461678599</v>
      </c>
      <c r="BE591">
        <v>-7.95238559999982E-2</v>
      </c>
      <c r="BF591">
        <v>0.27532023053152999</v>
      </c>
      <c r="BG591">
        <v>0.29478410218003598</v>
      </c>
      <c r="BH591">
        <v>0.88168840807965898</v>
      </c>
      <c r="BI591">
        <v>0.27532023053152999</v>
      </c>
      <c r="BJ591">
        <v>1.14020866542313</v>
      </c>
      <c r="BK591">
        <v>1.76337681615931</v>
      </c>
      <c r="BL591">
        <v>1.07069539209279</v>
      </c>
      <c r="BM591">
        <v>3.2024105398193101</v>
      </c>
      <c r="BN591">
        <v>2.9909632220979701</v>
      </c>
      <c r="BO591">
        <v>23.310558229307802</v>
      </c>
      <c r="BP591">
        <v>6.4700254174909704</v>
      </c>
      <c r="BQ591">
        <v>16.8405328118168</v>
      </c>
      <c r="BR591">
        <v>1.29533242425571</v>
      </c>
      <c r="BS591">
        <v>1.03008057321052</v>
      </c>
      <c r="BT591">
        <v>1.25750592520977</v>
      </c>
    </row>
    <row r="592" spans="1:72" x14ac:dyDescent="0.2">
      <c r="A592">
        <v>590</v>
      </c>
      <c r="B592" s="152">
        <v>44783.777777777781</v>
      </c>
      <c r="C592">
        <v>0</v>
      </c>
      <c r="D592">
        <v>1.3245</v>
      </c>
      <c r="E592">
        <v>31.088333333333299</v>
      </c>
      <c r="F592">
        <v>44.921282051281999</v>
      </c>
      <c r="G592">
        <v>1.6</v>
      </c>
      <c r="H592">
        <v>8.5649999999999995</v>
      </c>
      <c r="I592">
        <v>1.35</v>
      </c>
      <c r="J592">
        <v>33.4436842105263</v>
      </c>
      <c r="K592">
        <v>4.3974999999999902</v>
      </c>
      <c r="L592">
        <v>43.376499999999901</v>
      </c>
      <c r="M592">
        <v>12.182352941176401</v>
      </c>
      <c r="N592">
        <v>1600.4</v>
      </c>
      <c r="O592">
        <v>84.497500000000002</v>
      </c>
      <c r="P592">
        <v>2.9616571428571401</v>
      </c>
      <c r="Q592">
        <v>79.983999999999995</v>
      </c>
      <c r="R592">
        <v>6.9591666666666603</v>
      </c>
      <c r="S592">
        <v>-0.92363636363636303</v>
      </c>
      <c r="T592">
        <v>7</v>
      </c>
      <c r="U592">
        <v>1.4963599999999899</v>
      </c>
      <c r="V592">
        <v>0.20749999999999899</v>
      </c>
      <c r="W592">
        <v>2.0396799999999899</v>
      </c>
      <c r="X592">
        <v>3.5435599999999998</v>
      </c>
      <c r="Y592">
        <v>80.724080000000001</v>
      </c>
      <c r="Z592">
        <v>1.90428</v>
      </c>
      <c r="AA592">
        <v>0</v>
      </c>
      <c r="AB592">
        <v>5.3859999999999998E-2</v>
      </c>
      <c r="AC592">
        <v>32.412833333333303</v>
      </c>
      <c r="AD592">
        <v>-12.508448717948699</v>
      </c>
      <c r="AE592">
        <v>40.1315788105263</v>
      </c>
      <c r="AF592">
        <v>1.7940248999999999</v>
      </c>
      <c r="AG592">
        <v>1.35352878</v>
      </c>
      <c r="AH592">
        <v>7.9997099999999904E-2</v>
      </c>
      <c r="AI592">
        <v>44.9586842105263</v>
      </c>
      <c r="AJ592">
        <v>0.49714507505723499</v>
      </c>
      <c r="AK592">
        <v>0.89263241385365499</v>
      </c>
      <c r="AL592">
        <v>3.9903856874440202E-2</v>
      </c>
      <c r="AM592">
        <v>3.0106058568393199E-2</v>
      </c>
      <c r="AN592">
        <v>3.5588230129417003E-2</v>
      </c>
      <c r="AO592">
        <v>1.77934700280374E-3</v>
      </c>
      <c r="AP592">
        <v>40.1315788105263</v>
      </c>
      <c r="AQ592">
        <v>1.5749750034743299</v>
      </c>
      <c r="AR592">
        <v>0.91751985408981895</v>
      </c>
      <c r="AS592">
        <v>1.12706287080375</v>
      </c>
      <c r="AT592">
        <v>0.74390800451264505</v>
      </c>
      <c r="AU592">
        <v>89.70796</v>
      </c>
      <c r="AV592">
        <v>43.751136538894201</v>
      </c>
      <c r="AW592">
        <v>1.2075476716320901</v>
      </c>
      <c r="AX592">
        <v>0.22646590919624701</v>
      </c>
      <c r="AY592">
        <v>0.21904989652566501</v>
      </c>
      <c r="AZ592">
        <v>0.68248014591018002</v>
      </c>
      <c r="BA592">
        <v>0.16731517832686699</v>
      </c>
      <c r="BB592">
        <v>0.426550091193862</v>
      </c>
      <c r="BC592">
        <v>0.122099696902571</v>
      </c>
      <c r="BD592">
        <v>1.1279959516320901</v>
      </c>
      <c r="BE592">
        <v>-7.9551719999998202E-2</v>
      </c>
      <c r="BF592">
        <v>0.291121712588439</v>
      </c>
      <c r="BG592">
        <v>0.28158843529783201</v>
      </c>
      <c r="BH592">
        <v>0.87732758360909002</v>
      </c>
      <c r="BI592">
        <v>0.291121712588439</v>
      </c>
      <c r="BJ592">
        <v>1.1454202957725399</v>
      </c>
      <c r="BK592">
        <v>1.75465516721818</v>
      </c>
      <c r="BL592">
        <v>0.967253293456388</v>
      </c>
      <c r="BM592">
        <v>3.0136109595142799</v>
      </c>
      <c r="BN592">
        <v>3.11563783747423</v>
      </c>
      <c r="BO592">
        <v>23.574840450640099</v>
      </c>
      <c r="BP592">
        <v>6.8413602458283203</v>
      </c>
      <c r="BQ592">
        <v>16.733480204811801</v>
      </c>
      <c r="BR592">
        <v>1.2597482558178299</v>
      </c>
      <c r="BS592">
        <v>1.02897161073716</v>
      </c>
      <c r="BT592">
        <v>1.2242789234149301</v>
      </c>
    </row>
    <row r="593" spans="1:72" x14ac:dyDescent="0.2">
      <c r="A593">
        <v>591</v>
      </c>
      <c r="B593" s="152">
        <v>44783.791666666664</v>
      </c>
      <c r="C593">
        <v>0</v>
      </c>
      <c r="D593">
        <v>1.35775</v>
      </c>
      <c r="E593">
        <v>31.123243243243198</v>
      </c>
      <c r="F593">
        <v>44.923749999999998</v>
      </c>
      <c r="G593">
        <v>1.6</v>
      </c>
      <c r="H593">
        <v>8.5549999999999997</v>
      </c>
      <c r="I593">
        <v>1.3474999999999999</v>
      </c>
      <c r="J593">
        <v>33.440666666666601</v>
      </c>
      <c r="K593">
        <v>4.3827499999999997</v>
      </c>
      <c r="L593">
        <v>43.3508</v>
      </c>
      <c r="M593">
        <v>12.5636363636363</v>
      </c>
      <c r="N593">
        <v>1599.96875</v>
      </c>
      <c r="O593">
        <v>84.304999999999893</v>
      </c>
      <c r="P593">
        <v>2.9626428571428498</v>
      </c>
      <c r="Q593">
        <v>80.004999999999896</v>
      </c>
      <c r="R593">
        <v>6.9508823529411696</v>
      </c>
      <c r="S593">
        <v>-1.09045454545454</v>
      </c>
      <c r="T593">
        <v>7</v>
      </c>
      <c r="U593">
        <v>1.4416500000000001</v>
      </c>
      <c r="V593">
        <v>0.19264999999999999</v>
      </c>
      <c r="W593">
        <v>2.0402</v>
      </c>
      <c r="X593">
        <v>3.5397750000000001</v>
      </c>
      <c r="Y593">
        <v>80.875174999999999</v>
      </c>
      <c r="Z593">
        <v>1.977025</v>
      </c>
      <c r="AA593">
        <v>0</v>
      </c>
      <c r="AB593">
        <v>4.0425000000000003E-2</v>
      </c>
      <c r="AC593">
        <v>32.480993243243198</v>
      </c>
      <c r="AD593">
        <v>-12.442756756756699</v>
      </c>
      <c r="AE593">
        <v>40.120752866666599</v>
      </c>
      <c r="AF593">
        <v>1.7919303</v>
      </c>
      <c r="AG593">
        <v>1.35102466</v>
      </c>
      <c r="AH593">
        <v>7.9903699999999994E-2</v>
      </c>
      <c r="AI593">
        <v>44.943166666666599</v>
      </c>
      <c r="AJ593">
        <v>0.49608242413900999</v>
      </c>
      <c r="AK593">
        <v>0.89269973262527802</v>
      </c>
      <c r="AL593">
        <v>3.98710289662128E-2</v>
      </c>
      <c r="AM593">
        <v>3.0060735818199999E-2</v>
      </c>
      <c r="AN593">
        <v>3.5600517690861401E-2</v>
      </c>
      <c r="AO593">
        <v>1.77788317838455E-3</v>
      </c>
      <c r="AP593">
        <v>40.120752866666599</v>
      </c>
      <c r="AQ593">
        <v>1.5732927177537099</v>
      </c>
      <c r="AR593">
        <v>0.91775376839212497</v>
      </c>
      <c r="AS593">
        <v>1.1701175626225</v>
      </c>
      <c r="AT593">
        <v>0.71517722676000295</v>
      </c>
      <c r="AU593">
        <v>89.873824999999997</v>
      </c>
      <c r="AV593">
        <v>43.781916915434998</v>
      </c>
      <c r="AW593">
        <v>1.16124975123165</v>
      </c>
      <c r="AX593">
        <v>0.180907097377492</v>
      </c>
      <c r="AY593">
        <v>0.21863758224628299</v>
      </c>
      <c r="AZ593">
        <v>0.68224623160787401</v>
      </c>
      <c r="BA593">
        <v>0.133903623474565</v>
      </c>
      <c r="BB593">
        <v>0.42640389475492102</v>
      </c>
      <c r="BC593">
        <v>0.122012325058783</v>
      </c>
      <c r="BD593">
        <v>1.0817909112316499</v>
      </c>
      <c r="BE593">
        <v>-7.9458840000000003E-2</v>
      </c>
      <c r="BF593">
        <v>0.232067894833549</v>
      </c>
      <c r="BG593">
        <v>0.28046861720144101</v>
      </c>
      <c r="BH593">
        <v>0.87518648534272203</v>
      </c>
      <c r="BI593">
        <v>0.232067894833549</v>
      </c>
      <c r="BJ593">
        <v>1.0250730240699799</v>
      </c>
      <c r="BK593">
        <v>1.7503729706854401</v>
      </c>
      <c r="BL593">
        <v>1.2085627673858399</v>
      </c>
      <c r="BM593">
        <v>3.7712518828614701</v>
      </c>
      <c r="BN593">
        <v>3.12044354222395</v>
      </c>
      <c r="BO593">
        <v>20.936356093807699</v>
      </c>
      <c r="BP593">
        <v>5.4535955285884103</v>
      </c>
      <c r="BQ593">
        <v>15.4827605652193</v>
      </c>
      <c r="BR593">
        <v>1.35585754946841</v>
      </c>
      <c r="BS593">
        <v>0.93224586613656202</v>
      </c>
      <c r="BT593">
        <v>1.45439910083741</v>
      </c>
    </row>
    <row r="594" spans="1:72" x14ac:dyDescent="0.2">
      <c r="A594">
        <v>592</v>
      </c>
      <c r="B594" s="152">
        <v>44783.805555555555</v>
      </c>
      <c r="C594">
        <v>0</v>
      </c>
      <c r="D594">
        <v>1.3447499999999899</v>
      </c>
      <c r="E594">
        <v>31.06625</v>
      </c>
      <c r="F594">
        <v>44.982749999999903</v>
      </c>
      <c r="G594">
        <v>1.6</v>
      </c>
      <c r="H594">
        <v>8.5579999999999998</v>
      </c>
      <c r="I594">
        <v>1.35</v>
      </c>
      <c r="J594">
        <v>33.440833333333302</v>
      </c>
      <c r="K594">
        <v>4.4080000000000004</v>
      </c>
      <c r="L594">
        <v>43.352941176470502</v>
      </c>
      <c r="M594">
        <v>12.4619047619047</v>
      </c>
      <c r="N594">
        <v>1600.3333333333301</v>
      </c>
      <c r="O594">
        <v>84.182051282051205</v>
      </c>
      <c r="P594">
        <v>2.9603142857142801</v>
      </c>
      <c r="Q594">
        <v>79.929000000000002</v>
      </c>
      <c r="R594">
        <v>6.9608333333333299</v>
      </c>
      <c r="S594">
        <v>-1.0554545454545401</v>
      </c>
      <c r="T594">
        <v>7</v>
      </c>
      <c r="U594">
        <v>1.52016</v>
      </c>
      <c r="V594">
        <v>0.185</v>
      </c>
      <c r="W594">
        <v>2.0474399999999999</v>
      </c>
      <c r="X594">
        <v>3.5638799999999899</v>
      </c>
      <c r="Y594">
        <v>81.002139999999997</v>
      </c>
      <c r="Z594">
        <v>1.98126</v>
      </c>
      <c r="AA594">
        <v>0</v>
      </c>
      <c r="AB594">
        <v>4.292E-2</v>
      </c>
      <c r="AC594">
        <v>32.411000000000001</v>
      </c>
      <c r="AD594">
        <v>-12.5717499999999</v>
      </c>
      <c r="AE594">
        <v>40.123262053333299</v>
      </c>
      <c r="AF594">
        <v>1.79255868</v>
      </c>
      <c r="AG594">
        <v>1.3535258960000001</v>
      </c>
      <c r="AH594">
        <v>7.9931719999999998E-2</v>
      </c>
      <c r="AI594">
        <v>44.948833333333297</v>
      </c>
      <c r="AJ594">
        <v>0.49533582758842298</v>
      </c>
      <c r="AK594">
        <v>0.89264301379716904</v>
      </c>
      <c r="AL594">
        <v>3.9879982350301997E-2</v>
      </c>
      <c r="AM594">
        <v>3.0112592377258499E-2</v>
      </c>
      <c r="AN594">
        <v>3.5596029559536203E-2</v>
      </c>
      <c r="AO594">
        <v>1.7782824174153501E-3</v>
      </c>
      <c r="AP594">
        <v>40.123262053333299</v>
      </c>
      <c r="AQ594">
        <v>1.5840064554803901</v>
      </c>
      <c r="AR594">
        <v>0.92101057521653396</v>
      </c>
      <c r="AS594">
        <v>1.17262408018182</v>
      </c>
      <c r="AT594">
        <v>0.75298971166681705</v>
      </c>
      <c r="AU594">
        <v>90.114879999999999</v>
      </c>
      <c r="AV594">
        <v>43.800903164212002</v>
      </c>
      <c r="AW594">
        <v>1.14793016912124</v>
      </c>
      <c r="AX594">
        <v>0.18090181581817599</v>
      </c>
      <c r="AY594">
        <v>0.20855222451960501</v>
      </c>
      <c r="AZ594">
        <v>0.67898942478346502</v>
      </c>
      <c r="BA594">
        <v>0.13365227540365901</v>
      </c>
      <c r="BB594">
        <v>0.42436839048966501</v>
      </c>
      <c r="BC594">
        <v>0.11634331798812</v>
      </c>
      <c r="BD594">
        <v>1.06844346512124</v>
      </c>
      <c r="BE594">
        <v>-7.9486703999998007E-2</v>
      </c>
      <c r="BF594">
        <v>0.232562267720548</v>
      </c>
      <c r="BG594">
        <v>0.268108852600975</v>
      </c>
      <c r="BH594">
        <v>0.87288963724181201</v>
      </c>
      <c r="BI594">
        <v>0.232562267720548</v>
      </c>
      <c r="BJ594">
        <v>1.0013422406430399</v>
      </c>
      <c r="BK594">
        <v>1.74577927448362</v>
      </c>
      <c r="BL594">
        <v>1.15284760175773</v>
      </c>
      <c r="BM594">
        <v>3.7533588135229801</v>
      </c>
      <c r="BN594">
        <v>3.2557285176290902</v>
      </c>
      <c r="BO594">
        <v>20.558002337418898</v>
      </c>
      <c r="BP594">
        <v>5.4652132914328897</v>
      </c>
      <c r="BQ594">
        <v>15.092789045986001</v>
      </c>
      <c r="BR594">
        <v>1.3504234193586899</v>
      </c>
      <c r="BS594">
        <v>0.90831733355482902</v>
      </c>
      <c r="BT594">
        <v>1.48673086978712</v>
      </c>
    </row>
    <row r="595" spans="1:72" x14ac:dyDescent="0.2">
      <c r="A595">
        <v>593</v>
      </c>
      <c r="B595" s="152">
        <v>44783.819444444445</v>
      </c>
      <c r="C595">
        <v>0</v>
      </c>
      <c r="D595">
        <v>1.34574999999999</v>
      </c>
      <c r="E595">
        <v>31.016666666666602</v>
      </c>
      <c r="F595">
        <v>44.8735</v>
      </c>
      <c r="G595">
        <v>1.6</v>
      </c>
      <c r="H595">
        <v>8.5574999999999992</v>
      </c>
      <c r="I595">
        <v>1.345</v>
      </c>
      <c r="J595">
        <v>33.4345454545454</v>
      </c>
      <c r="K595">
        <v>4.3772500000000001</v>
      </c>
      <c r="L595">
        <v>43.351249999999901</v>
      </c>
      <c r="M595">
        <v>12.5714285714285</v>
      </c>
      <c r="N595">
        <v>1600.0833333333301</v>
      </c>
      <c r="O595">
        <v>83.994285714285695</v>
      </c>
      <c r="P595">
        <v>2.9668260869565199</v>
      </c>
      <c r="Q595">
        <v>80.131</v>
      </c>
      <c r="R595">
        <v>6.9556410256410199</v>
      </c>
      <c r="S595">
        <v>-1.0211538461538401</v>
      </c>
      <c r="T595">
        <v>7</v>
      </c>
      <c r="U595">
        <v>1.548125</v>
      </c>
      <c r="V595">
        <v>0.173425</v>
      </c>
      <c r="W595">
        <v>2.024</v>
      </c>
      <c r="X595">
        <v>3.6136999999999899</v>
      </c>
      <c r="Y595">
        <v>81.085174999999893</v>
      </c>
      <c r="Z595">
        <v>1.8888499999999999</v>
      </c>
      <c r="AA595">
        <v>0</v>
      </c>
      <c r="AB595">
        <v>4.5399999999999899E-2</v>
      </c>
      <c r="AC595">
        <v>32.362416666666597</v>
      </c>
      <c r="AD595">
        <v>-12.5110833333333</v>
      </c>
      <c r="AE595">
        <v>40.116583754545402</v>
      </c>
      <c r="AF595">
        <v>1.7924539500000001</v>
      </c>
      <c r="AG595">
        <v>1.34852569</v>
      </c>
      <c r="AH595">
        <v>7.9927049999999999E-2</v>
      </c>
      <c r="AI595">
        <v>44.937045454545398</v>
      </c>
      <c r="AJ595">
        <v>0.49474621907821498</v>
      </c>
      <c r="AK595">
        <v>0.89272855722399502</v>
      </c>
      <c r="AL595">
        <v>3.9888113067270803E-2</v>
      </c>
      <c r="AM595">
        <v>3.0009220151423901E-2</v>
      </c>
      <c r="AN595">
        <v>3.5605367104484503E-2</v>
      </c>
      <c r="AO595">
        <v>1.7786449730178E-3</v>
      </c>
      <c r="AP595">
        <v>40.116583754545402</v>
      </c>
      <c r="AQ595">
        <v>1.6061495134991901</v>
      </c>
      <c r="AR595">
        <v>0.91046643820491202</v>
      </c>
      <c r="AS595">
        <v>1.11793050576473</v>
      </c>
      <c r="AT595">
        <v>0.76592899041046303</v>
      </c>
      <c r="AU595">
        <v>90.159849999999906</v>
      </c>
      <c r="AV595">
        <v>43.751130212014303</v>
      </c>
      <c r="AW595">
        <v>1.1859152425311501</v>
      </c>
      <c r="AX595">
        <v>0.23059518423526601</v>
      </c>
      <c r="AY595">
        <v>0.186304436500807</v>
      </c>
      <c r="AZ595">
        <v>0.68953356179508696</v>
      </c>
      <c r="BA595">
        <v>0.170997991321371</v>
      </c>
      <c r="BB595">
        <v>0.430958476121929</v>
      </c>
      <c r="BC595">
        <v>0.103938199640112</v>
      </c>
      <c r="BD595">
        <v>1.10643318253116</v>
      </c>
      <c r="BE595">
        <v>-7.9482059999997606E-2</v>
      </c>
      <c r="BF595">
        <v>0.296891693084398</v>
      </c>
      <c r="BG595">
        <v>0.23986727981893499</v>
      </c>
      <c r="BH595">
        <v>0.88777563711389396</v>
      </c>
      <c r="BI595">
        <v>0.296891693084398</v>
      </c>
      <c r="BJ595">
        <v>1.0735179458066599</v>
      </c>
      <c r="BK595">
        <v>1.7755512742277799</v>
      </c>
      <c r="BL595">
        <v>0.80792856589203099</v>
      </c>
      <c r="BM595">
        <v>2.9902340071923899</v>
      </c>
      <c r="BN595">
        <v>3.7011118722988501</v>
      </c>
      <c r="BO595">
        <v>22.514538724147201</v>
      </c>
      <c r="BP595">
        <v>6.9769547874833604</v>
      </c>
      <c r="BQ595">
        <v>15.5375839366639</v>
      </c>
      <c r="BR595">
        <v>1.2708353959843099</v>
      </c>
      <c r="BS595">
        <v>0.954761268572908</v>
      </c>
      <c r="BT595">
        <v>1.3310504288510101</v>
      </c>
    </row>
    <row r="596" spans="1:72" x14ac:dyDescent="0.2">
      <c r="A596">
        <v>594</v>
      </c>
      <c r="B596" s="152">
        <v>44783.833333333336</v>
      </c>
      <c r="C596">
        <v>0</v>
      </c>
      <c r="D596">
        <v>1.2969999999999999</v>
      </c>
      <c r="E596">
        <v>31.1367499999999</v>
      </c>
      <c r="F596">
        <v>44.767249999999997</v>
      </c>
      <c r="G596">
        <v>1.6</v>
      </c>
      <c r="H596">
        <v>8.5739999999999998</v>
      </c>
      <c r="I596">
        <v>1.35</v>
      </c>
      <c r="J596">
        <v>33.441904761904702</v>
      </c>
      <c r="K596">
        <v>4.3649999999999904</v>
      </c>
      <c r="L596">
        <v>43.365416666666597</v>
      </c>
      <c r="M596">
        <v>12.039130434782599</v>
      </c>
      <c r="N596">
        <v>1600.125</v>
      </c>
      <c r="O596">
        <v>84.534210526315803</v>
      </c>
      <c r="P596">
        <v>2.9616551724137898</v>
      </c>
      <c r="Q596">
        <v>79.972999999999999</v>
      </c>
      <c r="R596">
        <v>6.95914285714285</v>
      </c>
      <c r="S596">
        <v>-0.85562499999999997</v>
      </c>
      <c r="T596">
        <v>7</v>
      </c>
      <c r="U596">
        <v>1.4941799999999901</v>
      </c>
      <c r="V596">
        <v>0.19163999999999901</v>
      </c>
      <c r="W596">
        <v>2.0301399999999998</v>
      </c>
      <c r="X596">
        <v>3.5552599999999899</v>
      </c>
      <c r="Y596">
        <v>81.498040000000003</v>
      </c>
      <c r="Z596">
        <v>1.9179999999999999</v>
      </c>
      <c r="AA596">
        <v>0</v>
      </c>
      <c r="AB596">
        <v>5.7419999999999999E-2</v>
      </c>
      <c r="AC596">
        <v>32.433749999999897</v>
      </c>
      <c r="AD596">
        <v>-12.333500000000001</v>
      </c>
      <c r="AE596">
        <v>40.136826921904699</v>
      </c>
      <c r="AF596">
        <v>1.7959100400000001</v>
      </c>
      <c r="AG596">
        <v>1.3535324879999999</v>
      </c>
      <c r="AH596">
        <v>8.0081159999999998E-2</v>
      </c>
      <c r="AI596">
        <v>44.965904761904703</v>
      </c>
      <c r="AJ596">
        <v>0.49248824783890199</v>
      </c>
      <c r="AK596">
        <v>0.89260578952942105</v>
      </c>
      <c r="AL596">
        <v>3.9939372942885798E-2</v>
      </c>
      <c r="AM596">
        <v>3.0101306649270701E-2</v>
      </c>
      <c r="AN596">
        <v>3.5582515429680002E-2</v>
      </c>
      <c r="AO596">
        <v>1.78093069457917E-3</v>
      </c>
      <c r="AP596">
        <v>40.136826921904699</v>
      </c>
      <c r="AQ596">
        <v>1.5801751997573501</v>
      </c>
      <c r="AR596">
        <v>0.91322842631290502</v>
      </c>
      <c r="AS596">
        <v>1.1351831590950801</v>
      </c>
      <c r="AT596">
        <v>0.73586609015592996</v>
      </c>
      <c r="AU596">
        <v>90.495620000000002</v>
      </c>
      <c r="AV596">
        <v>43.765413707070103</v>
      </c>
      <c r="AW596">
        <v>1.2004910548346499</v>
      </c>
      <c r="AX596">
        <v>0.21834932890490999</v>
      </c>
      <c r="AY596">
        <v>0.215734840242648</v>
      </c>
      <c r="AZ596">
        <v>0.68677157368709396</v>
      </c>
      <c r="BA596">
        <v>0.16131812929554901</v>
      </c>
      <c r="BB596">
        <v>0.42923223355443402</v>
      </c>
      <c r="BC596">
        <v>0.120125638499492</v>
      </c>
      <c r="BD596">
        <v>1.1208557428346499</v>
      </c>
      <c r="BE596">
        <v>-7.9635312000002803E-2</v>
      </c>
      <c r="BF596">
        <v>0.280506839461094</v>
      </c>
      <c r="BG596">
        <v>0.27714808422637</v>
      </c>
      <c r="BH596">
        <v>0.88227485989015397</v>
      </c>
      <c r="BI596">
        <v>0.280506839461094</v>
      </c>
      <c r="BJ596">
        <v>1.1153098473749301</v>
      </c>
      <c r="BK596">
        <v>1.7645497197803</v>
      </c>
      <c r="BL596">
        <v>0.98802612000057699</v>
      </c>
      <c r="BM596">
        <v>3.1452882274997802</v>
      </c>
      <c r="BN596">
        <v>3.1834059483143502</v>
      </c>
      <c r="BO596">
        <v>22.975589351312301</v>
      </c>
      <c r="BP596">
        <v>6.59191072733572</v>
      </c>
      <c r="BQ596">
        <v>16.3836786239766</v>
      </c>
      <c r="BR596">
        <v>1.28768809269644</v>
      </c>
      <c r="BS596">
        <v>1.0031071115904899</v>
      </c>
      <c r="BT596">
        <v>1.28369949511646</v>
      </c>
    </row>
    <row r="597" spans="1:72" x14ac:dyDescent="0.2">
      <c r="A597">
        <v>595</v>
      </c>
      <c r="B597" s="152">
        <v>44783.847222222219</v>
      </c>
      <c r="C597">
        <v>0</v>
      </c>
      <c r="D597">
        <v>1.24918918918918</v>
      </c>
      <c r="E597">
        <v>31.075135135135099</v>
      </c>
      <c r="F597">
        <v>45.004358974358901</v>
      </c>
      <c r="G597">
        <v>1.6</v>
      </c>
      <c r="H597">
        <v>8.57</v>
      </c>
      <c r="I597">
        <v>1.35</v>
      </c>
      <c r="J597">
        <v>33.457058823529401</v>
      </c>
      <c r="K597">
        <v>4.3254999999999999</v>
      </c>
      <c r="L597">
        <v>43.367272727272699</v>
      </c>
      <c r="M597">
        <v>12.4333333333333</v>
      </c>
      <c r="N597">
        <v>1600.0285714285701</v>
      </c>
      <c r="O597">
        <v>84.997368421052599</v>
      </c>
      <c r="P597">
        <v>2.9625666666666599</v>
      </c>
      <c r="Q597">
        <v>80.0595</v>
      </c>
      <c r="R597">
        <v>6.9491891891891804</v>
      </c>
      <c r="S597">
        <v>-1.13692307692307</v>
      </c>
      <c r="T597">
        <v>7</v>
      </c>
      <c r="U597">
        <v>1.61384999999999</v>
      </c>
      <c r="V597">
        <v>0.219525</v>
      </c>
      <c r="W597">
        <v>2.0263499999999999</v>
      </c>
      <c r="X597">
        <v>3.6267499999999999</v>
      </c>
      <c r="Y597">
        <v>81.599000000000004</v>
      </c>
      <c r="Z597">
        <v>1.9208499999999999</v>
      </c>
      <c r="AA597">
        <v>0</v>
      </c>
      <c r="AB597">
        <v>7.6674999999999993E-2</v>
      </c>
      <c r="AC597">
        <v>32.324324324324301</v>
      </c>
      <c r="AD597">
        <v>-12.6800346500346</v>
      </c>
      <c r="AE597">
        <v>40.148857623529402</v>
      </c>
      <c r="AF597">
        <v>1.7950721999999999</v>
      </c>
      <c r="AG597">
        <v>1.3535308399999999</v>
      </c>
      <c r="AH597">
        <v>8.0043799999999998E-2</v>
      </c>
      <c r="AI597">
        <v>44.977058823529397</v>
      </c>
      <c r="AJ597">
        <v>0.49202634374844501</v>
      </c>
      <c r="AK597">
        <v>0.89265191352454099</v>
      </c>
      <c r="AL597">
        <v>3.9910840036096802E-2</v>
      </c>
      <c r="AM597">
        <v>3.0093805050940999E-2</v>
      </c>
      <c r="AN597">
        <v>3.5573691162815002E-2</v>
      </c>
      <c r="AO597">
        <v>1.7796583879363299E-3</v>
      </c>
      <c r="AP597">
        <v>40.148857623529402</v>
      </c>
      <c r="AQ597">
        <v>1.6119497324302501</v>
      </c>
      <c r="AR597">
        <v>0.91152355091725401</v>
      </c>
      <c r="AS597">
        <v>1.1368699536745499</v>
      </c>
      <c r="AT597">
        <v>0.79405671485842799</v>
      </c>
      <c r="AU597">
        <v>90.786799999999999</v>
      </c>
      <c r="AV597">
        <v>43.8092008605514</v>
      </c>
      <c r="AW597">
        <v>1.16785796297794</v>
      </c>
      <c r="AX597">
        <v>0.216660886325441</v>
      </c>
      <c r="AY597">
        <v>0.18312246756974801</v>
      </c>
      <c r="AZ597">
        <v>0.68847644908274497</v>
      </c>
      <c r="BA597">
        <v>0.16007089009175501</v>
      </c>
      <c r="BB597">
        <v>0.43029778067671498</v>
      </c>
      <c r="BC597">
        <v>0.10201398449028801</v>
      </c>
      <c r="BD597">
        <v>1.08825980297793</v>
      </c>
      <c r="BE597">
        <v>-7.9598160000004595E-2</v>
      </c>
      <c r="BF597">
        <v>0.279279988644138</v>
      </c>
      <c r="BG597">
        <v>0.23604833124584401</v>
      </c>
      <c r="BH597">
        <v>0.88745919091630299</v>
      </c>
      <c r="BI597">
        <v>0.279279988644138</v>
      </c>
      <c r="BJ597">
        <v>1.0306566397799599</v>
      </c>
      <c r="BK597">
        <v>1.7749183818326</v>
      </c>
      <c r="BL597">
        <v>0.84520316830368902</v>
      </c>
      <c r="BM597">
        <v>3.1776683865707001</v>
      </c>
      <c r="BN597">
        <v>3.75965034886018</v>
      </c>
      <c r="BO597">
        <v>21.616784482041702</v>
      </c>
      <c r="BP597">
        <v>6.5630797331372497</v>
      </c>
      <c r="BQ597">
        <v>15.0537047489044</v>
      </c>
      <c r="BR597">
        <v>1.30014240113757</v>
      </c>
      <c r="BS597">
        <v>0.91894464432230905</v>
      </c>
      <c r="BT597">
        <v>1.4148212399631299</v>
      </c>
    </row>
    <row r="598" spans="1:72" x14ac:dyDescent="0.2">
      <c r="A598">
        <v>596</v>
      </c>
      <c r="B598" s="152">
        <v>44783.861111111109</v>
      </c>
      <c r="C598">
        <v>0</v>
      </c>
      <c r="D598">
        <v>1.3865000000000001</v>
      </c>
      <c r="E598">
        <v>31.132121212121199</v>
      </c>
      <c r="F598">
        <v>45.055500000000002</v>
      </c>
      <c r="G598">
        <v>1.6</v>
      </c>
      <c r="H598">
        <v>8.5659999999999901</v>
      </c>
      <c r="I598">
        <v>1.35</v>
      </c>
      <c r="J598">
        <v>33.438437499999999</v>
      </c>
      <c r="K598">
        <v>4.3166666666666602</v>
      </c>
      <c r="L598">
        <v>43.350666666666598</v>
      </c>
      <c r="M598">
        <v>12.363636363636299</v>
      </c>
      <c r="N598">
        <v>1600</v>
      </c>
      <c r="O598">
        <v>84.353846153846106</v>
      </c>
      <c r="P598">
        <v>2.9709999999999899</v>
      </c>
      <c r="Q598">
        <v>80.201499999999996</v>
      </c>
      <c r="R598">
        <v>6.9560000000000004</v>
      </c>
      <c r="S598">
        <v>-1.0979999999999901</v>
      </c>
      <c r="T598">
        <v>7</v>
      </c>
      <c r="U598">
        <v>1.53555999999999</v>
      </c>
      <c r="V598">
        <v>0.21728</v>
      </c>
      <c r="W598">
        <v>2.04698</v>
      </c>
      <c r="X598">
        <v>3.61084</v>
      </c>
      <c r="Y598">
        <v>81.695279999999997</v>
      </c>
      <c r="Z598">
        <v>1.9661599999999999</v>
      </c>
      <c r="AA598">
        <v>0</v>
      </c>
      <c r="AB598">
        <v>5.6199999999999903E-2</v>
      </c>
      <c r="AC598">
        <v>32.518621212121197</v>
      </c>
      <c r="AD598">
        <v>-12.536878787878701</v>
      </c>
      <c r="AE598">
        <v>40.127112939999897</v>
      </c>
      <c r="AF598">
        <v>1.7942343599999999</v>
      </c>
      <c r="AG598">
        <v>1.3535291920000001</v>
      </c>
      <c r="AH598">
        <v>8.0006439999999901E-2</v>
      </c>
      <c r="AI598">
        <v>44.954437499999997</v>
      </c>
      <c r="AJ598">
        <v>0.491180309804923</v>
      </c>
      <c r="AK598">
        <v>0.89261739600234102</v>
      </c>
      <c r="AL598">
        <v>3.9912285856095901E-2</v>
      </c>
      <c r="AM598">
        <v>3.0108911762047899E-2</v>
      </c>
      <c r="AN598">
        <v>3.5591592042498503E-2</v>
      </c>
      <c r="AO598">
        <v>1.7797228582828999E-3</v>
      </c>
      <c r="AP598">
        <v>40.127112939999897</v>
      </c>
      <c r="AQ598">
        <v>1.60487835440778</v>
      </c>
      <c r="AR598">
        <v>0.92080365102603301</v>
      </c>
      <c r="AS598">
        <v>1.1636870281993701</v>
      </c>
      <c r="AT598">
        <v>0.75423683652404805</v>
      </c>
      <c r="AU598">
        <v>90.854820000000004</v>
      </c>
      <c r="AV598">
        <v>43.816481973633103</v>
      </c>
      <c r="AW598">
        <v>1.1379555263668</v>
      </c>
      <c r="AX598">
        <v>0.18984216380062499</v>
      </c>
      <c r="AY598">
        <v>0.189356005592211</v>
      </c>
      <c r="AZ598">
        <v>0.67919634897396597</v>
      </c>
      <c r="BA598">
        <v>0.140257162477678</v>
      </c>
      <c r="BB598">
        <v>0.42449771810872899</v>
      </c>
      <c r="BC598">
        <v>0.105535826207347</v>
      </c>
      <c r="BD598">
        <v>1.0583945183668</v>
      </c>
      <c r="BE598">
        <v>-7.9561007999999295E-2</v>
      </c>
      <c r="BF598">
        <v>0.243248018012858</v>
      </c>
      <c r="BG598">
        <v>0.24262509516858599</v>
      </c>
      <c r="BH598">
        <v>0.87026592207933395</v>
      </c>
      <c r="BI598">
        <v>0.243248018012858</v>
      </c>
      <c r="BJ598">
        <v>0.97174622636288999</v>
      </c>
      <c r="BK598">
        <v>1.7405318441586599</v>
      </c>
      <c r="BL598">
        <v>0.99743914524212296</v>
      </c>
      <c r="BM598">
        <v>3.5776896732343699</v>
      </c>
      <c r="BN598">
        <v>3.5868751395012701</v>
      </c>
      <c r="BO598">
        <v>20.207447682119199</v>
      </c>
      <c r="BP598">
        <v>5.7163284233021798</v>
      </c>
      <c r="BQ598">
        <v>14.491119258816999</v>
      </c>
      <c r="BR598">
        <v>1.3270102135368</v>
      </c>
      <c r="BS598">
        <v>0.87444701915774703</v>
      </c>
      <c r="BT598">
        <v>1.5175421546007</v>
      </c>
    </row>
    <row r="599" spans="1:72" x14ac:dyDescent="0.2">
      <c r="A599">
        <v>597</v>
      </c>
      <c r="B599" s="152">
        <v>44783.875</v>
      </c>
      <c r="C599">
        <v>0</v>
      </c>
      <c r="D599">
        <v>1.38625</v>
      </c>
      <c r="E599">
        <v>31.072702702702699</v>
      </c>
      <c r="F599">
        <v>44.866500000000002</v>
      </c>
      <c r="G599">
        <v>1.6</v>
      </c>
      <c r="H599">
        <v>8.5674999999999901</v>
      </c>
      <c r="I599">
        <v>1.3480000000000001</v>
      </c>
      <c r="J599">
        <v>33.453809523809497</v>
      </c>
      <c r="K599">
        <v>4.26649999999999</v>
      </c>
      <c r="L599">
        <v>43.339032258064499</v>
      </c>
      <c r="M599">
        <v>12.3642857142857</v>
      </c>
      <c r="N599">
        <v>1600</v>
      </c>
      <c r="O599">
        <v>85.66</v>
      </c>
      <c r="P599">
        <v>2.9701739130434701</v>
      </c>
      <c r="Q599">
        <v>80.179749999999999</v>
      </c>
      <c r="R599">
        <v>6.9563888888888803</v>
      </c>
      <c r="S599">
        <v>-1.02233333333333</v>
      </c>
      <c r="T599">
        <v>7</v>
      </c>
      <c r="U599">
        <v>1.488175</v>
      </c>
      <c r="V599">
        <v>0.217525</v>
      </c>
      <c r="W599">
        <v>2.0624250000000002</v>
      </c>
      <c r="X599">
        <v>3.6063999999999998</v>
      </c>
      <c r="Y599">
        <v>81.935400000000001</v>
      </c>
      <c r="Z599">
        <v>1.9136249999999999</v>
      </c>
      <c r="AA599">
        <v>0</v>
      </c>
      <c r="AB599">
        <v>5.7575000000000001E-2</v>
      </c>
      <c r="AC599">
        <v>32.458952702702703</v>
      </c>
      <c r="AD599">
        <v>-12.407547297297199</v>
      </c>
      <c r="AE599">
        <v>40.143656223809501</v>
      </c>
      <c r="AF599">
        <v>1.79454854999999</v>
      </c>
      <c r="AG599">
        <v>1.3515298099999999</v>
      </c>
      <c r="AH599">
        <v>8.0020449999999896E-2</v>
      </c>
      <c r="AI599">
        <v>44.9693095238095</v>
      </c>
      <c r="AJ599">
        <v>0.48994276251546298</v>
      </c>
      <c r="AK599">
        <v>0.89269007349456797</v>
      </c>
      <c r="AL599">
        <v>3.9906073030760103E-2</v>
      </c>
      <c r="AM599">
        <v>3.0054493260218199E-2</v>
      </c>
      <c r="AN599">
        <v>3.5579821370236103E-2</v>
      </c>
      <c r="AO599">
        <v>1.77944582310369E-3</v>
      </c>
      <c r="AP599">
        <v>40.143656223809501</v>
      </c>
      <c r="AQ599">
        <v>1.60290494658756</v>
      </c>
      <c r="AR599">
        <v>0.92775135563970601</v>
      </c>
      <c r="AS599">
        <v>1.13259378145116</v>
      </c>
      <c r="AT599">
        <v>0.72912057060644997</v>
      </c>
      <c r="AU599">
        <v>91.006024999999994</v>
      </c>
      <c r="AV599">
        <v>43.8069063074879</v>
      </c>
      <c r="AW599">
        <v>1.1624032163215501</v>
      </c>
      <c r="AX599">
        <v>0.21893602854883101</v>
      </c>
      <c r="AY599">
        <v>0.191643603412433</v>
      </c>
      <c r="AZ599">
        <v>0.67224864436029297</v>
      </c>
      <c r="BA599">
        <v>0.16199126865639099</v>
      </c>
      <c r="BB599">
        <v>0.42015540272518298</v>
      </c>
      <c r="BC599">
        <v>0.106792097328563</v>
      </c>
      <c r="BD599">
        <v>1.08282827632155</v>
      </c>
      <c r="BE599">
        <v>-7.9574939999998706E-2</v>
      </c>
      <c r="BF599">
        <v>0.281042170596848</v>
      </c>
      <c r="BG599">
        <v>0.246007633558671</v>
      </c>
      <c r="BH599">
        <v>0.86294713320638305</v>
      </c>
      <c r="BI599">
        <v>0.281042170596848</v>
      </c>
      <c r="BJ599">
        <v>1.0540996083110299</v>
      </c>
      <c r="BK599">
        <v>1.7258942664127599</v>
      </c>
      <c r="BL599">
        <v>0.87534064028976699</v>
      </c>
      <c r="BM599">
        <v>3.0705254352887499</v>
      </c>
      <c r="BN599">
        <v>3.5078063258576702</v>
      </c>
      <c r="BO599">
        <v>21.963994046551498</v>
      </c>
      <c r="BP599">
        <v>6.6044910090259297</v>
      </c>
      <c r="BQ599">
        <v>15.359503037525601</v>
      </c>
      <c r="BR599">
        <v>1.2481225763981201</v>
      </c>
      <c r="BS599">
        <v>0.94168274007229902</v>
      </c>
      <c r="BT599">
        <v>1.3254172804550901</v>
      </c>
    </row>
    <row r="600" spans="1:72" x14ac:dyDescent="0.2">
      <c r="A600">
        <v>598</v>
      </c>
      <c r="B600" s="152">
        <v>44783.888888888891</v>
      </c>
      <c r="C600">
        <v>0</v>
      </c>
      <c r="D600">
        <v>1.23394736842105</v>
      </c>
      <c r="E600">
        <v>31.05</v>
      </c>
      <c r="F600">
        <v>44.701025641025602</v>
      </c>
      <c r="G600">
        <v>1.6</v>
      </c>
      <c r="H600">
        <v>8.5639999999999894</v>
      </c>
      <c r="I600">
        <v>1.35</v>
      </c>
      <c r="J600">
        <v>33.4444444444444</v>
      </c>
      <c r="K600">
        <v>4.21199999999999</v>
      </c>
      <c r="L600">
        <v>43.331249999999997</v>
      </c>
      <c r="M600">
        <v>12.5363636363636</v>
      </c>
      <c r="N600">
        <v>1599.8620689655099</v>
      </c>
      <c r="O600">
        <v>85.0972222222222</v>
      </c>
      <c r="P600">
        <v>2.9729999999999999</v>
      </c>
      <c r="Q600">
        <v>80.259500000000003</v>
      </c>
      <c r="R600">
        <v>6.9536666666666598</v>
      </c>
      <c r="S600">
        <v>-1.02031249999999</v>
      </c>
      <c r="T600">
        <v>7</v>
      </c>
      <c r="U600">
        <v>1.5723199999999999</v>
      </c>
      <c r="V600">
        <v>0.19447999999999999</v>
      </c>
      <c r="W600">
        <v>2.07226</v>
      </c>
      <c r="X600">
        <v>3.59972</v>
      </c>
      <c r="Y600">
        <v>81.616799999999998</v>
      </c>
      <c r="Z600">
        <v>1.9147799999999999</v>
      </c>
      <c r="AA600">
        <v>0</v>
      </c>
      <c r="AB600">
        <v>6.0219999999999899E-2</v>
      </c>
      <c r="AC600">
        <v>32.283947368421003</v>
      </c>
      <c r="AD600">
        <v>-12.417078272604501</v>
      </c>
      <c r="AE600">
        <v>40.131558204444403</v>
      </c>
      <c r="AF600">
        <v>1.7938154399999899</v>
      </c>
      <c r="AG600">
        <v>1.3535283680000001</v>
      </c>
      <c r="AH600">
        <v>7.9987759999999894E-2</v>
      </c>
      <c r="AI600">
        <v>44.958444444444403</v>
      </c>
      <c r="AJ600">
        <v>0.49170707751889797</v>
      </c>
      <c r="AK600">
        <v>0.89263671597969396</v>
      </c>
      <c r="AL600">
        <v>3.9899410715079998E-2</v>
      </c>
      <c r="AM600">
        <v>3.0106209961791801E-2</v>
      </c>
      <c r="AN600">
        <v>3.5588419923583699E-2</v>
      </c>
      <c r="AO600">
        <v>1.7791487447667701E-3</v>
      </c>
      <c r="AP600">
        <v>40.131558204444403</v>
      </c>
      <c r="AQ600">
        <v>1.5999359456328099</v>
      </c>
      <c r="AR600">
        <v>0.93217548479965895</v>
      </c>
      <c r="AS600">
        <v>1.13327737714916</v>
      </c>
      <c r="AT600">
        <v>0.77312087212451397</v>
      </c>
      <c r="AU600">
        <v>90.775880000000001</v>
      </c>
      <c r="AV600">
        <v>43.796947012026003</v>
      </c>
      <c r="AW600">
        <v>1.16149743241837</v>
      </c>
      <c r="AX600">
        <v>0.22025099085083599</v>
      </c>
      <c r="AY600">
        <v>0.19387949436718099</v>
      </c>
      <c r="AZ600">
        <v>0.66782451520034003</v>
      </c>
      <c r="BA600">
        <v>0.16272358678103199</v>
      </c>
      <c r="BB600">
        <v>0.41739032200021198</v>
      </c>
      <c r="BC600">
        <v>0.10808218618476199</v>
      </c>
      <c r="BD600">
        <v>1.08195500041835</v>
      </c>
      <c r="BE600">
        <v>-7.9542432000013499E-2</v>
      </c>
      <c r="BF600">
        <v>0.284262779704615</v>
      </c>
      <c r="BG600">
        <v>0.25022690605675801</v>
      </c>
      <c r="BH600">
        <v>0.86191509201564298</v>
      </c>
      <c r="BI600">
        <v>0.284262779704615</v>
      </c>
      <c r="BJ600">
        <v>1.06897937152274</v>
      </c>
      <c r="BK600">
        <v>1.72383018403128</v>
      </c>
      <c r="BL600">
        <v>0.88026616188294404</v>
      </c>
      <c r="BM600">
        <v>3.03210674612864</v>
      </c>
      <c r="BN600">
        <v>3.4445340255301602</v>
      </c>
      <c r="BO600">
        <v>22.238653484850602</v>
      </c>
      <c r="BP600">
        <v>6.6801753230584504</v>
      </c>
      <c r="BQ600">
        <v>15.558478161792101</v>
      </c>
      <c r="BR600">
        <v>1.2405834585334401</v>
      </c>
      <c r="BS600">
        <v>0.95527425964089996</v>
      </c>
      <c r="BT600">
        <v>1.2986673157086699</v>
      </c>
    </row>
    <row r="601" spans="1:72" x14ac:dyDescent="0.2">
      <c r="A601">
        <v>599</v>
      </c>
      <c r="B601" s="152">
        <v>44783.902777777781</v>
      </c>
      <c r="C601">
        <v>0</v>
      </c>
      <c r="D601">
        <v>1.61</v>
      </c>
      <c r="E601">
        <v>31.093157894736802</v>
      </c>
      <c r="F601">
        <v>44.812249999999999</v>
      </c>
      <c r="G601">
        <v>1.6</v>
      </c>
      <c r="H601">
        <v>8.5674999999999901</v>
      </c>
      <c r="I601">
        <v>1.35</v>
      </c>
      <c r="J601">
        <v>33.445</v>
      </c>
      <c r="K601">
        <v>4.1472499999999997</v>
      </c>
      <c r="L601">
        <v>43.347777777777701</v>
      </c>
      <c r="M601">
        <v>12.1736842105263</v>
      </c>
      <c r="N601">
        <v>1600.6764705882299</v>
      </c>
      <c r="O601">
        <v>84.108108108108098</v>
      </c>
      <c r="P601">
        <v>2.9650799999999902</v>
      </c>
      <c r="Q601">
        <v>80.125749999999897</v>
      </c>
      <c r="R601">
        <v>6.9378947368421002</v>
      </c>
      <c r="S601">
        <v>-0.938888888888888</v>
      </c>
      <c r="T601">
        <v>7</v>
      </c>
      <c r="U601">
        <v>1.5773249999999901</v>
      </c>
      <c r="V601">
        <v>0.19462499999999999</v>
      </c>
      <c r="W601">
        <v>2.0716749999999999</v>
      </c>
      <c r="X601">
        <v>3.5655000000000001</v>
      </c>
      <c r="Y601">
        <v>81.564499999999995</v>
      </c>
      <c r="Z601">
        <v>1.9268999999999901</v>
      </c>
      <c r="AA601">
        <v>0</v>
      </c>
      <c r="AB601">
        <v>6.0999999999999999E-2</v>
      </c>
      <c r="AC601">
        <v>32.703157894736798</v>
      </c>
      <c r="AD601">
        <v>-12.1090921052631</v>
      </c>
      <c r="AE601">
        <v>40.134846699999997</v>
      </c>
      <c r="AF601">
        <v>1.79454854999999</v>
      </c>
      <c r="AG601">
        <v>1.3535298099999999</v>
      </c>
      <c r="AH601">
        <v>8.0020449999999896E-2</v>
      </c>
      <c r="AI601">
        <v>44.962499999999999</v>
      </c>
      <c r="AJ601">
        <v>0.49206268290739202</v>
      </c>
      <c r="AK601">
        <v>0.89262934000556005</v>
      </c>
      <c r="AL601">
        <v>3.9912116763969899E-2</v>
      </c>
      <c r="AM601">
        <v>3.01035264943008E-2</v>
      </c>
      <c r="AN601">
        <v>3.5585209897136497E-2</v>
      </c>
      <c r="AO601">
        <v>1.7797153183208201E-3</v>
      </c>
      <c r="AP601">
        <v>40.134846699999997</v>
      </c>
      <c r="AQ601">
        <v>1.5847264826580401</v>
      </c>
      <c r="AR601">
        <v>0.93191233120956596</v>
      </c>
      <c r="AS601">
        <v>1.140450693045</v>
      </c>
      <c r="AT601">
        <v>0.77614277131690201</v>
      </c>
      <c r="AU601">
        <v>90.7059</v>
      </c>
      <c r="AV601">
        <v>43.791936206912602</v>
      </c>
      <c r="AW601">
        <v>1.17056379308738</v>
      </c>
      <c r="AX601">
        <v>0.21307911695499099</v>
      </c>
      <c r="AY601">
        <v>0.20982206734195599</v>
      </c>
      <c r="AZ601">
        <v>0.66808766879043402</v>
      </c>
      <c r="BA601">
        <v>0.15742476846889</v>
      </c>
      <c r="BB601">
        <v>0.41755479299402098</v>
      </c>
      <c r="BC601">
        <v>0.116921922977205</v>
      </c>
      <c r="BD601">
        <v>1.0909888530873799</v>
      </c>
      <c r="BE601">
        <v>-7.9574940000007796E-2</v>
      </c>
      <c r="BF601">
        <v>0.27148132202915298</v>
      </c>
      <c r="BG601">
        <v>0.26733155762475103</v>
      </c>
      <c r="BH601">
        <v>0.85120177963246202</v>
      </c>
      <c r="BI601">
        <v>0.27148132202915298</v>
      </c>
      <c r="BJ601">
        <v>1.0776257593078</v>
      </c>
      <c r="BK601">
        <v>1.70240355926492</v>
      </c>
      <c r="BL601">
        <v>0.98471436497588405</v>
      </c>
      <c r="BM601">
        <v>3.1353972099084402</v>
      </c>
      <c r="BN601">
        <v>3.18406770676614</v>
      </c>
      <c r="BO601">
        <v>22.2021915725397</v>
      </c>
      <c r="BP601">
        <v>6.3798110676850897</v>
      </c>
      <c r="BQ601">
        <v>15.8223805048546</v>
      </c>
      <c r="BR601">
        <v>1.24088531181536</v>
      </c>
      <c r="BS601">
        <v>0.96903323049614698</v>
      </c>
      <c r="BT601">
        <v>1.2805394828204399</v>
      </c>
    </row>
    <row r="602" spans="1:72" x14ac:dyDescent="0.2">
      <c r="A602">
        <v>600</v>
      </c>
      <c r="B602" s="152">
        <v>44783.916666666664</v>
      </c>
      <c r="C602">
        <v>0</v>
      </c>
      <c r="D602">
        <v>1.4970000000000001</v>
      </c>
      <c r="E602">
        <v>31.147777777777701</v>
      </c>
      <c r="F602">
        <v>45.052500000000002</v>
      </c>
      <c r="G602">
        <v>1.6</v>
      </c>
      <c r="H602">
        <v>8.5625</v>
      </c>
      <c r="I602">
        <v>1.35</v>
      </c>
      <c r="J602">
        <v>33.463749999999997</v>
      </c>
      <c r="K602">
        <v>4.1227499999999999</v>
      </c>
      <c r="L602">
        <v>43.367999999999903</v>
      </c>
      <c r="M602">
        <v>12.5</v>
      </c>
      <c r="N602">
        <v>1599.88888888888</v>
      </c>
      <c r="O602">
        <v>83.831578947368399</v>
      </c>
      <c r="P602">
        <v>2.9700833333333301</v>
      </c>
      <c r="Q602">
        <v>80.242499999999893</v>
      </c>
      <c r="R602">
        <v>6.95114285714285</v>
      </c>
      <c r="S602">
        <v>-0.90575757575757498</v>
      </c>
      <c r="T602">
        <v>7</v>
      </c>
      <c r="U602">
        <v>1.5195000000000001</v>
      </c>
      <c r="V602">
        <v>0.205039999999999</v>
      </c>
      <c r="W602">
        <v>2.0695199999999998</v>
      </c>
      <c r="X602">
        <v>3.6915799999999899</v>
      </c>
      <c r="Y602">
        <v>81.585599999999999</v>
      </c>
      <c r="Z602">
        <v>1.9350799999999999</v>
      </c>
      <c r="AA602">
        <v>0</v>
      </c>
      <c r="AB602">
        <v>5.7159999999999898E-2</v>
      </c>
      <c r="AC602">
        <v>32.644777777777698</v>
      </c>
      <c r="AD602">
        <v>-12.407722222222199</v>
      </c>
      <c r="AE602">
        <v>40.1496925</v>
      </c>
      <c r="AF602">
        <v>1.79350125</v>
      </c>
      <c r="AG602">
        <v>1.35352775</v>
      </c>
      <c r="AH602">
        <v>7.9973749999999996E-2</v>
      </c>
      <c r="AI602">
        <v>44.97625</v>
      </c>
      <c r="AJ602">
        <v>0.49211738958835799</v>
      </c>
      <c r="AK602">
        <v>0.89268652900141698</v>
      </c>
      <c r="AL602">
        <v>3.9876629332147501E-2</v>
      </c>
      <c r="AM602">
        <v>3.0094277535365799E-2</v>
      </c>
      <c r="AN602">
        <v>3.5574330896862197E-2</v>
      </c>
      <c r="AO602">
        <v>1.77813290347683E-3</v>
      </c>
      <c r="AP602">
        <v>40.1496925</v>
      </c>
      <c r="AQ602">
        <v>1.6407641533728099</v>
      </c>
      <c r="AR602">
        <v>0.930942936360587</v>
      </c>
      <c r="AS602">
        <v>1.14529208941695</v>
      </c>
      <c r="AT602">
        <v>0.74777237347951098</v>
      </c>
      <c r="AU602">
        <v>90.801279999999906</v>
      </c>
      <c r="AV602">
        <v>43.8666916791503</v>
      </c>
      <c r="AW602">
        <v>1.10955832084965</v>
      </c>
      <c r="AX602">
        <v>0.20823566058304199</v>
      </c>
      <c r="AY602">
        <v>0.15273709662718199</v>
      </c>
      <c r="AZ602">
        <v>0.66905706363941198</v>
      </c>
      <c r="BA602">
        <v>0.15384661347581599</v>
      </c>
      <c r="BB602">
        <v>0.41816066477463198</v>
      </c>
      <c r="BC602">
        <v>8.5161410747376196E-2</v>
      </c>
      <c r="BD602">
        <v>1.0300298208496299</v>
      </c>
      <c r="BE602">
        <v>-7.9528500000013602E-2</v>
      </c>
      <c r="BF602">
        <v>0.26578480382651198</v>
      </c>
      <c r="BG602">
        <v>0.19494835394871199</v>
      </c>
      <c r="BH602">
        <v>0.85396132396462798</v>
      </c>
      <c r="BI602">
        <v>0.26578480382651198</v>
      </c>
      <c r="BJ602">
        <v>0.921466315550449</v>
      </c>
      <c r="BK602">
        <v>1.70792264792925</v>
      </c>
      <c r="BL602">
        <v>0.73348194156337998</v>
      </c>
      <c r="BM602">
        <v>3.2129802444312801</v>
      </c>
      <c r="BN602">
        <v>4.3804490095324899</v>
      </c>
      <c r="BO602">
        <v>19.640801342654498</v>
      </c>
      <c r="BP602">
        <v>6.2459428899230298</v>
      </c>
      <c r="BQ602">
        <v>13.3948584527315</v>
      </c>
      <c r="BR602">
        <v>1.2560884814241799</v>
      </c>
      <c r="BS602">
        <v>0.81515239401984396</v>
      </c>
      <c r="BT602">
        <v>1.5409247284791801</v>
      </c>
    </row>
    <row r="603" spans="1:72" x14ac:dyDescent="0.2">
      <c r="A603">
        <v>601</v>
      </c>
      <c r="B603" s="152">
        <v>44783.930555555555</v>
      </c>
      <c r="C603">
        <v>0</v>
      </c>
      <c r="D603">
        <v>1.2789999999999999</v>
      </c>
      <c r="E603">
        <v>31.079743589743501</v>
      </c>
      <c r="F603">
        <v>44.881999999999998</v>
      </c>
      <c r="G603">
        <v>1.6</v>
      </c>
      <c r="H603">
        <v>8.5619999999999994</v>
      </c>
      <c r="I603">
        <v>1.3480000000000001</v>
      </c>
      <c r="J603">
        <v>33.469230769230698</v>
      </c>
      <c r="K603">
        <v>4.0637499999999998</v>
      </c>
      <c r="L603">
        <v>43.363636363636303</v>
      </c>
      <c r="M603">
        <v>12.125</v>
      </c>
      <c r="N603">
        <v>1600.0645161290299</v>
      </c>
      <c r="O603">
        <v>84.239473684210495</v>
      </c>
      <c r="P603">
        <v>2.9695624999999901</v>
      </c>
      <c r="Q603">
        <v>80.217749999999995</v>
      </c>
      <c r="R603">
        <v>6.9508333333333301</v>
      </c>
      <c r="S603">
        <v>-0.994411764705882</v>
      </c>
      <c r="T603">
        <v>7</v>
      </c>
      <c r="U603">
        <v>1.4783200000000001</v>
      </c>
      <c r="V603">
        <v>0.21773999999999999</v>
      </c>
      <c r="W603">
        <v>2.0872000000000002</v>
      </c>
      <c r="X603">
        <v>3.6919200000000001</v>
      </c>
      <c r="Y603">
        <v>81.562460000000002</v>
      </c>
      <c r="Z603">
        <v>1.9018200000000001</v>
      </c>
      <c r="AA603">
        <v>0</v>
      </c>
      <c r="AB603">
        <v>4.5440000000000001E-2</v>
      </c>
      <c r="AC603">
        <v>32.358743589743597</v>
      </c>
      <c r="AD603">
        <v>-12.523256410256399</v>
      </c>
      <c r="AE603">
        <v>40.154782849230699</v>
      </c>
      <c r="AF603">
        <v>1.7933965199999999</v>
      </c>
      <c r="AG603">
        <v>1.3515275440000001</v>
      </c>
      <c r="AH603">
        <v>7.9969079999999998E-2</v>
      </c>
      <c r="AI603">
        <v>44.979230769230703</v>
      </c>
      <c r="AJ603">
        <v>0.49231941813955499</v>
      </c>
      <c r="AK603">
        <v>0.89274054185692497</v>
      </c>
      <c r="AL603">
        <v>3.9871658303832498E-2</v>
      </c>
      <c r="AM603">
        <v>3.0047813643903999E-2</v>
      </c>
      <c r="AN603">
        <v>3.5571973389427497E-2</v>
      </c>
      <c r="AO603">
        <v>1.7779112410856201E-3</v>
      </c>
      <c r="AP603">
        <v>40.154782849230699</v>
      </c>
      <c r="AQ603">
        <v>1.64091527018787</v>
      </c>
      <c r="AR603">
        <v>0.93889602263897798</v>
      </c>
      <c r="AS603">
        <v>1.1256069007456799</v>
      </c>
      <c r="AT603">
        <v>0.72780564222406696</v>
      </c>
      <c r="AU603">
        <v>90.721719999999905</v>
      </c>
      <c r="AV603">
        <v>43.860201042803297</v>
      </c>
      <c r="AW603">
        <v>1.11902972642745</v>
      </c>
      <c r="AX603">
        <v>0.22592064325431499</v>
      </c>
      <c r="AY603">
        <v>0.15248124981212</v>
      </c>
      <c r="AZ603">
        <v>0.661103977361021</v>
      </c>
      <c r="BA603">
        <v>0.16715948132708899</v>
      </c>
      <c r="BB603">
        <v>0.41318998585063799</v>
      </c>
      <c r="BC603">
        <v>8.5023723483148295E-2</v>
      </c>
      <c r="BD603">
        <v>1.03950587042745</v>
      </c>
      <c r="BE603">
        <v>-7.9523855999998894E-2</v>
      </c>
      <c r="BF603">
        <v>0.29090623093846302</v>
      </c>
      <c r="BG603">
        <v>0.196342153743327</v>
      </c>
      <c r="BH603">
        <v>0.85126911619152501</v>
      </c>
      <c r="BI603">
        <v>0.29090623093846302</v>
      </c>
      <c r="BJ603">
        <v>0.97449676936358198</v>
      </c>
      <c r="BK603">
        <v>1.70253823238305</v>
      </c>
      <c r="BL603">
        <v>0.67493278885752195</v>
      </c>
      <c r="BM603">
        <v>2.9262663554690098</v>
      </c>
      <c r="BN603">
        <v>4.3356411242405102</v>
      </c>
      <c r="BO603">
        <v>20.785361313461902</v>
      </c>
      <c r="BP603">
        <v>6.83629642705389</v>
      </c>
      <c r="BQ603">
        <v>13.949064886407999</v>
      </c>
      <c r="BR603">
        <v>1.2079976397876599</v>
      </c>
      <c r="BS603">
        <v>0.858134276988197</v>
      </c>
      <c r="BT603">
        <v>1.4077023516964999</v>
      </c>
    </row>
    <row r="604" spans="1:72" x14ac:dyDescent="0.2">
      <c r="A604">
        <v>602</v>
      </c>
      <c r="B604" s="152">
        <v>44783.944444444445</v>
      </c>
      <c r="C604">
        <v>0</v>
      </c>
      <c r="D604">
        <v>1.3362499999999899</v>
      </c>
      <c r="E604">
        <v>31.065641025641</v>
      </c>
      <c r="F604">
        <v>44.954999999999998</v>
      </c>
      <c r="G604">
        <v>1.6</v>
      </c>
      <c r="H604">
        <v>8.5425000000000004</v>
      </c>
      <c r="I604">
        <v>1.35</v>
      </c>
      <c r="J604">
        <v>33.399374999999999</v>
      </c>
      <c r="K604">
        <v>3.9878947368421001</v>
      </c>
      <c r="L604">
        <v>43.3237037037036</v>
      </c>
      <c r="M604">
        <v>12.675000000000001</v>
      </c>
      <c r="N604">
        <v>1600.0512820512799</v>
      </c>
      <c r="O604">
        <v>84.6</v>
      </c>
      <c r="P604">
        <v>2.9709142857142798</v>
      </c>
      <c r="Q604">
        <v>80.217749999999995</v>
      </c>
      <c r="R604">
        <v>6.95358974358974</v>
      </c>
      <c r="S604">
        <v>-0.92914285714285705</v>
      </c>
      <c r="T604">
        <v>7</v>
      </c>
      <c r="U604">
        <v>1.538225</v>
      </c>
      <c r="V604">
        <v>0.23904999999999901</v>
      </c>
      <c r="W604">
        <v>2.095075</v>
      </c>
      <c r="X604">
        <v>3.6921249999999999</v>
      </c>
      <c r="Y604">
        <v>81.208374999999904</v>
      </c>
      <c r="Z604">
        <v>1.9952000000000001</v>
      </c>
      <c r="AA604">
        <v>0</v>
      </c>
      <c r="AB604">
        <v>6.3625000000000001E-2</v>
      </c>
      <c r="AC604">
        <v>32.401891025641</v>
      </c>
      <c r="AD604">
        <v>-12.553108974358899</v>
      </c>
      <c r="AE604">
        <v>40.069700699999999</v>
      </c>
      <c r="AF604">
        <v>1.7893120499999999</v>
      </c>
      <c r="AG604">
        <v>1.3535195099999999</v>
      </c>
      <c r="AH604">
        <v>7.9786949999999995E-2</v>
      </c>
      <c r="AI604">
        <v>44.891874999999999</v>
      </c>
      <c r="AJ604">
        <v>0.49341832908243699</v>
      </c>
      <c r="AK604">
        <v>0.89258247065866503</v>
      </c>
      <c r="AL604">
        <v>3.98582605426928E-2</v>
      </c>
      <c r="AM604">
        <v>3.0150656661144099E-2</v>
      </c>
      <c r="AN604">
        <v>3.5641193423085998E-2</v>
      </c>
      <c r="AO604">
        <v>1.77731382349255E-3</v>
      </c>
      <c r="AP604">
        <v>40.069700699999999</v>
      </c>
      <c r="AQ604">
        <v>1.64100638473813</v>
      </c>
      <c r="AR604">
        <v>0.94243847481331799</v>
      </c>
      <c r="AS604">
        <v>1.18087457717754</v>
      </c>
      <c r="AT604">
        <v>0.75898840925283195</v>
      </c>
      <c r="AU604">
        <v>90.528999999999897</v>
      </c>
      <c r="AV604">
        <v>43.834020136729002</v>
      </c>
      <c r="AW604">
        <v>1.0578548632709901</v>
      </c>
      <c r="AX604">
        <v>0.17264493282245899</v>
      </c>
      <c r="AY604">
        <v>0.14830566526186201</v>
      </c>
      <c r="AZ604">
        <v>0.65756152518668098</v>
      </c>
      <c r="BA604">
        <v>0.12755260012650901</v>
      </c>
      <c r="BB604">
        <v>0.41097595324167502</v>
      </c>
      <c r="BC604">
        <v>8.2884181807115501E-2</v>
      </c>
      <c r="BD604">
        <v>0.97851212327100301</v>
      </c>
      <c r="BE604">
        <v>-7.9342739999992806E-2</v>
      </c>
      <c r="BF604">
        <v>0.222009846953374</v>
      </c>
      <c r="BG604">
        <v>0.19071117529388101</v>
      </c>
      <c r="BH604">
        <v>0.84558018114118205</v>
      </c>
      <c r="BI604">
        <v>0.222009846953374</v>
      </c>
      <c r="BJ604">
        <v>0.82544204449451197</v>
      </c>
      <c r="BK604">
        <v>1.6911603622823601</v>
      </c>
      <c r="BL604">
        <v>0.85902124572850003</v>
      </c>
      <c r="BM604">
        <v>3.8087507952688502</v>
      </c>
      <c r="BN604">
        <v>4.4338260714830202</v>
      </c>
      <c r="BO604">
        <v>17.562351237634999</v>
      </c>
      <c r="BP604">
        <v>5.2172314034043001</v>
      </c>
      <c r="BQ604">
        <v>12.345119834230699</v>
      </c>
      <c r="BR604">
        <v>1.3137436224616199</v>
      </c>
      <c r="BS604">
        <v>0.73663810571316202</v>
      </c>
      <c r="BT604">
        <v>1.7834315280089199</v>
      </c>
    </row>
    <row r="605" spans="1:72" x14ac:dyDescent="0.2">
      <c r="A605">
        <v>603</v>
      </c>
      <c r="B605" s="152">
        <v>44783.958333333336</v>
      </c>
      <c r="C605">
        <v>0</v>
      </c>
      <c r="D605">
        <v>1.48564102564102</v>
      </c>
      <c r="E605">
        <v>31.045555555555499</v>
      </c>
      <c r="F605">
        <v>44.8705</v>
      </c>
      <c r="G605">
        <v>1.6</v>
      </c>
      <c r="H605">
        <v>8.5640000000000001</v>
      </c>
      <c r="I605">
        <v>1.3480000000000001</v>
      </c>
      <c r="J605">
        <v>33.427222222222198</v>
      </c>
      <c r="K605">
        <v>4.0012499999999998</v>
      </c>
      <c r="L605">
        <v>43.317500000000003</v>
      </c>
      <c r="M605">
        <v>12.406666666666601</v>
      </c>
      <c r="N605">
        <v>1600.4411764705801</v>
      </c>
      <c r="O605">
        <v>84.275000000000006</v>
      </c>
      <c r="P605">
        <v>2.96806666666666</v>
      </c>
      <c r="Q605">
        <v>80.146999999999906</v>
      </c>
      <c r="R605">
        <v>6.9453124999999902</v>
      </c>
      <c r="S605">
        <v>-1.1518518518518499</v>
      </c>
      <c r="T605">
        <v>7</v>
      </c>
      <c r="U605">
        <v>1.62304</v>
      </c>
      <c r="V605">
        <v>0.24457999999999999</v>
      </c>
      <c r="W605">
        <v>2.0687000000000002</v>
      </c>
      <c r="X605">
        <v>3.6857599999999899</v>
      </c>
      <c r="Y605">
        <v>81.072640000000007</v>
      </c>
      <c r="Z605">
        <v>1.946</v>
      </c>
      <c r="AA605">
        <v>0</v>
      </c>
      <c r="AB605">
        <v>7.7420000000000003E-2</v>
      </c>
      <c r="AC605">
        <v>32.531196581196497</v>
      </c>
      <c r="AD605">
        <v>-12.3393034188034</v>
      </c>
      <c r="AE605">
        <v>40.114335982222201</v>
      </c>
      <c r="AF605">
        <v>1.7938154399999999</v>
      </c>
      <c r="AG605">
        <v>1.3515283680000001</v>
      </c>
      <c r="AH605">
        <v>7.9987759999999894E-2</v>
      </c>
      <c r="AI605">
        <v>44.939222222222199</v>
      </c>
      <c r="AJ605">
        <v>0.494794988571017</v>
      </c>
      <c r="AK605">
        <v>0.89263529715442802</v>
      </c>
      <c r="AL605">
        <v>3.9916477217377497E-2</v>
      </c>
      <c r="AM605">
        <v>3.0074582984920301E-2</v>
      </c>
      <c r="AN605">
        <v>3.5603642450420699E-2</v>
      </c>
      <c r="AO605">
        <v>1.77990975465628E-3</v>
      </c>
      <c r="AP605">
        <v>40.114335982222201</v>
      </c>
      <c r="AQ605">
        <v>1.6381773890679301</v>
      </c>
      <c r="AR605">
        <v>0.93057407149925997</v>
      </c>
      <c r="AS605">
        <v>1.1517551760161799</v>
      </c>
      <c r="AT605">
        <v>0.80307205825030403</v>
      </c>
      <c r="AU605">
        <v>90.396140000000003</v>
      </c>
      <c r="AV605">
        <v>43.834842618805602</v>
      </c>
      <c r="AW605">
        <v>1.10437960341661</v>
      </c>
      <c r="AX605">
        <v>0.19977319198381399</v>
      </c>
      <c r="AY605">
        <v>0.15563805093206801</v>
      </c>
      <c r="AZ605">
        <v>0.66942592850074001</v>
      </c>
      <c r="BA605">
        <v>0.14781279972646</v>
      </c>
      <c r="BB605">
        <v>0.41839120531296198</v>
      </c>
      <c r="BC605">
        <v>8.6763692329500999E-2</v>
      </c>
      <c r="BD605">
        <v>1.02483717141662</v>
      </c>
      <c r="BE605">
        <v>-7.9542431999994806E-2</v>
      </c>
      <c r="BF605">
        <v>0.25587386490839698</v>
      </c>
      <c r="BG605">
        <v>0.19934461287490801</v>
      </c>
      <c r="BH605">
        <v>0.857415341339965</v>
      </c>
      <c r="BI605">
        <v>0.25587386490839698</v>
      </c>
      <c r="BJ605">
        <v>0.91043695556661097</v>
      </c>
      <c r="BK605">
        <v>1.71483068267993</v>
      </c>
      <c r="BL605">
        <v>0.77907375552510705</v>
      </c>
      <c r="BM605">
        <v>3.3509297311271702</v>
      </c>
      <c r="BN605">
        <v>4.3011713683880801</v>
      </c>
      <c r="BO605">
        <v>19.3523083506464</v>
      </c>
      <c r="BP605">
        <v>6.0130358253473304</v>
      </c>
      <c r="BQ605">
        <v>13.3392725252991</v>
      </c>
      <c r="BR605">
        <v>1.27984511233565</v>
      </c>
      <c r="BS605">
        <v>0.80808740960325198</v>
      </c>
      <c r="BT605">
        <v>1.5837953878826301</v>
      </c>
    </row>
    <row r="606" spans="1:72" x14ac:dyDescent="0.2">
      <c r="A606">
        <v>604</v>
      </c>
      <c r="B606" s="152">
        <v>44783.972222222219</v>
      </c>
      <c r="C606">
        <v>0</v>
      </c>
      <c r="D606">
        <v>1.39825</v>
      </c>
      <c r="E606">
        <v>31.079722222222198</v>
      </c>
      <c r="F606">
        <v>44.97025</v>
      </c>
      <c r="G606">
        <v>1.6</v>
      </c>
      <c r="H606">
        <v>8.5549999999999997</v>
      </c>
      <c r="I606">
        <v>1.35</v>
      </c>
      <c r="J606">
        <v>33.4705263157894</v>
      </c>
      <c r="K606">
        <v>3.9277500000000001</v>
      </c>
      <c r="L606">
        <v>43.377272727272697</v>
      </c>
      <c r="M606">
        <v>12.355555555555499</v>
      </c>
      <c r="N606">
        <v>1600.31428571428</v>
      </c>
      <c r="O606">
        <v>84.259999999999906</v>
      </c>
      <c r="P606">
        <v>2.9730909090908999</v>
      </c>
      <c r="Q606">
        <v>80.290249999999901</v>
      </c>
      <c r="R606">
        <v>6.9539473684210504</v>
      </c>
      <c r="S606">
        <v>-1.0019444444444401</v>
      </c>
      <c r="T606">
        <v>7</v>
      </c>
      <c r="U606">
        <v>1.5878749999999999</v>
      </c>
      <c r="V606">
        <v>0.24332499999999899</v>
      </c>
      <c r="W606">
        <v>2.0540250000000002</v>
      </c>
      <c r="X606">
        <v>3.62644999999999</v>
      </c>
      <c r="Y606">
        <v>81.164074999999997</v>
      </c>
      <c r="Z606">
        <v>1.86977499999999</v>
      </c>
      <c r="AA606">
        <v>0</v>
      </c>
      <c r="AB606">
        <v>7.2175000000000003E-2</v>
      </c>
      <c r="AC606">
        <v>32.477972222222199</v>
      </c>
      <c r="AD606">
        <v>-12.4922777777777</v>
      </c>
      <c r="AE606">
        <v>40.150612515789398</v>
      </c>
      <c r="AF606">
        <v>1.7919303</v>
      </c>
      <c r="AG606">
        <v>1.3535246599999999</v>
      </c>
      <c r="AH606">
        <v>7.9903699999999994E-2</v>
      </c>
      <c r="AI606">
        <v>44.975526315789402</v>
      </c>
      <c r="AJ606">
        <v>0.49468453272940599</v>
      </c>
      <c r="AK606">
        <v>0.89272134880373499</v>
      </c>
      <c r="AL606">
        <v>3.9842341975460299E-2</v>
      </c>
      <c r="AM606">
        <v>3.00946930669896E-2</v>
      </c>
      <c r="AN606">
        <v>3.5574903309987298E-2</v>
      </c>
      <c r="AO606">
        <v>1.7766040010063901E-3</v>
      </c>
      <c r="AP606">
        <v>40.150612515789398</v>
      </c>
      <c r="AQ606">
        <v>1.61181639406401</v>
      </c>
      <c r="AR606">
        <v>0.92397273998707696</v>
      </c>
      <c r="AS606">
        <v>1.1066408192372299</v>
      </c>
      <c r="AT606">
        <v>0.78549720240770504</v>
      </c>
      <c r="AU606">
        <v>90.302199999999999</v>
      </c>
      <c r="AV606">
        <v>43.793042469077797</v>
      </c>
      <c r="AW606">
        <v>1.1824838467116601</v>
      </c>
      <c r="AX606">
        <v>0.24688384076276301</v>
      </c>
      <c r="AY606">
        <v>0.18011390593598001</v>
      </c>
      <c r="AZ606">
        <v>0.67602726001292202</v>
      </c>
      <c r="BA606">
        <v>0.18240069653608099</v>
      </c>
      <c r="BB606">
        <v>0.42251703750807601</v>
      </c>
      <c r="BC606">
        <v>0.10051390164895301</v>
      </c>
      <c r="BD606">
        <v>1.10302500671166</v>
      </c>
      <c r="BE606">
        <v>-7.9458840000003098E-2</v>
      </c>
      <c r="BF606">
        <v>0.31673241876258401</v>
      </c>
      <c r="BG606">
        <v>0.23107187940541801</v>
      </c>
      <c r="BH606">
        <v>0.86728944491384596</v>
      </c>
      <c r="BI606">
        <v>0.31673241876258401</v>
      </c>
      <c r="BJ606">
        <v>1.0956085963360001</v>
      </c>
      <c r="BK606">
        <v>1.7345788898276899</v>
      </c>
      <c r="BL606">
        <v>0.72954918952778403</v>
      </c>
      <c r="BM606">
        <v>2.7382402101502201</v>
      </c>
      <c r="BN606">
        <v>3.7533318513075198</v>
      </c>
      <c r="BO606">
        <v>23.065105456354701</v>
      </c>
      <c r="BP606">
        <v>7.4432118409207204</v>
      </c>
      <c r="BQ606">
        <v>15.621893615434001</v>
      </c>
      <c r="BR606">
        <v>1.1961337779312899</v>
      </c>
      <c r="BS606">
        <v>0.96891562883097004</v>
      </c>
      <c r="BT606">
        <v>1.2345076726386099</v>
      </c>
    </row>
    <row r="607" spans="1:72" x14ac:dyDescent="0.2">
      <c r="A607">
        <v>605</v>
      </c>
      <c r="B607" s="152">
        <v>44783.986111111109</v>
      </c>
      <c r="C607">
        <v>0</v>
      </c>
      <c r="D607">
        <v>1.2665</v>
      </c>
      <c r="E607">
        <v>31.0474358974358</v>
      </c>
      <c r="F607">
        <v>44.822368421052602</v>
      </c>
      <c r="G607">
        <v>1.6</v>
      </c>
      <c r="H607">
        <v>8.57</v>
      </c>
      <c r="I607">
        <v>1.35</v>
      </c>
      <c r="J607">
        <v>33.451874999999902</v>
      </c>
      <c r="K607">
        <v>3.8867499999999899</v>
      </c>
      <c r="L607">
        <v>43.355925925925902</v>
      </c>
      <c r="M607">
        <v>12.314814814814801</v>
      </c>
      <c r="N607">
        <v>1600.1282051282001</v>
      </c>
      <c r="O607">
        <v>84.753846153846098</v>
      </c>
      <c r="P607">
        <v>2.9708947368421001</v>
      </c>
      <c r="Q607">
        <v>80.206249999999997</v>
      </c>
      <c r="R607">
        <v>6.9550000000000001</v>
      </c>
      <c r="S607">
        <v>-0.96562499999999996</v>
      </c>
      <c r="T607">
        <v>7</v>
      </c>
      <c r="U607">
        <v>1.4462199999999901</v>
      </c>
      <c r="V607">
        <v>0.24756</v>
      </c>
      <c r="W607">
        <v>2.0292400000000002</v>
      </c>
      <c r="X607">
        <v>3.6113799999999898</v>
      </c>
      <c r="Y607">
        <v>80.972160000000002</v>
      </c>
      <c r="Z607">
        <v>1.9177599999999999</v>
      </c>
      <c r="AA607">
        <v>0</v>
      </c>
      <c r="AB607">
        <v>6.7360000000000003E-2</v>
      </c>
      <c r="AC607">
        <v>32.313935897435897</v>
      </c>
      <c r="AD607">
        <v>-12.508432523616699</v>
      </c>
      <c r="AE607">
        <v>40.143673799999902</v>
      </c>
      <c r="AF607">
        <v>1.7950721999999999</v>
      </c>
      <c r="AG607">
        <v>1.3535308399999999</v>
      </c>
      <c r="AH607">
        <v>8.0043799999999998E-2</v>
      </c>
      <c r="AI607">
        <v>44.971874999999997</v>
      </c>
      <c r="AJ607">
        <v>0.49577130954639198</v>
      </c>
      <c r="AK607">
        <v>0.89263953971232002</v>
      </c>
      <c r="AL607">
        <v>3.99154404836356E-2</v>
      </c>
      <c r="AM607">
        <v>3.0097273907303101E-2</v>
      </c>
      <c r="AN607">
        <v>3.5577791675352598E-2</v>
      </c>
      <c r="AO607">
        <v>1.7798635258147401E-3</v>
      </c>
      <c r="AP607">
        <v>40.143673799999902</v>
      </c>
      <c r="AQ607">
        <v>1.6051183634670001</v>
      </c>
      <c r="AR607">
        <v>0.91282357463583796</v>
      </c>
      <c r="AS607">
        <v>1.1350411132357601</v>
      </c>
      <c r="AT607">
        <v>0.71699438329218301</v>
      </c>
      <c r="AU607">
        <v>89.976759999999999</v>
      </c>
      <c r="AV607">
        <v>43.796656851338597</v>
      </c>
      <c r="AW607">
        <v>1.17521814866139</v>
      </c>
      <c r="AX607">
        <v>0.218489726764234</v>
      </c>
      <c r="AY607">
        <v>0.189953836532995</v>
      </c>
      <c r="AZ607">
        <v>0.68717642536416101</v>
      </c>
      <c r="BA607">
        <v>0.161422052832009</v>
      </c>
      <c r="BB607">
        <v>0.42948526585260099</v>
      </c>
      <c r="BC607">
        <v>0.10581960799849401</v>
      </c>
      <c r="BD607">
        <v>1.09561998866139</v>
      </c>
      <c r="BE607">
        <v>-7.95981600000015E-2</v>
      </c>
      <c r="BF607">
        <v>0.28172794066534002</v>
      </c>
      <c r="BG607">
        <v>0.244932812084424</v>
      </c>
      <c r="BH607">
        <v>0.88606820127758101</v>
      </c>
      <c r="BI607">
        <v>0.28172794066534002</v>
      </c>
      <c r="BJ607">
        <v>1.05332150549953</v>
      </c>
      <c r="BK607">
        <v>1.77213640255516</v>
      </c>
      <c r="BL607">
        <v>0.86939481936360696</v>
      </c>
      <c r="BM607">
        <v>3.1451200728795401</v>
      </c>
      <c r="BN607">
        <v>3.61759697991041</v>
      </c>
      <c r="BO607">
        <v>22.006015778531701</v>
      </c>
      <c r="BP607">
        <v>6.6206066056355004</v>
      </c>
      <c r="BQ607">
        <v>15.3854091728962</v>
      </c>
      <c r="BR607">
        <v>1.2931989034240801</v>
      </c>
      <c r="BS607">
        <v>0.94063032923339396</v>
      </c>
      <c r="BT607">
        <v>1.37482160975824</v>
      </c>
    </row>
    <row r="608" spans="1:72" x14ac:dyDescent="0.2">
      <c r="A608">
        <v>606</v>
      </c>
      <c r="B608" s="152">
        <v>44784</v>
      </c>
      <c r="C608">
        <v>0</v>
      </c>
      <c r="D608">
        <v>1.5920000000000001</v>
      </c>
      <c r="E608">
        <v>31.119999999999902</v>
      </c>
      <c r="F608">
        <v>44.956410256410201</v>
      </c>
      <c r="G608">
        <v>1.6</v>
      </c>
      <c r="H608">
        <v>8.5599999999999898</v>
      </c>
      <c r="I608">
        <v>1.35</v>
      </c>
      <c r="J608">
        <v>33.44</v>
      </c>
      <c r="K608">
        <v>3.8620000000000001</v>
      </c>
      <c r="L608">
        <v>43.351999999999997</v>
      </c>
      <c r="M608">
        <v>12.1066666666666</v>
      </c>
      <c r="N608">
        <v>1599.6764705882299</v>
      </c>
      <c r="O608">
        <v>84.905405405405403</v>
      </c>
      <c r="P608">
        <v>2.9724999999999899</v>
      </c>
      <c r="Q608">
        <v>80.266999999999996</v>
      </c>
      <c r="R608">
        <v>6.9529729729729697</v>
      </c>
      <c r="S608">
        <v>-0.98999999999999899</v>
      </c>
      <c r="T608">
        <v>7</v>
      </c>
      <c r="U608">
        <v>1.5120499999999999</v>
      </c>
      <c r="V608">
        <v>0.237875</v>
      </c>
      <c r="W608">
        <v>2.0199499999999899</v>
      </c>
      <c r="X608">
        <v>3.5962749999999999</v>
      </c>
      <c r="Y608">
        <v>80.833799999999997</v>
      </c>
      <c r="Z608">
        <v>1.971225</v>
      </c>
      <c r="AA608">
        <v>0</v>
      </c>
      <c r="AB608">
        <v>6.4850000000000005E-2</v>
      </c>
      <c r="AC608">
        <v>32.711999999999897</v>
      </c>
      <c r="AD608">
        <v>-12.2444102564102</v>
      </c>
      <c r="AE608">
        <v>40.123990399999997</v>
      </c>
      <c r="AF608">
        <v>1.79297759999999</v>
      </c>
      <c r="AG608">
        <v>1.3535267200000001</v>
      </c>
      <c r="AH608">
        <v>7.9950399999999894E-2</v>
      </c>
      <c r="AI608">
        <v>44.95</v>
      </c>
      <c r="AJ608">
        <v>0.49637639700224401</v>
      </c>
      <c r="AK608">
        <v>0.89263604894326998</v>
      </c>
      <c r="AL608">
        <v>3.98882669632925E-2</v>
      </c>
      <c r="AM608">
        <v>3.01118291434927E-2</v>
      </c>
      <c r="AN608">
        <v>3.5595105672969897E-2</v>
      </c>
      <c r="AO608">
        <v>1.77865183537263E-3</v>
      </c>
      <c r="AP608">
        <v>40.123990399999997</v>
      </c>
      <c r="AQ608">
        <v>1.59840477672726</v>
      </c>
      <c r="AR608">
        <v>0.90864460565810801</v>
      </c>
      <c r="AS608">
        <v>1.16668478768885</v>
      </c>
      <c r="AT608">
        <v>0.75054593108724299</v>
      </c>
      <c r="AU608">
        <v>89.933300000000003</v>
      </c>
      <c r="AV608">
        <v>43.797724570074202</v>
      </c>
      <c r="AW608">
        <v>1.15227542992577</v>
      </c>
      <c r="AX608">
        <v>0.18684193231114801</v>
      </c>
      <c r="AY608">
        <v>0.19457282327273601</v>
      </c>
      <c r="AZ608">
        <v>0.69135539434189097</v>
      </c>
      <c r="BA608">
        <v>0.138040815560071</v>
      </c>
      <c r="BB608">
        <v>0.43209712146368101</v>
      </c>
      <c r="BC608">
        <v>0.108519383216352</v>
      </c>
      <c r="BD608">
        <v>1.07277014992577</v>
      </c>
      <c r="BE608">
        <v>-7.9505280000003703E-2</v>
      </c>
      <c r="BF608">
        <v>0.23798852142835999</v>
      </c>
      <c r="BG608">
        <v>0.24783568628323999</v>
      </c>
      <c r="BH608">
        <v>0.88060879078764498</v>
      </c>
      <c r="BI608">
        <v>0.23798852142835999</v>
      </c>
      <c r="BJ608">
        <v>0.97164841542320002</v>
      </c>
      <c r="BK608">
        <v>1.76121758157529</v>
      </c>
      <c r="BL608">
        <v>1.04137663781336</v>
      </c>
      <c r="BM608">
        <v>3.7002153948535201</v>
      </c>
      <c r="BN608">
        <v>3.5531960872706398</v>
      </c>
      <c r="BO608">
        <v>20.163454485486799</v>
      </c>
      <c r="BP608">
        <v>5.5927302535664598</v>
      </c>
      <c r="BQ608">
        <v>14.5707242319203</v>
      </c>
      <c r="BR608">
        <v>1.3566370951470701</v>
      </c>
      <c r="BS608">
        <v>0.87645300685185601</v>
      </c>
      <c r="BT608">
        <v>1.5478720302643501</v>
      </c>
    </row>
    <row r="609" spans="1:72" x14ac:dyDescent="0.2">
      <c r="A609">
        <v>607</v>
      </c>
      <c r="B609" s="152">
        <v>44784.013888888891</v>
      </c>
      <c r="C609">
        <v>0</v>
      </c>
      <c r="D609">
        <v>1.50842105263157</v>
      </c>
      <c r="E609">
        <v>31.144054054053999</v>
      </c>
      <c r="F609">
        <v>44.955499999999901</v>
      </c>
      <c r="G609">
        <v>1.6</v>
      </c>
      <c r="H609">
        <v>8.548</v>
      </c>
      <c r="I609">
        <v>1.35</v>
      </c>
      <c r="J609">
        <v>33.415500000000002</v>
      </c>
      <c r="K609">
        <v>3.8617499999999998</v>
      </c>
      <c r="L609">
        <v>43.335357142857099</v>
      </c>
      <c r="M609">
        <v>12.4709677419354</v>
      </c>
      <c r="N609">
        <v>1600.3225806451601</v>
      </c>
      <c r="O609">
        <v>84.372500000000002</v>
      </c>
      <c r="P609">
        <v>2.9677586206896498</v>
      </c>
      <c r="Q609">
        <v>80.196999999999903</v>
      </c>
      <c r="R609">
        <v>6.9556756756756704</v>
      </c>
      <c r="S609">
        <v>-0.69972222222222202</v>
      </c>
      <c r="T609">
        <v>7</v>
      </c>
      <c r="U609">
        <v>1.5554600000000001</v>
      </c>
      <c r="V609">
        <v>0.248</v>
      </c>
      <c r="W609">
        <v>1.994</v>
      </c>
      <c r="X609">
        <v>3.58313999999999</v>
      </c>
      <c r="Y609">
        <v>80.714879999999994</v>
      </c>
      <c r="Z609">
        <v>1.8655599999999899</v>
      </c>
      <c r="AA609">
        <v>0</v>
      </c>
      <c r="AB609">
        <v>6.4879999999999993E-2</v>
      </c>
      <c r="AC609">
        <v>32.6524751066856</v>
      </c>
      <c r="AD609">
        <v>-12.3030248933143</v>
      </c>
      <c r="AE609">
        <v>40.090120319999997</v>
      </c>
      <c r="AF609">
        <v>1.79046408</v>
      </c>
      <c r="AG609">
        <v>1.353521776</v>
      </c>
      <c r="AH609">
        <v>7.9838319999999893E-2</v>
      </c>
      <c r="AI609">
        <v>44.913499999999999</v>
      </c>
      <c r="AJ609">
        <v>0.49668809914603101</v>
      </c>
      <c r="AK609">
        <v>0.89260735235508204</v>
      </c>
      <c r="AL609">
        <v>3.9864719516403697E-2</v>
      </c>
      <c r="AM609">
        <v>3.0136190143275399E-2</v>
      </c>
      <c r="AN609">
        <v>3.5624032863170299E-2</v>
      </c>
      <c r="AO609">
        <v>1.7776018346376901E-3</v>
      </c>
      <c r="AP609">
        <v>40.090120319999997</v>
      </c>
      <c r="AQ609">
        <v>1.59256677859243</v>
      </c>
      <c r="AR609">
        <v>0.89697138230266504</v>
      </c>
      <c r="AS609">
        <v>1.1041461388328599</v>
      </c>
      <c r="AT609">
        <v>0.77257847069768504</v>
      </c>
      <c r="AU609">
        <v>89.713039999999907</v>
      </c>
      <c r="AV609">
        <v>43.683804619727901</v>
      </c>
      <c r="AW609">
        <v>1.2296953802720201</v>
      </c>
      <c r="AX609">
        <v>0.24937563716713501</v>
      </c>
      <c r="AY609">
        <v>0.19789730140756001</v>
      </c>
      <c r="AZ609">
        <v>0.70302861769733405</v>
      </c>
      <c r="BA609">
        <v>0.18424205771118299</v>
      </c>
      <c r="BB609">
        <v>0.43939288606083399</v>
      </c>
      <c r="BC609">
        <v>0.110528495722494</v>
      </c>
      <c r="BD609">
        <v>1.15030155627203</v>
      </c>
      <c r="BE609">
        <v>-7.9393823999996199E-2</v>
      </c>
      <c r="BF609">
        <v>0.31821941567005801</v>
      </c>
      <c r="BG609">
        <v>0.25252973518976402</v>
      </c>
      <c r="BH609">
        <v>0.89710991203617896</v>
      </c>
      <c r="BI609">
        <v>0.31821941567005801</v>
      </c>
      <c r="BJ609">
        <v>1.1414983017196401</v>
      </c>
      <c r="BK609">
        <v>1.7942198240723499</v>
      </c>
      <c r="BL609">
        <v>0.79357111085766197</v>
      </c>
      <c r="BM609">
        <v>2.8191551736313101</v>
      </c>
      <c r="BN609">
        <v>3.5524921901258102</v>
      </c>
      <c r="BO609">
        <v>23.876825639627398</v>
      </c>
      <c r="BP609">
        <v>7.4781562682463703</v>
      </c>
      <c r="BQ609">
        <v>16.398669371381001</v>
      </c>
      <c r="BR609">
        <v>1.2532468174332501</v>
      </c>
      <c r="BS609">
        <v>1.01421053545162</v>
      </c>
      <c r="BT609">
        <v>1.23568704290297</v>
      </c>
    </row>
    <row r="610" spans="1:72" x14ac:dyDescent="0.2">
      <c r="A610">
        <v>608</v>
      </c>
      <c r="B610" s="152">
        <v>44784.027777777781</v>
      </c>
      <c r="C610">
        <v>0</v>
      </c>
      <c r="D610">
        <v>1.38333333333333</v>
      </c>
      <c r="E610">
        <v>31.119473684210501</v>
      </c>
      <c r="F610">
        <v>44.860769230769201</v>
      </c>
      <c r="G610">
        <v>1.6</v>
      </c>
      <c r="H610">
        <v>8.5649999999999995</v>
      </c>
      <c r="I610">
        <v>1.35</v>
      </c>
      <c r="J610">
        <v>33.428750000000001</v>
      </c>
      <c r="K610">
        <v>3.7610256410256402</v>
      </c>
      <c r="L610">
        <v>43.350526315789402</v>
      </c>
      <c r="M610">
        <v>12.4777777777777</v>
      </c>
      <c r="N610">
        <v>1600.23529411764</v>
      </c>
      <c r="O610">
        <v>84.858974358974294</v>
      </c>
      <c r="P610">
        <v>2.96948387096774</v>
      </c>
      <c r="Q610">
        <v>80.201794871794803</v>
      </c>
      <c r="R610">
        <v>6.9486842105263102</v>
      </c>
      <c r="S610">
        <v>-1.24764705882352</v>
      </c>
      <c r="T610">
        <v>7</v>
      </c>
      <c r="U610">
        <v>1.665775</v>
      </c>
      <c r="V610">
        <v>0.25895000000000001</v>
      </c>
      <c r="W610">
        <v>2.0148250000000001</v>
      </c>
      <c r="X610">
        <v>3.6035249999999999</v>
      </c>
      <c r="Y610">
        <v>81.006950000000003</v>
      </c>
      <c r="Z610">
        <v>1.94529999999999</v>
      </c>
      <c r="AA610">
        <v>0</v>
      </c>
      <c r="AB610">
        <v>6.0499999999999998E-2</v>
      </c>
      <c r="AC610">
        <v>32.502807017543802</v>
      </c>
      <c r="AD610">
        <v>-12.357962213225299</v>
      </c>
      <c r="AE610">
        <v>40.116644600000001</v>
      </c>
      <c r="AF610">
        <v>1.7940248999999999</v>
      </c>
      <c r="AG610">
        <v>1.35352878</v>
      </c>
      <c r="AH610">
        <v>7.9997100000000002E-2</v>
      </c>
      <c r="AI610">
        <v>44.943750000000001</v>
      </c>
      <c r="AJ610">
        <v>0.495224725779701</v>
      </c>
      <c r="AK610">
        <v>0.89259673703240106</v>
      </c>
      <c r="AL610">
        <v>3.99171163954943E-2</v>
      </c>
      <c r="AM610">
        <v>3.01160624113475E-2</v>
      </c>
      <c r="AN610">
        <v>3.5600055625086897E-2</v>
      </c>
      <c r="AO610">
        <v>1.7799382561535201E-3</v>
      </c>
      <c r="AP610">
        <v>40.116644600000001</v>
      </c>
      <c r="AQ610">
        <v>1.6016271205778501</v>
      </c>
      <c r="AR610">
        <v>0.90633920027480797</v>
      </c>
      <c r="AS610">
        <v>1.15134087559315</v>
      </c>
      <c r="AT610">
        <v>0.82493296758568202</v>
      </c>
      <c r="AU610">
        <v>90.236374999999995</v>
      </c>
      <c r="AV610">
        <v>43.775951796445803</v>
      </c>
      <c r="AW610">
        <v>1.1677982035541901</v>
      </c>
      <c r="AX610">
        <v>0.20218790440684101</v>
      </c>
      <c r="AY610">
        <v>0.192397779422149</v>
      </c>
      <c r="AZ610">
        <v>0.69366079972519101</v>
      </c>
      <c r="BA610">
        <v>0.14937835633376101</v>
      </c>
      <c r="BB610">
        <v>0.43353799982824398</v>
      </c>
      <c r="BC610">
        <v>0.10724365053246999</v>
      </c>
      <c r="BD610">
        <v>1.0882464835541801</v>
      </c>
      <c r="BE610">
        <v>-7.9551720000008805E-2</v>
      </c>
      <c r="BF610">
        <v>0.25919287563084897</v>
      </c>
      <c r="BG610">
        <v>0.246642517314351</v>
      </c>
      <c r="BH610">
        <v>0.88923191483992203</v>
      </c>
      <c r="BI610">
        <v>0.25919287563084897</v>
      </c>
      <c r="BJ610">
        <v>1.0116707858903999</v>
      </c>
      <c r="BK610">
        <v>1.7784638296798401</v>
      </c>
      <c r="BL610">
        <v>0.95157907683244702</v>
      </c>
      <c r="BM610">
        <v>3.4307729819950499</v>
      </c>
      <c r="BN610">
        <v>3.6053472228657801</v>
      </c>
      <c r="BO610">
        <v>21.075510911496401</v>
      </c>
      <c r="BP610">
        <v>6.0910325773249498</v>
      </c>
      <c r="BQ610">
        <v>14.984478334171399</v>
      </c>
      <c r="BR610">
        <v>1.3378359411073999</v>
      </c>
      <c r="BS610">
        <v>0.90799363563806001</v>
      </c>
      <c r="BT610">
        <v>1.47339792769283</v>
      </c>
    </row>
    <row r="611" spans="1:72" x14ac:dyDescent="0.2">
      <c r="A611">
        <v>609</v>
      </c>
      <c r="B611" s="152">
        <v>44784.041666666664</v>
      </c>
      <c r="C611">
        <v>0</v>
      </c>
      <c r="D611">
        <v>1.3180000000000001</v>
      </c>
      <c r="E611">
        <v>31.1377142857142</v>
      </c>
      <c r="F611">
        <v>44.987499999999997</v>
      </c>
      <c r="G611">
        <v>1.6</v>
      </c>
      <c r="H611">
        <v>8.57</v>
      </c>
      <c r="I611">
        <v>1.35</v>
      </c>
      <c r="J611">
        <v>33.451666666666597</v>
      </c>
      <c r="K611">
        <v>3.7305000000000001</v>
      </c>
      <c r="L611">
        <v>43.341764705882298</v>
      </c>
      <c r="M611">
        <v>12.5538461538461</v>
      </c>
      <c r="N611">
        <v>1599.92857142857</v>
      </c>
      <c r="O611">
        <v>85.053846153846095</v>
      </c>
      <c r="P611">
        <v>2.9723749999999902</v>
      </c>
      <c r="Q611">
        <v>80.277500000000003</v>
      </c>
      <c r="R611">
        <v>6.9528571428571402</v>
      </c>
      <c r="S611">
        <v>-1.1257142857142799</v>
      </c>
      <c r="T611">
        <v>7</v>
      </c>
      <c r="U611">
        <v>1.58104</v>
      </c>
      <c r="V611">
        <v>0.23102</v>
      </c>
      <c r="W611">
        <v>2.0446599999999999</v>
      </c>
      <c r="X611">
        <v>3.6089199999999999</v>
      </c>
      <c r="Y611">
        <v>80.873819999999995</v>
      </c>
      <c r="Z611">
        <v>1.88958</v>
      </c>
      <c r="AA611">
        <v>0</v>
      </c>
      <c r="AB611">
        <v>5.4019999999999999E-2</v>
      </c>
      <c r="AC611">
        <v>32.455714285714201</v>
      </c>
      <c r="AD611">
        <v>-12.5317857142857</v>
      </c>
      <c r="AE611">
        <v>40.143465466666598</v>
      </c>
      <c r="AF611">
        <v>1.7950721999999999</v>
      </c>
      <c r="AG611">
        <v>1.3535308399999999</v>
      </c>
      <c r="AH611">
        <v>8.0043799999999998E-2</v>
      </c>
      <c r="AI611">
        <v>44.9716666666666</v>
      </c>
      <c r="AJ611">
        <v>0.496371575704803</v>
      </c>
      <c r="AK611">
        <v>0.89263904236000402</v>
      </c>
      <c r="AL611">
        <v>3.9915625393766398E-2</v>
      </c>
      <c r="AM611">
        <v>3.0097413334321602E-2</v>
      </c>
      <c r="AN611">
        <v>3.5577956491124003E-2</v>
      </c>
      <c r="AO611">
        <v>1.77987177111514E-3</v>
      </c>
      <c r="AP611">
        <v>40.143465466666598</v>
      </c>
      <c r="AQ611">
        <v>1.6040249888639</v>
      </c>
      <c r="AR611">
        <v>0.919760033369593</v>
      </c>
      <c r="AS611">
        <v>1.11836256192017</v>
      </c>
      <c r="AT611">
        <v>0.78478331605232299</v>
      </c>
      <c r="AU611">
        <v>89.998019999999997</v>
      </c>
      <c r="AV611">
        <v>43.785613050820302</v>
      </c>
      <c r="AW611">
        <v>1.18605361584632</v>
      </c>
      <c r="AX611">
        <v>0.23516827807982299</v>
      </c>
      <c r="AY611">
        <v>0.19104721113609099</v>
      </c>
      <c r="AZ611">
        <v>0.68023996663040698</v>
      </c>
      <c r="BA611">
        <v>0.17374430720752701</v>
      </c>
      <c r="BB611">
        <v>0.42514997914400399</v>
      </c>
      <c r="BC611">
        <v>0.10642870584040599</v>
      </c>
      <c r="BD611">
        <v>1.10645545584632</v>
      </c>
      <c r="BE611">
        <v>-7.9598160000004595E-2</v>
      </c>
      <c r="BF611">
        <v>0.30190918514583198</v>
      </c>
      <c r="BG611">
        <v>0.24526653130871301</v>
      </c>
      <c r="BH611">
        <v>0.87329250231319699</v>
      </c>
      <c r="BI611">
        <v>0.30190918514583198</v>
      </c>
      <c r="BJ611">
        <v>1.09435143290909</v>
      </c>
      <c r="BK611">
        <v>1.74658500462639</v>
      </c>
      <c r="BL611">
        <v>0.81238512564710796</v>
      </c>
      <c r="BM611">
        <v>2.8925668554647102</v>
      </c>
      <c r="BN611">
        <v>3.5605856928518098</v>
      </c>
      <c r="BO611">
        <v>22.879118152921802</v>
      </c>
      <c r="BP611">
        <v>7.0948658509270697</v>
      </c>
      <c r="BQ611">
        <v>15.784252301994799</v>
      </c>
      <c r="BR611">
        <v>1.2333393898784699</v>
      </c>
      <c r="BS611">
        <v>0.97358775885075899</v>
      </c>
      <c r="BT611">
        <v>1.2667983740205699</v>
      </c>
    </row>
    <row r="612" spans="1:72" x14ac:dyDescent="0.2">
      <c r="A612">
        <v>610</v>
      </c>
      <c r="B612" s="152">
        <v>44784.055555555555</v>
      </c>
      <c r="C612">
        <v>0</v>
      </c>
      <c r="D612">
        <v>1.4630769230769201</v>
      </c>
      <c r="E612">
        <v>31.068378378378299</v>
      </c>
      <c r="F612">
        <v>44.844000000000001</v>
      </c>
      <c r="G612">
        <v>1.6</v>
      </c>
      <c r="H612">
        <v>8.5719999999999992</v>
      </c>
      <c r="I612">
        <v>1.35</v>
      </c>
      <c r="J612">
        <v>33.463999999999999</v>
      </c>
      <c r="K612">
        <v>3.6772499999999999</v>
      </c>
      <c r="L612">
        <v>43.372592592592497</v>
      </c>
      <c r="M612">
        <v>12.1444444444444</v>
      </c>
      <c r="N612">
        <v>1599.9354838709601</v>
      </c>
      <c r="O612">
        <v>84.820512820512803</v>
      </c>
      <c r="P612">
        <v>2.9694827586206798</v>
      </c>
      <c r="Q612">
        <v>80.203499999999906</v>
      </c>
      <c r="R612">
        <v>6.9423529411764697</v>
      </c>
      <c r="S612">
        <v>-0.88030303030303003</v>
      </c>
      <c r="T612">
        <v>7</v>
      </c>
      <c r="U612">
        <v>1.57555</v>
      </c>
      <c r="V612">
        <v>0.17912499999999901</v>
      </c>
      <c r="W612">
        <v>2.0554749999999999</v>
      </c>
      <c r="X612">
        <v>3.6785749999999999</v>
      </c>
      <c r="Y612">
        <v>80.800600000000003</v>
      </c>
      <c r="Z612">
        <v>1.9115</v>
      </c>
      <c r="AA612">
        <v>0</v>
      </c>
      <c r="AB612">
        <v>5.0674999999999998E-2</v>
      </c>
      <c r="AC612">
        <v>32.531455301455303</v>
      </c>
      <c r="AD612">
        <v>-12.312544698544601</v>
      </c>
      <c r="AE612">
        <v>40.157360479999902</v>
      </c>
      <c r="AF612">
        <v>1.7954911199999899</v>
      </c>
      <c r="AG612">
        <v>1.3535316639999999</v>
      </c>
      <c r="AH612">
        <v>8.0062479999999894E-2</v>
      </c>
      <c r="AI612">
        <v>44.985999999999997</v>
      </c>
      <c r="AJ612">
        <v>0.49699334509892201</v>
      </c>
      <c r="AK612">
        <v>0.89266350597963795</v>
      </c>
      <c r="AL612">
        <v>3.9912219801715998E-2</v>
      </c>
      <c r="AM612">
        <v>3.0087842084203901E-2</v>
      </c>
      <c r="AN612">
        <v>3.55666207264482E-2</v>
      </c>
      <c r="AO612">
        <v>1.77971991286177E-3</v>
      </c>
      <c r="AP612">
        <v>40.157360479999902</v>
      </c>
      <c r="AQ612">
        <v>1.6349839351966899</v>
      </c>
      <c r="AR612">
        <v>0.92462500102235201</v>
      </c>
      <c r="AS612">
        <v>1.1313360837383999</v>
      </c>
      <c r="AT612">
        <v>0.783037864870607</v>
      </c>
      <c r="AU612">
        <v>90.021699999999996</v>
      </c>
      <c r="AV612">
        <v>43.848305499957398</v>
      </c>
      <c r="AW612">
        <v>1.13769450004255</v>
      </c>
      <c r="AX612">
        <v>0.222195580261593</v>
      </c>
      <c r="AY612">
        <v>0.160507184803305</v>
      </c>
      <c r="AZ612">
        <v>0.67537499897764697</v>
      </c>
      <c r="BA612">
        <v>0.16415986871334301</v>
      </c>
      <c r="BB612">
        <v>0.42210937436102902</v>
      </c>
      <c r="BC612">
        <v>8.9394585701602206E-2</v>
      </c>
      <c r="BD612">
        <v>1.0580777640425401</v>
      </c>
      <c r="BE612">
        <v>-7.96167360000095E-2</v>
      </c>
      <c r="BF612">
        <v>0.28459068590000097</v>
      </c>
      <c r="BG612">
        <v>0.20557947084848699</v>
      </c>
      <c r="BH612">
        <v>0.86502816110237402</v>
      </c>
      <c r="BI612">
        <v>0.28459068590000097</v>
      </c>
      <c r="BJ612">
        <v>0.98034031349697803</v>
      </c>
      <c r="BK612">
        <v>1.73005632220474</v>
      </c>
      <c r="BL612">
        <v>0.72236893557620896</v>
      </c>
      <c r="BM612">
        <v>3.0395519036990701</v>
      </c>
      <c r="BN612">
        <v>4.2077555581408301</v>
      </c>
      <c r="BO612">
        <v>20.830589568956398</v>
      </c>
      <c r="BP612">
        <v>6.6878811186500302</v>
      </c>
      <c r="BQ612">
        <v>14.1427084503063</v>
      </c>
      <c r="BR612">
        <v>1.2462521561747399</v>
      </c>
      <c r="BS612">
        <v>0.86650403913697704</v>
      </c>
      <c r="BT612">
        <v>1.43825314122712</v>
      </c>
    </row>
    <row r="613" spans="1:72" x14ac:dyDescent="0.2">
      <c r="A613">
        <v>611</v>
      </c>
      <c r="B613" s="152">
        <v>44784.069444444445</v>
      </c>
      <c r="C613">
        <v>0</v>
      </c>
      <c r="D613">
        <v>1.35175</v>
      </c>
      <c r="E613">
        <v>31.051621621621599</v>
      </c>
      <c r="F613">
        <v>45.006315789473597</v>
      </c>
      <c r="G613">
        <v>1.6</v>
      </c>
      <c r="H613">
        <v>8.5625</v>
      </c>
      <c r="I613">
        <v>1.3480000000000001</v>
      </c>
      <c r="J613">
        <v>33.450909090909001</v>
      </c>
      <c r="K613">
        <v>3.7052499999999999</v>
      </c>
      <c r="L613">
        <v>43.367727272727201</v>
      </c>
      <c r="M613">
        <v>12.420833333333301</v>
      </c>
      <c r="N613">
        <v>1600.1724137931001</v>
      </c>
      <c r="O613">
        <v>84.769230769230703</v>
      </c>
      <c r="P613">
        <v>2.9711052631578898</v>
      </c>
      <c r="Q613">
        <v>80.301749999999998</v>
      </c>
      <c r="R613">
        <v>6.9569230769230703</v>
      </c>
      <c r="S613">
        <v>-1.16695652173913</v>
      </c>
      <c r="T613">
        <v>7</v>
      </c>
      <c r="U613">
        <v>1.5108999999999999</v>
      </c>
      <c r="V613">
        <v>0.17102000000000001</v>
      </c>
      <c r="W613">
        <v>2.05464</v>
      </c>
      <c r="X613">
        <v>3.7106400000000002</v>
      </c>
      <c r="Y613">
        <v>80.788060000000002</v>
      </c>
      <c r="Z613">
        <v>1.9127799999999999</v>
      </c>
      <c r="AA613">
        <v>0</v>
      </c>
      <c r="AB613">
        <v>5.8679999999999899E-2</v>
      </c>
      <c r="AC613">
        <v>32.403371621621602</v>
      </c>
      <c r="AD613">
        <v>-12.602944167852</v>
      </c>
      <c r="AE613">
        <v>40.136851590908996</v>
      </c>
      <c r="AF613">
        <v>1.79350125</v>
      </c>
      <c r="AG613">
        <v>1.35152775</v>
      </c>
      <c r="AH613">
        <v>7.9973749999999996E-2</v>
      </c>
      <c r="AI613">
        <v>44.961409090909001</v>
      </c>
      <c r="AJ613">
        <v>0.49681662848333102</v>
      </c>
      <c r="AK613">
        <v>0.89269558944994198</v>
      </c>
      <c r="AL613">
        <v>3.9889791851800097E-2</v>
      </c>
      <c r="AM613">
        <v>3.0059728494436101E-2</v>
      </c>
      <c r="AN613">
        <v>3.5586073309332902E-2</v>
      </c>
      <c r="AO613">
        <v>1.7787198314514099E-3</v>
      </c>
      <c r="AP613">
        <v>40.136851590908996</v>
      </c>
      <c r="AQ613">
        <v>1.6492355842407</v>
      </c>
      <c r="AR613">
        <v>0.92424938863307304</v>
      </c>
      <c r="AS613">
        <v>1.1320936616547901</v>
      </c>
      <c r="AT613">
        <v>0.75064024397546503</v>
      </c>
      <c r="AU613">
        <v>89.977019999999996</v>
      </c>
      <c r="AV613">
        <v>43.842430225437603</v>
      </c>
      <c r="AW613">
        <v>1.1189788654714199</v>
      </c>
      <c r="AX613">
        <v>0.21943408834520001</v>
      </c>
      <c r="AY613">
        <v>0.14426566575929201</v>
      </c>
      <c r="AZ613">
        <v>0.67575061136692605</v>
      </c>
      <c r="BA613">
        <v>0.162360031708709</v>
      </c>
      <c r="BB613">
        <v>0.42234413210432897</v>
      </c>
      <c r="BC613">
        <v>8.0438006808912096E-2</v>
      </c>
      <c r="BD613">
        <v>1.03945036547141</v>
      </c>
      <c r="BE613">
        <v>-7.9528500000006996E-2</v>
      </c>
      <c r="BF613">
        <v>0.28216468092112001</v>
      </c>
      <c r="BG613">
        <v>0.185507529180272</v>
      </c>
      <c r="BH613">
        <v>0.86893042496954997</v>
      </c>
      <c r="BI613">
        <v>0.28216468092112001</v>
      </c>
      <c r="BJ613">
        <v>0.93534442020278596</v>
      </c>
      <c r="BK613">
        <v>1.7378608499390999</v>
      </c>
      <c r="BL613">
        <v>0.65744418675890604</v>
      </c>
      <c r="BM613">
        <v>3.0795152041458298</v>
      </c>
      <c r="BN613">
        <v>4.6840709312943298</v>
      </c>
      <c r="BO613">
        <v>20.089347744237099</v>
      </c>
      <c r="BP613">
        <v>6.63087000164633</v>
      </c>
      <c r="BQ613">
        <v>13.4584777425907</v>
      </c>
      <c r="BR613">
        <v>1.2581808923731901</v>
      </c>
      <c r="BS613">
        <v>0.82247854783433705</v>
      </c>
      <c r="BT613">
        <v>1.52974311085207</v>
      </c>
    </row>
    <row r="614" spans="1:72" x14ac:dyDescent="0.2">
      <c r="A614">
        <v>612</v>
      </c>
      <c r="B614" s="152">
        <v>44784.083333333336</v>
      </c>
      <c r="C614">
        <v>0</v>
      </c>
      <c r="D614">
        <v>1.33975</v>
      </c>
      <c r="E614">
        <v>31.092972972972898</v>
      </c>
      <c r="F614">
        <v>44.859000000000002</v>
      </c>
      <c r="G614">
        <v>1.6</v>
      </c>
      <c r="H614">
        <v>8.5739999999999998</v>
      </c>
      <c r="I614">
        <v>1.3474999999999999</v>
      </c>
      <c r="J614">
        <v>33.432380952380903</v>
      </c>
      <c r="K614">
        <v>3.7077499999999999</v>
      </c>
      <c r="L614">
        <v>43.334444444444401</v>
      </c>
      <c r="M614">
        <v>12.504761904761899</v>
      </c>
      <c r="N614">
        <v>1600.1724137931001</v>
      </c>
      <c r="O614">
        <v>84.036111111111097</v>
      </c>
      <c r="P614">
        <v>2.9714999999999998</v>
      </c>
      <c r="Q614">
        <v>80.258249999999904</v>
      </c>
      <c r="R614">
        <v>6.9437142857142797</v>
      </c>
      <c r="S614">
        <v>-0.94083333333333297</v>
      </c>
      <c r="T614">
        <v>7</v>
      </c>
      <c r="U614">
        <v>1.4967600000000001</v>
      </c>
      <c r="V614">
        <v>0.18984000000000001</v>
      </c>
      <c r="W614">
        <v>2.0404200000000001</v>
      </c>
      <c r="X614">
        <v>3.6657600000000001</v>
      </c>
      <c r="Y614">
        <v>80.980379999999997</v>
      </c>
      <c r="Z614">
        <v>1.9673400000000001</v>
      </c>
      <c r="AA614">
        <v>0</v>
      </c>
      <c r="AB614">
        <v>7.6499999999999999E-2</v>
      </c>
      <c r="AC614">
        <v>32.432722972972897</v>
      </c>
      <c r="AD614">
        <v>-12.426277027027</v>
      </c>
      <c r="AE614">
        <v>40.127303112380901</v>
      </c>
      <c r="AF614">
        <v>1.7959100400000001</v>
      </c>
      <c r="AG614">
        <v>1.351032488</v>
      </c>
      <c r="AH614">
        <v>8.0081159999999998E-2</v>
      </c>
      <c r="AI614">
        <v>44.953880952380899</v>
      </c>
      <c r="AJ614">
        <v>0.49551882952859599</v>
      </c>
      <c r="AK614">
        <v>0.89263267736299001</v>
      </c>
      <c r="AL614">
        <v>3.9950055522511602E-2</v>
      </c>
      <c r="AM614">
        <v>3.00537452913382E-2</v>
      </c>
      <c r="AN614">
        <v>3.5592032681112801E-2</v>
      </c>
      <c r="AO614">
        <v>1.7814070399133899E-3</v>
      </c>
      <c r="AP614">
        <v>40.127303112380901</v>
      </c>
      <c r="AQ614">
        <v>1.6292881646525099</v>
      </c>
      <c r="AR614">
        <v>0.91785273213540797</v>
      </c>
      <c r="AS614">
        <v>1.16438542034104</v>
      </c>
      <c r="AT614">
        <v>0.74167276328522203</v>
      </c>
      <c r="AU614">
        <v>90.150659999999903</v>
      </c>
      <c r="AV614">
        <v>43.8388294295099</v>
      </c>
      <c r="AW614">
        <v>1.11505152287103</v>
      </c>
      <c r="AX614">
        <v>0.18664706765895001</v>
      </c>
      <c r="AY614">
        <v>0.16662187534748299</v>
      </c>
      <c r="AZ614">
        <v>0.68214726786459101</v>
      </c>
      <c r="BA614">
        <v>0.13815142812387299</v>
      </c>
      <c r="BB614">
        <v>0.42634204241536899</v>
      </c>
      <c r="BC614">
        <v>9.2778519879249094E-2</v>
      </c>
      <c r="BD614">
        <v>1.0354162108710201</v>
      </c>
      <c r="BE614">
        <v>-7.9635312000009895E-2</v>
      </c>
      <c r="BF614">
        <v>0.23978748743782599</v>
      </c>
      <c r="BG614">
        <v>0.21406090833828201</v>
      </c>
      <c r="BH614">
        <v>0.87636190311176598</v>
      </c>
      <c r="BI614">
        <v>0.23978748743782599</v>
      </c>
      <c r="BJ614">
        <v>0.90769679155221705</v>
      </c>
      <c r="BK614">
        <v>1.75272380622353</v>
      </c>
      <c r="BL614">
        <v>0.89271091926256096</v>
      </c>
      <c r="BM614">
        <v>3.6547440922620802</v>
      </c>
      <c r="BN614">
        <v>4.0939838568135203</v>
      </c>
      <c r="BO614">
        <v>19.153322320312899</v>
      </c>
      <c r="BP614">
        <v>5.6350059547889204</v>
      </c>
      <c r="BQ614">
        <v>13.518316365524001</v>
      </c>
      <c r="BR614">
        <v>1.34508507757922</v>
      </c>
      <c r="BS614">
        <v>0.81178179657708605</v>
      </c>
      <c r="BT614">
        <v>1.6569539785824601</v>
      </c>
    </row>
    <row r="615" spans="1:72" x14ac:dyDescent="0.2">
      <c r="A615">
        <v>613</v>
      </c>
      <c r="B615" s="152">
        <v>44784.097222222219</v>
      </c>
      <c r="C615">
        <v>0</v>
      </c>
      <c r="D615">
        <v>1.4657894736842101</v>
      </c>
      <c r="E615">
        <v>31.0302857142857</v>
      </c>
      <c r="F615">
        <v>44.973500000000001</v>
      </c>
      <c r="G615">
        <v>1.6</v>
      </c>
      <c r="H615">
        <v>8.5625</v>
      </c>
      <c r="I615">
        <v>1.35</v>
      </c>
      <c r="J615">
        <v>33.4577777777777</v>
      </c>
      <c r="K615">
        <v>3.6154999999999902</v>
      </c>
      <c r="L615">
        <v>43.363333333333301</v>
      </c>
      <c r="M615">
        <v>12.3222222222222</v>
      </c>
      <c r="N615">
        <v>1599.9</v>
      </c>
      <c r="O615">
        <v>84.794736842105195</v>
      </c>
      <c r="P615">
        <v>2.9747391304347799</v>
      </c>
      <c r="Q615">
        <v>80.3035</v>
      </c>
      <c r="R615">
        <v>6.9490322580645101</v>
      </c>
      <c r="S615">
        <v>-1.11083333333333</v>
      </c>
      <c r="T615">
        <v>7</v>
      </c>
      <c r="U615">
        <v>1.5620000000000001</v>
      </c>
      <c r="V615">
        <v>0.25422499999999998</v>
      </c>
      <c r="W615">
        <v>2.0521499999999899</v>
      </c>
      <c r="X615">
        <v>3.671875</v>
      </c>
      <c r="Y615">
        <v>80.715374999999995</v>
      </c>
      <c r="Z615">
        <v>1.9738249999999999</v>
      </c>
      <c r="AA615">
        <v>0</v>
      </c>
      <c r="AB615">
        <v>7.4749999999999997E-2</v>
      </c>
      <c r="AC615">
        <v>32.4960751879699</v>
      </c>
      <c r="AD615">
        <v>-12.47742481203</v>
      </c>
      <c r="AE615">
        <v>40.143720277777703</v>
      </c>
      <c r="AF615">
        <v>1.79350125</v>
      </c>
      <c r="AG615">
        <v>1.35352775</v>
      </c>
      <c r="AH615">
        <v>7.9973749999999996E-2</v>
      </c>
      <c r="AI615">
        <v>44.970277777777703</v>
      </c>
      <c r="AJ615">
        <v>0.49734911443795798</v>
      </c>
      <c r="AK615">
        <v>0.89267227736838495</v>
      </c>
      <c r="AL615">
        <v>3.9881925098676198E-2</v>
      </c>
      <c r="AM615">
        <v>3.0098274168741002E-2</v>
      </c>
      <c r="AN615">
        <v>3.5579055301958699E-2</v>
      </c>
      <c r="AO615">
        <v>1.77836904622188E-3</v>
      </c>
      <c r="AP615">
        <v>40.143720277777703</v>
      </c>
      <c r="AQ615">
        <v>1.63200604501753</v>
      </c>
      <c r="AR615">
        <v>0.92312929899318696</v>
      </c>
      <c r="AS615">
        <v>1.16822361783152</v>
      </c>
      <c r="AT615">
        <v>0.77685931675209097</v>
      </c>
      <c r="AU615">
        <v>89.975224999999995</v>
      </c>
      <c r="AV615">
        <v>43.867079239619997</v>
      </c>
      <c r="AW615">
        <v>1.10319853815776</v>
      </c>
      <c r="AX615">
        <v>0.185304132168474</v>
      </c>
      <c r="AY615">
        <v>0.161495204982469</v>
      </c>
      <c r="AZ615">
        <v>0.67687070100681301</v>
      </c>
      <c r="BA615">
        <v>0.13690456820591501</v>
      </c>
      <c r="BB615">
        <v>0.42304418812925798</v>
      </c>
      <c r="BC615">
        <v>9.0044657054166893E-2</v>
      </c>
      <c r="BD615">
        <v>1.0236700381577499</v>
      </c>
      <c r="BE615">
        <v>-7.9528500000004707E-2</v>
      </c>
      <c r="BF615">
        <v>0.23759809338076901</v>
      </c>
      <c r="BG615">
        <v>0.207070141096936</v>
      </c>
      <c r="BH615">
        <v>0.86788775912620397</v>
      </c>
      <c r="BI615">
        <v>0.23759809338076901</v>
      </c>
      <c r="BJ615">
        <v>0.88933646895541096</v>
      </c>
      <c r="BK615">
        <v>1.7357755182524</v>
      </c>
      <c r="BL615">
        <v>0.87151432130850404</v>
      </c>
      <c r="BM615">
        <v>3.6527555704554602</v>
      </c>
      <c r="BN615">
        <v>4.1912742925109496</v>
      </c>
      <c r="BO615">
        <v>18.816336142108199</v>
      </c>
      <c r="BP615">
        <v>5.5835551944480803</v>
      </c>
      <c r="BQ615">
        <v>13.2327809476601</v>
      </c>
      <c r="BR615">
        <v>1.3318587595050999</v>
      </c>
      <c r="BS615">
        <v>0.79429723160310295</v>
      </c>
      <c r="BT615">
        <v>1.6767762828746799</v>
      </c>
    </row>
    <row r="616" spans="1:72" x14ac:dyDescent="0.2">
      <c r="A616">
        <v>614</v>
      </c>
      <c r="B616" s="152">
        <v>44784.111111111109</v>
      </c>
      <c r="C616">
        <v>0</v>
      </c>
      <c r="D616">
        <v>1.3839999999999999</v>
      </c>
      <c r="E616">
        <v>31.0826470588235</v>
      </c>
      <c r="F616">
        <v>45.012250000000002</v>
      </c>
      <c r="G616">
        <v>1.6</v>
      </c>
      <c r="H616">
        <v>8.5500000000000007</v>
      </c>
      <c r="I616">
        <v>1.345</v>
      </c>
      <c r="J616">
        <v>33.4278260869565</v>
      </c>
      <c r="K616">
        <v>3.6105</v>
      </c>
      <c r="L616">
        <v>43.337096774193498</v>
      </c>
      <c r="M616">
        <v>12.6142857142857</v>
      </c>
      <c r="N616">
        <v>1600.15151515151</v>
      </c>
      <c r="O616">
        <v>85.294871794871796</v>
      </c>
      <c r="P616">
        <v>2.9724642857142798</v>
      </c>
      <c r="Q616">
        <v>80.308750000000003</v>
      </c>
      <c r="R616">
        <v>6.9489999999999901</v>
      </c>
      <c r="S616">
        <v>-0.68424242424242399</v>
      </c>
      <c r="T616">
        <v>7</v>
      </c>
      <c r="U616">
        <v>1.5465</v>
      </c>
      <c r="V616">
        <v>0.25263999999999998</v>
      </c>
      <c r="W616">
        <v>2.0495999999999999</v>
      </c>
      <c r="X616">
        <v>3.6541800000000002</v>
      </c>
      <c r="Y616">
        <v>80.725879999999904</v>
      </c>
      <c r="Z616">
        <v>2.0276999999999998</v>
      </c>
      <c r="AA616">
        <v>0</v>
      </c>
      <c r="AB616">
        <v>6.2539999999999998E-2</v>
      </c>
      <c r="AC616">
        <v>32.466647058823497</v>
      </c>
      <c r="AD616">
        <v>-12.5456029411764</v>
      </c>
      <c r="AE616">
        <v>40.104008086956497</v>
      </c>
      <c r="AF616">
        <v>1.790883</v>
      </c>
      <c r="AG616">
        <v>1.3485225999999999</v>
      </c>
      <c r="AH616">
        <v>7.9856999999999997E-2</v>
      </c>
      <c r="AI616">
        <v>44.922826086956498</v>
      </c>
      <c r="AJ616">
        <v>0.49679245474879302</v>
      </c>
      <c r="AK616">
        <v>0.89273119214111096</v>
      </c>
      <c r="AL616">
        <v>3.98657688306032E-2</v>
      </c>
      <c r="AM616">
        <v>3.0018650148805899E-2</v>
      </c>
      <c r="AN616">
        <v>3.5616637228096402E-2</v>
      </c>
      <c r="AO616">
        <v>1.7776486244525599E-3</v>
      </c>
      <c r="AP616">
        <v>40.104008086956497</v>
      </c>
      <c r="AQ616">
        <v>1.62414130371599</v>
      </c>
      <c r="AR616">
        <v>0.92198221924149604</v>
      </c>
      <c r="AS616">
        <v>1.2001099539609501</v>
      </c>
      <c r="AT616">
        <v>0.76828953126900901</v>
      </c>
      <c r="AU616">
        <v>90.003859999999904</v>
      </c>
      <c r="AV616">
        <v>43.850241563874903</v>
      </c>
      <c r="AW616">
        <v>1.0725845230815501</v>
      </c>
      <c r="AX616">
        <v>0.148412646039044</v>
      </c>
      <c r="AY616">
        <v>0.16674169628400801</v>
      </c>
      <c r="AZ616">
        <v>0.67801778075850305</v>
      </c>
      <c r="BA616">
        <v>0.11005573509783501</v>
      </c>
      <c r="BB616">
        <v>0.42376111297406399</v>
      </c>
      <c r="BC616">
        <v>9.3105856878426999E-2</v>
      </c>
      <c r="BD616">
        <v>0.993172123081556</v>
      </c>
      <c r="BE616">
        <v>-7.9412399999996205E-2</v>
      </c>
      <c r="BF616">
        <v>0.19046808992695899</v>
      </c>
      <c r="BG616">
        <v>0.21399101255859901</v>
      </c>
      <c r="BH616">
        <v>0.87014654804829505</v>
      </c>
      <c r="BI616">
        <v>0.19046808992695899</v>
      </c>
      <c r="BJ616">
        <v>0.80891820497111699</v>
      </c>
      <c r="BK616">
        <v>1.7402930960965901</v>
      </c>
      <c r="BL616">
        <v>1.1235005960350599</v>
      </c>
      <c r="BM616">
        <v>4.5684636643438798</v>
      </c>
      <c r="BN616">
        <v>4.0662761376953203</v>
      </c>
      <c r="BO616">
        <v>16.968601454757898</v>
      </c>
      <c r="BP616">
        <v>4.4760001132835301</v>
      </c>
      <c r="BQ616">
        <v>12.492601341474399</v>
      </c>
      <c r="BR616">
        <v>1.4164973432207599</v>
      </c>
      <c r="BS616">
        <v>0.73273096900033396</v>
      </c>
      <c r="BT616">
        <v>1.9331752077482001</v>
      </c>
    </row>
    <row r="617" spans="1:72" x14ac:dyDescent="0.2">
      <c r="A617">
        <v>615</v>
      </c>
      <c r="B617" s="152">
        <v>44784.125</v>
      </c>
      <c r="C617">
        <v>0</v>
      </c>
      <c r="D617">
        <v>1.53447368421052</v>
      </c>
      <c r="E617">
        <v>31.100294117647</v>
      </c>
      <c r="F617">
        <v>44.922439024390201</v>
      </c>
      <c r="G617">
        <v>1.6</v>
      </c>
      <c r="H617">
        <v>8.56</v>
      </c>
      <c r="I617">
        <v>1.35</v>
      </c>
      <c r="J617">
        <v>33.451363636363602</v>
      </c>
      <c r="K617">
        <v>3.5831707317073098</v>
      </c>
      <c r="L617">
        <v>43.369583333333303</v>
      </c>
      <c r="M617">
        <v>12.3071428571428</v>
      </c>
      <c r="N617">
        <v>1599.71875</v>
      </c>
      <c r="O617">
        <v>85.215384615384593</v>
      </c>
      <c r="P617">
        <v>2.97084374999999</v>
      </c>
      <c r="Q617">
        <v>80.241707317073093</v>
      </c>
      <c r="R617">
        <v>6.9522857142857104</v>
      </c>
      <c r="S617">
        <v>-1.1061111111111099</v>
      </c>
      <c r="T617">
        <v>7</v>
      </c>
      <c r="U617">
        <v>1.557525</v>
      </c>
      <c r="V617">
        <v>0.247475</v>
      </c>
      <c r="W617">
        <v>2.04127499999999</v>
      </c>
      <c r="X617">
        <v>3.5607249999999899</v>
      </c>
      <c r="Y617">
        <v>80.806274999999999</v>
      </c>
      <c r="Z617">
        <v>2.0057999999999998</v>
      </c>
      <c r="AA617">
        <v>0</v>
      </c>
      <c r="AB617">
        <v>8.1000000000000003E-2</v>
      </c>
      <c r="AC617">
        <v>32.6347678018575</v>
      </c>
      <c r="AD617">
        <v>-12.2876712225326</v>
      </c>
      <c r="AE617">
        <v>40.135354036363601</v>
      </c>
      <c r="AF617">
        <v>1.7929775999999999</v>
      </c>
      <c r="AG617">
        <v>1.3535267200000001</v>
      </c>
      <c r="AH617">
        <v>7.9950400000000005E-2</v>
      </c>
      <c r="AI617">
        <v>44.9613636363636</v>
      </c>
      <c r="AJ617">
        <v>0.49668610558231502</v>
      </c>
      <c r="AK617">
        <v>0.89266318435019898</v>
      </c>
      <c r="AL617">
        <v>3.9878185512814003E-2</v>
      </c>
      <c r="AM617">
        <v>3.0104218611939501E-2</v>
      </c>
      <c r="AN617">
        <v>3.5586109285750303E-2</v>
      </c>
      <c r="AO617">
        <v>1.77820229489966E-3</v>
      </c>
      <c r="AP617">
        <v>40.135354036363601</v>
      </c>
      <c r="AQ617">
        <v>1.58260418032886</v>
      </c>
      <c r="AR617">
        <v>0.91823734122862199</v>
      </c>
      <c r="AS617">
        <v>1.18714826929766</v>
      </c>
      <c r="AT617">
        <v>0.77360102659709595</v>
      </c>
      <c r="AU617">
        <v>89.971599999999995</v>
      </c>
      <c r="AV617">
        <v>43.8233438272188</v>
      </c>
      <c r="AW617">
        <v>1.1380198091448399</v>
      </c>
      <c r="AX617">
        <v>0.16637845070233001</v>
      </c>
      <c r="AY617">
        <v>0.21037341967113601</v>
      </c>
      <c r="AZ617">
        <v>0.68176265877137698</v>
      </c>
      <c r="BA617">
        <v>0.122922176743086</v>
      </c>
      <c r="BB617">
        <v>0.42610166173211</v>
      </c>
      <c r="BC617">
        <v>0.117331872785882</v>
      </c>
      <c r="BD617">
        <v>1.0585145291448399</v>
      </c>
      <c r="BE617">
        <v>-7.9505279999998596E-2</v>
      </c>
      <c r="BF617">
        <v>0.212424843590762</v>
      </c>
      <c r="BG617">
        <v>0.26859572607301002</v>
      </c>
      <c r="BH617">
        <v>0.87044521417402099</v>
      </c>
      <c r="BI617">
        <v>0.212424843590762</v>
      </c>
      <c r="BJ617">
        <v>0.96204113932754498</v>
      </c>
      <c r="BK617">
        <v>1.74089042834804</v>
      </c>
      <c r="BL617">
        <v>1.26442708645916</v>
      </c>
      <c r="BM617">
        <v>4.0976620222959399</v>
      </c>
      <c r="BN617">
        <v>3.2407262278529898</v>
      </c>
      <c r="BO617">
        <v>19.682646780677899</v>
      </c>
      <c r="BP617">
        <v>4.9919838243829098</v>
      </c>
      <c r="BQ617">
        <v>14.690662956295</v>
      </c>
      <c r="BR617">
        <v>1.3797681942437401</v>
      </c>
      <c r="BS617">
        <v>0.87707120189123999</v>
      </c>
      <c r="BT617">
        <v>1.5731541421819899</v>
      </c>
    </row>
    <row r="618" spans="1:72" x14ac:dyDescent="0.2">
      <c r="A618">
        <v>616</v>
      </c>
      <c r="B618" s="152">
        <v>44784.138888888891</v>
      </c>
      <c r="C618">
        <v>0</v>
      </c>
      <c r="D618">
        <v>1.4721951219512099</v>
      </c>
      <c r="E618">
        <v>31.034687499999901</v>
      </c>
      <c r="F618">
        <v>44.95</v>
      </c>
      <c r="G618">
        <v>1.6</v>
      </c>
      <c r="H618">
        <v>8.5574999999999992</v>
      </c>
      <c r="I618">
        <v>1.35</v>
      </c>
      <c r="J618">
        <v>33.450000000000003</v>
      </c>
      <c r="K618">
        <v>3.5373170731707302</v>
      </c>
      <c r="L618">
        <v>43.344999999999999</v>
      </c>
      <c r="M618">
        <v>12.475</v>
      </c>
      <c r="N618">
        <v>1600.0909090908999</v>
      </c>
      <c r="O618">
        <v>86.065789473684205</v>
      </c>
      <c r="P618">
        <v>2.9727037037036999</v>
      </c>
      <c r="Q618">
        <v>80.308048780487795</v>
      </c>
      <c r="R618">
        <v>6.9581249999999901</v>
      </c>
      <c r="S618">
        <v>-1.1588235294117599</v>
      </c>
      <c r="T618">
        <v>7</v>
      </c>
      <c r="U618">
        <v>1.5444599999999999</v>
      </c>
      <c r="V618">
        <v>0.21579999999999999</v>
      </c>
      <c r="W618">
        <v>2.0099999999999998</v>
      </c>
      <c r="X618">
        <v>3.5943799999999899</v>
      </c>
      <c r="Y618">
        <v>80.684579999999997</v>
      </c>
      <c r="Z618">
        <v>1.95506</v>
      </c>
      <c r="AA618">
        <v>0</v>
      </c>
      <c r="AB618">
        <v>6.9320000000000007E-2</v>
      </c>
      <c r="AC618">
        <v>32.506882621951199</v>
      </c>
      <c r="AD618">
        <v>-12.443117378048701</v>
      </c>
      <c r="AE618">
        <v>40.132038299999998</v>
      </c>
      <c r="AF618">
        <v>1.7924539500000001</v>
      </c>
      <c r="AG618">
        <v>1.3535256899999999</v>
      </c>
      <c r="AH618">
        <v>7.9927049999999999E-2</v>
      </c>
      <c r="AI618">
        <v>44.957500000000003</v>
      </c>
      <c r="AJ618">
        <v>0.49739415263734399</v>
      </c>
      <c r="AK618">
        <v>0.89266614691653201</v>
      </c>
      <c r="AL618">
        <v>3.9869964966913099E-2</v>
      </c>
      <c r="AM618">
        <v>3.0106782850469801E-2</v>
      </c>
      <c r="AN618">
        <v>3.5589167547127799E-2</v>
      </c>
      <c r="AO618">
        <v>1.77783573374854E-3</v>
      </c>
      <c r="AP618">
        <v>40.132038299999998</v>
      </c>
      <c r="AQ618">
        <v>1.5975625227139001</v>
      </c>
      <c r="AR618">
        <v>0.90416874545053005</v>
      </c>
      <c r="AS618">
        <v>1.15711740720565</v>
      </c>
      <c r="AT618">
        <v>0.76820537298227198</v>
      </c>
      <c r="AU618">
        <v>89.788480000000007</v>
      </c>
      <c r="AV618">
        <v>43.79088697537</v>
      </c>
      <c r="AW618">
        <v>1.16661302462991</v>
      </c>
      <c r="AX618">
        <v>0.196408282794345</v>
      </c>
      <c r="AY618">
        <v>0.19489142728609701</v>
      </c>
      <c r="AZ618">
        <v>0.69583125454946904</v>
      </c>
      <c r="BA618">
        <v>0.145108647915168</v>
      </c>
      <c r="BB618">
        <v>0.43489453409341799</v>
      </c>
      <c r="BC618">
        <v>0.108728833611651</v>
      </c>
      <c r="BD618">
        <v>1.0871309646299101</v>
      </c>
      <c r="BE618">
        <v>-7.9482060000004504E-2</v>
      </c>
      <c r="BF618">
        <v>0.25175217645256798</v>
      </c>
      <c r="BG618">
        <v>0.24980790164840799</v>
      </c>
      <c r="BH618">
        <v>0.89190247113953902</v>
      </c>
      <c r="BI618">
        <v>0.25175217645256798</v>
      </c>
      <c r="BJ618">
        <v>1.0031201562019501</v>
      </c>
      <c r="BK618">
        <v>1.78380494227907</v>
      </c>
      <c r="BL618">
        <v>0.99227702881636703</v>
      </c>
      <c r="BM618">
        <v>3.5427795846983599</v>
      </c>
      <c r="BN618">
        <v>3.5703533205080298</v>
      </c>
      <c r="BO618">
        <v>20.854753558941098</v>
      </c>
      <c r="BP618">
        <v>5.9161761466353502</v>
      </c>
      <c r="BQ618">
        <v>14.938577412305801</v>
      </c>
      <c r="BR618">
        <v>1.3558262423097101</v>
      </c>
      <c r="BS618">
        <v>0.90241928562092599</v>
      </c>
      <c r="BT618">
        <v>1.50243491458276</v>
      </c>
    </row>
    <row r="619" spans="1:72" x14ac:dyDescent="0.2">
      <c r="A619">
        <v>617</v>
      </c>
      <c r="B619" s="152">
        <v>44784.152777777781</v>
      </c>
      <c r="C619">
        <v>0</v>
      </c>
      <c r="D619">
        <v>1.32724999999999</v>
      </c>
      <c r="E619">
        <v>31.068974358974302</v>
      </c>
      <c r="F619">
        <v>45.164499999999997</v>
      </c>
      <c r="G619">
        <v>1.6</v>
      </c>
      <c r="H619">
        <v>8.5659999999999901</v>
      </c>
      <c r="I619">
        <v>1.35</v>
      </c>
      <c r="J619">
        <v>33.469333333333303</v>
      </c>
      <c r="K619">
        <v>3.5642499999999999</v>
      </c>
      <c r="L619">
        <v>43.361304347826</v>
      </c>
      <c r="M619">
        <v>12.3666666666666</v>
      </c>
      <c r="N619">
        <v>1600.4705882352901</v>
      </c>
      <c r="O619">
        <v>84.922222222222203</v>
      </c>
      <c r="P619">
        <v>2.9698260869565201</v>
      </c>
      <c r="Q619">
        <v>80.228999999999999</v>
      </c>
      <c r="R619">
        <v>6.9587179487179496</v>
      </c>
      <c r="S619">
        <v>-1.07777777777777</v>
      </c>
      <c r="T619">
        <v>7</v>
      </c>
      <c r="U619">
        <v>1.5213000000000001</v>
      </c>
      <c r="V619">
        <v>0.18024999999999899</v>
      </c>
      <c r="W619">
        <v>2.028375</v>
      </c>
      <c r="X619">
        <v>3.5910000000000002</v>
      </c>
      <c r="Y619">
        <v>81.321974999999995</v>
      </c>
      <c r="Z619">
        <v>2.0449999999999999</v>
      </c>
      <c r="AA619">
        <v>0</v>
      </c>
      <c r="AB619">
        <v>3.9274999999999997E-2</v>
      </c>
      <c r="AC619">
        <v>32.396224358974301</v>
      </c>
      <c r="AD619">
        <v>-12.7682756410256</v>
      </c>
      <c r="AE619">
        <v>40.1580087733333</v>
      </c>
      <c r="AF619">
        <v>1.7942343599999999</v>
      </c>
      <c r="AG619">
        <v>1.3535291920000001</v>
      </c>
      <c r="AH619">
        <v>8.0006439999999901E-2</v>
      </c>
      <c r="AI619">
        <v>44.985333333333301</v>
      </c>
      <c r="AJ619">
        <v>0.49381497157851001</v>
      </c>
      <c r="AK619">
        <v>0.89269114615133804</v>
      </c>
      <c r="AL619">
        <v>3.98848741812146E-2</v>
      </c>
      <c r="AM619">
        <v>3.0088233024096699E-2</v>
      </c>
      <c r="AN619">
        <v>3.55671478111384E-2</v>
      </c>
      <c r="AO619">
        <v>1.77850054832686E-3</v>
      </c>
      <c r="AP619">
        <v>40.1580087733333</v>
      </c>
      <c r="AQ619">
        <v>1.5960602437876901</v>
      </c>
      <c r="AR619">
        <v>0.91243446719065602</v>
      </c>
      <c r="AS619">
        <v>1.2103490929872001</v>
      </c>
      <c r="AT619">
        <v>0.75124071626238698</v>
      </c>
      <c r="AU619">
        <v>90.507649999999998</v>
      </c>
      <c r="AV619">
        <v>43.876852577298799</v>
      </c>
      <c r="AW619">
        <v>1.1084807560344401</v>
      </c>
      <c r="AX619">
        <v>0.14318009901279499</v>
      </c>
      <c r="AY619">
        <v>0.19817411621230199</v>
      </c>
      <c r="AZ619">
        <v>0.68756553280934296</v>
      </c>
      <c r="BA619">
        <v>0.10578279349943701</v>
      </c>
      <c r="BB619">
        <v>0.42972845800583898</v>
      </c>
      <c r="BC619">
        <v>0.110450518968047</v>
      </c>
      <c r="BD619">
        <v>1.0289197480344401</v>
      </c>
      <c r="BE619">
        <v>-7.9561008000004194E-2</v>
      </c>
      <c r="BF619">
        <v>0.18415224542096501</v>
      </c>
      <c r="BG619">
        <v>0.25488324659944001</v>
      </c>
      <c r="BH619">
        <v>0.88431798562722796</v>
      </c>
      <c r="BI619">
        <v>0.18415224542096501</v>
      </c>
      <c r="BJ619">
        <v>0.87807098404081096</v>
      </c>
      <c r="BK619">
        <v>1.7686359712544499</v>
      </c>
      <c r="BL619">
        <v>1.3840898112145501</v>
      </c>
      <c r="BM619">
        <v>4.8021026493905099</v>
      </c>
      <c r="BN619">
        <v>3.4695022031674299</v>
      </c>
      <c r="BO619">
        <v>18.027598660959001</v>
      </c>
      <c r="BP619">
        <v>4.3275777673926701</v>
      </c>
      <c r="BQ619">
        <v>13.7000208935663</v>
      </c>
      <c r="BR619">
        <v>1.4555771540388101</v>
      </c>
      <c r="BS619">
        <v>0.80441008587242502</v>
      </c>
      <c r="BT619">
        <v>1.80949639941444</v>
      </c>
    </row>
    <row r="620" spans="1:72" x14ac:dyDescent="0.2">
      <c r="A620">
        <v>618</v>
      </c>
      <c r="B620" s="152">
        <v>44784.166666666664</v>
      </c>
      <c r="C620">
        <v>0</v>
      </c>
      <c r="D620">
        <v>1.3812500000000001</v>
      </c>
      <c r="E620">
        <v>31.1051351351351</v>
      </c>
      <c r="F620">
        <v>44.897749999999903</v>
      </c>
      <c r="G620">
        <v>1.6</v>
      </c>
      <c r="H620">
        <v>8.5749999999999993</v>
      </c>
      <c r="I620">
        <v>1.35</v>
      </c>
      <c r="J620">
        <v>33.449166666666599</v>
      </c>
      <c r="K620">
        <v>3.4822500000000001</v>
      </c>
      <c r="L620">
        <v>43.355357142857102</v>
      </c>
      <c r="M620">
        <v>12.549999999999899</v>
      </c>
      <c r="N620">
        <v>1600.1875</v>
      </c>
      <c r="O620">
        <v>84.514705882352899</v>
      </c>
      <c r="P620">
        <v>2.9689677419354799</v>
      </c>
      <c r="Q620">
        <v>80.183589743589707</v>
      </c>
      <c r="R620">
        <v>6.9551612903225797</v>
      </c>
      <c r="S620">
        <v>-0.51470588235294101</v>
      </c>
      <c r="T620">
        <v>7</v>
      </c>
      <c r="U620">
        <v>1.5093000000000001</v>
      </c>
      <c r="V620">
        <v>0.17784</v>
      </c>
      <c r="W620">
        <v>2.0795599999999999</v>
      </c>
      <c r="X620">
        <v>3.57436</v>
      </c>
      <c r="Y620">
        <v>81.160780000000003</v>
      </c>
      <c r="Z620">
        <v>2.0675400000000002</v>
      </c>
      <c r="AA620">
        <v>0</v>
      </c>
      <c r="AB620">
        <v>3.3860000000000001E-2</v>
      </c>
      <c r="AC620">
        <v>32.486385135135102</v>
      </c>
      <c r="AD620">
        <v>-12.411364864864799</v>
      </c>
      <c r="AE620">
        <v>40.144869666666601</v>
      </c>
      <c r="AF620">
        <v>1.7961195000000001</v>
      </c>
      <c r="AG620">
        <v>1.3535329</v>
      </c>
      <c r="AH620">
        <v>8.0090499999999995E-2</v>
      </c>
      <c r="AI620">
        <v>44.974166666666598</v>
      </c>
      <c r="AJ620">
        <v>0.49463385722348502</v>
      </c>
      <c r="AK620">
        <v>0.89262064518519801</v>
      </c>
      <c r="AL620">
        <v>3.9936693286886898E-2</v>
      </c>
      <c r="AM620">
        <v>3.00957860994274E-2</v>
      </c>
      <c r="AN620">
        <v>3.5575978802645902E-2</v>
      </c>
      <c r="AO620">
        <v>1.7808112064333201E-3</v>
      </c>
      <c r="AP620">
        <v>40.144869666666601</v>
      </c>
      <c r="AQ620">
        <v>1.58866440907407</v>
      </c>
      <c r="AR620">
        <v>0.93545928173587301</v>
      </c>
      <c r="AS620">
        <v>1.22368956660868</v>
      </c>
      <c r="AT620">
        <v>0.74655088070740505</v>
      </c>
      <c r="AU620">
        <v>90.391539999999907</v>
      </c>
      <c r="AV620">
        <v>43.8926829240853</v>
      </c>
      <c r="AW620">
        <v>1.0814837425813699</v>
      </c>
      <c r="AX620">
        <v>0.12984333339131299</v>
      </c>
      <c r="AY620">
        <v>0.20745509092592801</v>
      </c>
      <c r="AZ620">
        <v>0.66454071826412597</v>
      </c>
      <c r="BA620">
        <v>9.5929203783161193E-2</v>
      </c>
      <c r="BB620">
        <v>0.41533794891507902</v>
      </c>
      <c r="BC620">
        <v>0.11550183098949</v>
      </c>
      <c r="BD620">
        <v>1.00183914258136</v>
      </c>
      <c r="BE620">
        <v>-7.9644600000008295E-2</v>
      </c>
      <c r="BF620">
        <v>0.16653557694400001</v>
      </c>
      <c r="BG620">
        <v>0.26607953103914</v>
      </c>
      <c r="BH620">
        <v>0.85233233796738395</v>
      </c>
      <c r="BI620">
        <v>0.16653557694400001</v>
      </c>
      <c r="BJ620">
        <v>0.86523021596628102</v>
      </c>
      <c r="BK620">
        <v>1.7046646759347599</v>
      </c>
      <c r="BL620">
        <v>1.59773386517052</v>
      </c>
      <c r="BM620">
        <v>5.1180195463819302</v>
      </c>
      <c r="BN620">
        <v>3.2032991588594002</v>
      </c>
      <c r="BO620">
        <v>17.546775054723199</v>
      </c>
      <c r="BP620">
        <v>3.9135860581839998</v>
      </c>
      <c r="BQ620">
        <v>13.6331889965392</v>
      </c>
      <c r="BR620">
        <v>1.42155419512996</v>
      </c>
      <c r="BS620">
        <v>0.79861598518868104</v>
      </c>
      <c r="BT620">
        <v>1.7800222153005201</v>
      </c>
    </row>
    <row r="621" spans="1:72" x14ac:dyDescent="0.2">
      <c r="A621">
        <v>619</v>
      </c>
      <c r="B621" s="152">
        <v>44784.180555555555</v>
      </c>
      <c r="C621">
        <v>0</v>
      </c>
      <c r="D621">
        <v>1.50075</v>
      </c>
      <c r="E621">
        <v>31.078333333333301</v>
      </c>
      <c r="F621">
        <v>44.8005</v>
      </c>
      <c r="G621">
        <v>1.6</v>
      </c>
      <c r="H621">
        <v>8.5640000000000001</v>
      </c>
      <c r="I621">
        <v>1.3474999999999999</v>
      </c>
      <c r="J621">
        <v>33.446086956521697</v>
      </c>
      <c r="K621">
        <v>3.5055000000000001</v>
      </c>
      <c r="L621">
        <v>43.356428571428502</v>
      </c>
      <c r="M621">
        <v>12.375</v>
      </c>
      <c r="N621">
        <v>1600.3684210526301</v>
      </c>
      <c r="O621">
        <v>86.184615384615398</v>
      </c>
      <c r="P621">
        <v>2.97373333333333</v>
      </c>
      <c r="Q621">
        <v>80.308750000000003</v>
      </c>
      <c r="R621">
        <v>6.9486842105263102</v>
      </c>
      <c r="S621">
        <v>-0.97931034482758605</v>
      </c>
      <c r="T621">
        <v>7</v>
      </c>
      <c r="U621">
        <v>1.5277499999999999</v>
      </c>
      <c r="V621">
        <v>0.207175</v>
      </c>
      <c r="W621">
        <v>2.0628250000000001</v>
      </c>
      <c r="X621">
        <v>3.6509999999999998</v>
      </c>
      <c r="Y621">
        <v>80.710425000000001</v>
      </c>
      <c r="Z621">
        <v>1.9985999999999999</v>
      </c>
      <c r="AA621">
        <v>0</v>
      </c>
      <c r="AB621">
        <v>8.9425000000000004E-2</v>
      </c>
      <c r="AC621">
        <v>32.579083333333301</v>
      </c>
      <c r="AD621">
        <v>-12.221416666666601</v>
      </c>
      <c r="AE621">
        <v>40.133200716521699</v>
      </c>
      <c r="AF621">
        <v>1.7938154399999999</v>
      </c>
      <c r="AG621">
        <v>1.3510283679999999</v>
      </c>
      <c r="AH621">
        <v>7.9987760000000005E-2</v>
      </c>
      <c r="AI621">
        <v>44.957586956521702</v>
      </c>
      <c r="AJ621">
        <v>0.49724927996007601</v>
      </c>
      <c r="AK621">
        <v>0.89269027617817498</v>
      </c>
      <c r="AL621">
        <v>3.9900171727072199E-2</v>
      </c>
      <c r="AM621">
        <v>3.0051176218745299E-2</v>
      </c>
      <c r="AN621">
        <v>3.5589098710910601E-2</v>
      </c>
      <c r="AO621">
        <v>1.77918267894039E-3</v>
      </c>
      <c r="AP621">
        <v>40.133200716521699</v>
      </c>
      <c r="AQ621">
        <v>1.6227279170339399</v>
      </c>
      <c r="AR621">
        <v>0.927931289718403</v>
      </c>
      <c r="AS621">
        <v>1.18288689351795</v>
      </c>
      <c r="AT621">
        <v>0.75967258745900601</v>
      </c>
      <c r="AU621">
        <v>89.950599999999994</v>
      </c>
      <c r="AV621">
        <v>43.866746816792002</v>
      </c>
      <c r="AW621">
        <v>1.0908401397296901</v>
      </c>
      <c r="AX621">
        <v>0.16814147448204</v>
      </c>
      <c r="AY621">
        <v>0.171087522966059</v>
      </c>
      <c r="AZ621">
        <v>0.67206871028159598</v>
      </c>
      <c r="BA621">
        <v>0.124454436682887</v>
      </c>
      <c r="BB621">
        <v>0.420042943925997</v>
      </c>
      <c r="BC621">
        <v>9.5376324203151702E-2</v>
      </c>
      <c r="BD621">
        <v>1.0112977077296901</v>
      </c>
      <c r="BE621">
        <v>-7.95424320000028E-2</v>
      </c>
      <c r="BF621">
        <v>0.21504272230142599</v>
      </c>
      <c r="BG621">
        <v>0.218810539182936</v>
      </c>
      <c r="BH621">
        <v>0.85953501643640995</v>
      </c>
      <c r="BI621">
        <v>0.21504272230142599</v>
      </c>
      <c r="BJ621">
        <v>0.86770652296872497</v>
      </c>
      <c r="BK621">
        <v>1.7190700328728199</v>
      </c>
      <c r="BL621">
        <v>1.0175212480626401</v>
      </c>
      <c r="BM621">
        <v>3.9970430398086001</v>
      </c>
      <c r="BN621">
        <v>3.9282157963963402</v>
      </c>
      <c r="BO621">
        <v>18.182887067989501</v>
      </c>
      <c r="BP621">
        <v>5.0535039740835197</v>
      </c>
      <c r="BQ621">
        <v>13.129383093906</v>
      </c>
      <c r="BR621">
        <v>1.3534974049603901</v>
      </c>
      <c r="BS621">
        <v>0.78168943404815405</v>
      </c>
      <c r="BT621">
        <v>1.7315027503327001</v>
      </c>
    </row>
    <row r="622" spans="1:72" x14ac:dyDescent="0.2">
      <c r="A622">
        <v>620</v>
      </c>
      <c r="B622" s="152">
        <v>44784.194444444445</v>
      </c>
      <c r="C622">
        <v>0</v>
      </c>
      <c r="D622">
        <v>1.5434999999999901</v>
      </c>
      <c r="E622">
        <v>31.0942857142857</v>
      </c>
      <c r="F622">
        <v>44.770249999999997</v>
      </c>
      <c r="G622">
        <v>1.6</v>
      </c>
      <c r="H622">
        <v>8.5674999999999901</v>
      </c>
      <c r="I622">
        <v>1.35</v>
      </c>
      <c r="J622">
        <v>33.458461538461499</v>
      </c>
      <c r="K622">
        <v>3.4725000000000001</v>
      </c>
      <c r="L622">
        <v>43.357272727272701</v>
      </c>
      <c r="M622">
        <v>12.46</v>
      </c>
      <c r="N622">
        <v>1600.37142857142</v>
      </c>
      <c r="O622">
        <v>85.525641025640994</v>
      </c>
      <c r="P622">
        <v>2.9685416666666602</v>
      </c>
      <c r="Q622">
        <v>80.226249999999993</v>
      </c>
      <c r="R622">
        <v>6.9581081081081004</v>
      </c>
      <c r="S622">
        <v>-1.0249999999999999</v>
      </c>
      <c r="T622">
        <v>7</v>
      </c>
      <c r="U622">
        <v>1.54287999999999</v>
      </c>
      <c r="V622">
        <v>0.21288000000000001</v>
      </c>
      <c r="W622">
        <v>2.07124</v>
      </c>
      <c r="X622">
        <v>3.6135799999999998</v>
      </c>
      <c r="Y622">
        <v>80.736859999999993</v>
      </c>
      <c r="Z622">
        <v>1.9571400000000001</v>
      </c>
      <c r="AA622">
        <v>0</v>
      </c>
      <c r="AB622">
        <v>9.0399999999999994E-2</v>
      </c>
      <c r="AC622">
        <v>32.637785714285698</v>
      </c>
      <c r="AD622">
        <v>-12.1324642857142</v>
      </c>
      <c r="AE622">
        <v>40.148308238461503</v>
      </c>
      <c r="AF622">
        <v>1.79454854999999</v>
      </c>
      <c r="AG622">
        <v>1.3535298099999999</v>
      </c>
      <c r="AH622">
        <v>8.0020449999999896E-2</v>
      </c>
      <c r="AI622">
        <v>44.975961538461497</v>
      </c>
      <c r="AJ622">
        <v>0.49727359025928802</v>
      </c>
      <c r="AK622">
        <v>0.89266147660074802</v>
      </c>
      <c r="AL622">
        <v>3.9900170860502397E-2</v>
      </c>
      <c r="AM622">
        <v>3.0094516352752499E-2</v>
      </c>
      <c r="AN622">
        <v>3.5574559059326501E-2</v>
      </c>
      <c r="AO622">
        <v>1.7791826402992999E-3</v>
      </c>
      <c r="AP622">
        <v>40.148308238461503</v>
      </c>
      <c r="AQ622">
        <v>1.6060961781526999</v>
      </c>
      <c r="AR622">
        <v>0.93171665289898298</v>
      </c>
      <c r="AS622">
        <v>1.15834847131979</v>
      </c>
      <c r="AT622">
        <v>0.76723347693925004</v>
      </c>
      <c r="AU622">
        <v>89.921700000000001</v>
      </c>
      <c r="AV622">
        <v>43.844469540833003</v>
      </c>
      <c r="AW622">
        <v>1.13149199762852</v>
      </c>
      <c r="AX622">
        <v>0.19518133868020601</v>
      </c>
      <c r="AY622">
        <v>0.18845237184729899</v>
      </c>
      <c r="AZ622">
        <v>0.668283347101016</v>
      </c>
      <c r="BA622">
        <v>0.14420172887082999</v>
      </c>
      <c r="BB622">
        <v>0.41767709193813501</v>
      </c>
      <c r="BC622">
        <v>0.105013805197579</v>
      </c>
      <c r="BD622">
        <v>1.0519170576285199</v>
      </c>
      <c r="BE622">
        <v>-7.95749400000067E-2</v>
      </c>
      <c r="BF622">
        <v>0.24917608840057701</v>
      </c>
      <c r="BG622">
        <v>0.24058562762323599</v>
      </c>
      <c r="BH622">
        <v>0.85315651332174802</v>
      </c>
      <c r="BI622">
        <v>0.24917608840057701</v>
      </c>
      <c r="BJ622">
        <v>0.97952343204762804</v>
      </c>
      <c r="BK622">
        <v>1.70631302664349</v>
      </c>
      <c r="BL622">
        <v>0.96552453795835202</v>
      </c>
      <c r="BM622">
        <v>3.42391005010965</v>
      </c>
      <c r="BN622">
        <v>3.5461657529177599</v>
      </c>
      <c r="BO622">
        <v>20.3688010002124</v>
      </c>
      <c r="BP622">
        <v>5.8556380774135599</v>
      </c>
      <c r="BQ622">
        <v>14.5131629227989</v>
      </c>
      <c r="BR622">
        <v>1.28271367636251</v>
      </c>
      <c r="BS622">
        <v>0.87985299668739703</v>
      </c>
      <c r="BT622">
        <v>1.4578727141827801</v>
      </c>
    </row>
    <row r="623" spans="1:72" x14ac:dyDescent="0.2">
      <c r="A623">
        <v>621</v>
      </c>
      <c r="B623" s="152">
        <v>44784.208333333336</v>
      </c>
      <c r="C623">
        <v>0</v>
      </c>
      <c r="D623">
        <v>1.3394999999999999</v>
      </c>
      <c r="E623">
        <v>31.055641025640998</v>
      </c>
      <c r="F623">
        <v>44.836052631578902</v>
      </c>
      <c r="G623">
        <v>1.6</v>
      </c>
      <c r="H623">
        <v>8.5679999999999996</v>
      </c>
      <c r="I623">
        <v>1.35</v>
      </c>
      <c r="J623">
        <v>33.409999999999997</v>
      </c>
      <c r="K623">
        <v>3.4954999999999901</v>
      </c>
      <c r="L623">
        <v>43.337222222222202</v>
      </c>
      <c r="M623">
        <v>12.3849999999999</v>
      </c>
      <c r="N623">
        <v>1600.6</v>
      </c>
      <c r="O623">
        <v>84.854054054054004</v>
      </c>
      <c r="P623">
        <v>2.9690333333333299</v>
      </c>
      <c r="Q623">
        <v>80.209999999999894</v>
      </c>
      <c r="R623">
        <v>6.9549999999999903</v>
      </c>
      <c r="S623">
        <v>-1.0363636363636299</v>
      </c>
      <c r="T623">
        <v>7</v>
      </c>
      <c r="U623">
        <v>1.5024999999999999</v>
      </c>
      <c r="V623">
        <v>0.20857999999999999</v>
      </c>
      <c r="W623">
        <v>2.09674</v>
      </c>
      <c r="X623">
        <v>3.60197999999999</v>
      </c>
      <c r="Y623">
        <v>81.146019999999993</v>
      </c>
      <c r="Z623">
        <v>2.0457399999999999</v>
      </c>
      <c r="AA623">
        <v>0</v>
      </c>
      <c r="AB623">
        <v>8.3479999999999999E-2</v>
      </c>
      <c r="AC623">
        <v>32.395141025641003</v>
      </c>
      <c r="AD623">
        <v>-12.440911605937901</v>
      </c>
      <c r="AE623">
        <v>40.100237119999903</v>
      </c>
      <c r="AF623">
        <v>1.7946532799999999</v>
      </c>
      <c r="AG623">
        <v>1.3535300159999999</v>
      </c>
      <c r="AH623">
        <v>8.0025120000000005E-2</v>
      </c>
      <c r="AI623">
        <v>44.927999999999997</v>
      </c>
      <c r="AJ623">
        <v>0.49417380076065298</v>
      </c>
      <c r="AK623">
        <v>0.89254445156695095</v>
      </c>
      <c r="AL623">
        <v>3.9945096153846102E-2</v>
      </c>
      <c r="AM623">
        <v>3.0126647435897401E-2</v>
      </c>
      <c r="AN623">
        <v>3.5612535612535599E-2</v>
      </c>
      <c r="AO623">
        <v>1.7811858974358899E-3</v>
      </c>
      <c r="AP623">
        <v>40.100237119999903</v>
      </c>
      <c r="AQ623">
        <v>1.6009404279917501</v>
      </c>
      <c r="AR623">
        <v>0.94318745041589303</v>
      </c>
      <c r="AS623">
        <v>1.21078706772011</v>
      </c>
      <c r="AT623">
        <v>0.74249613564288097</v>
      </c>
      <c r="AU623">
        <v>90.392979999999895</v>
      </c>
      <c r="AV623">
        <v>43.855152066127701</v>
      </c>
      <c r="AW623">
        <v>1.0728479338722301</v>
      </c>
      <c r="AX623">
        <v>0.14274294827988099</v>
      </c>
      <c r="AY623">
        <v>0.19371285200824001</v>
      </c>
      <c r="AZ623">
        <v>0.65681254958410595</v>
      </c>
      <c r="BA623">
        <v>0.105459758256207</v>
      </c>
      <c r="BB623">
        <v>0.41050784349006603</v>
      </c>
      <c r="BC623">
        <v>0.10793887274328499</v>
      </c>
      <c r="BD623">
        <v>0.99326834987222801</v>
      </c>
      <c r="BE623">
        <v>-7.95795840000037E-2</v>
      </c>
      <c r="BF623">
        <v>0.18359613993615401</v>
      </c>
      <c r="BG623">
        <v>0.24915368719302999</v>
      </c>
      <c r="BH623">
        <v>0.84479303684287299</v>
      </c>
      <c r="BI623">
        <v>0.18359613993615401</v>
      </c>
      <c r="BJ623">
        <v>0.86549965425837105</v>
      </c>
      <c r="BK623">
        <v>1.68958607368574</v>
      </c>
      <c r="BL623">
        <v>1.35707475810588</v>
      </c>
      <c r="BM623">
        <v>4.6013660044086402</v>
      </c>
      <c r="BN623">
        <v>3.39065035063427</v>
      </c>
      <c r="BO623">
        <v>17.740734221053501</v>
      </c>
      <c r="BP623">
        <v>4.3145092884996297</v>
      </c>
      <c r="BQ623">
        <v>13.4262249325539</v>
      </c>
      <c r="BR623">
        <v>1.3774726357942799</v>
      </c>
      <c r="BS623">
        <v>0.79206119828390897</v>
      </c>
      <c r="BT623">
        <v>1.7390987448681099</v>
      </c>
    </row>
    <row r="624" spans="1:72" x14ac:dyDescent="0.2">
      <c r="A624">
        <v>622</v>
      </c>
      <c r="B624" s="152">
        <v>44784.222222222219</v>
      </c>
      <c r="C624">
        <v>0</v>
      </c>
      <c r="D624">
        <v>1.3754999999999999</v>
      </c>
      <c r="E624">
        <v>31.076216216216199</v>
      </c>
      <c r="F624">
        <v>44.876499999999901</v>
      </c>
      <c r="G624">
        <v>1.6</v>
      </c>
      <c r="H624">
        <v>8.56</v>
      </c>
      <c r="I624">
        <v>1.35</v>
      </c>
      <c r="J624">
        <v>33.462777777777703</v>
      </c>
      <c r="K624">
        <v>3.5562499999999999</v>
      </c>
      <c r="L624">
        <v>43.378461538461501</v>
      </c>
      <c r="M624">
        <v>12.3666666666666</v>
      </c>
      <c r="N624">
        <v>1600.29729729729</v>
      </c>
      <c r="O624">
        <v>85.142499999999899</v>
      </c>
      <c r="P624">
        <v>2.96871999999999</v>
      </c>
      <c r="Q624">
        <v>80.197000000000003</v>
      </c>
      <c r="R624">
        <v>6.95485714285714</v>
      </c>
      <c r="S624">
        <v>-1.01999999999999</v>
      </c>
      <c r="T624">
        <v>7</v>
      </c>
      <c r="U624">
        <v>1.5289999999999999</v>
      </c>
      <c r="V624">
        <v>0.19917499999999999</v>
      </c>
      <c r="W624">
        <v>2.0791499999999998</v>
      </c>
      <c r="X624">
        <v>3.5991749999999998</v>
      </c>
      <c r="Y624">
        <v>81.027424999999994</v>
      </c>
      <c r="Z624">
        <v>2.0881750000000001</v>
      </c>
      <c r="AA624">
        <v>0</v>
      </c>
      <c r="AB624">
        <v>7.0300000000000001E-2</v>
      </c>
      <c r="AC624">
        <v>32.451716216216198</v>
      </c>
      <c r="AD624">
        <v>-12.424783783783701</v>
      </c>
      <c r="AE624">
        <v>40.146768177777702</v>
      </c>
      <c r="AF624">
        <v>1.7929775999999999</v>
      </c>
      <c r="AG624">
        <v>1.3535267200000001</v>
      </c>
      <c r="AH624">
        <v>7.9950400000000005E-2</v>
      </c>
      <c r="AI624">
        <v>44.972777777777701</v>
      </c>
      <c r="AJ624">
        <v>0.49547135649167801</v>
      </c>
      <c r="AK624">
        <v>0.89269042655433495</v>
      </c>
      <c r="AL624">
        <v>3.9868064384627699E-2</v>
      </c>
      <c r="AM624">
        <v>3.00965781275092E-2</v>
      </c>
      <c r="AN624">
        <v>3.5577077491321898E-2</v>
      </c>
      <c r="AO624">
        <v>1.77775098516386E-3</v>
      </c>
      <c r="AP624">
        <v>40.146768177777702</v>
      </c>
      <c r="AQ624">
        <v>1.5996937142674901</v>
      </c>
      <c r="AR624">
        <v>0.93527484930520899</v>
      </c>
      <c r="AS624">
        <v>1.2359025512217801</v>
      </c>
      <c r="AT624">
        <v>0.75757570407577601</v>
      </c>
      <c r="AU624">
        <v>90.322924999999998</v>
      </c>
      <c r="AV624">
        <v>43.917639292572197</v>
      </c>
      <c r="AW624">
        <v>1.0551384852055099</v>
      </c>
      <c r="AX624">
        <v>0.117624168778212</v>
      </c>
      <c r="AY624">
        <v>0.19328388573250199</v>
      </c>
      <c r="AZ624">
        <v>0.66472515069479099</v>
      </c>
      <c r="BA624">
        <v>8.6901992432194E-2</v>
      </c>
      <c r="BB624">
        <v>0.41545321918424399</v>
      </c>
      <c r="BC624">
        <v>0.10780050221068101</v>
      </c>
      <c r="BD624">
        <v>0.97563320520550501</v>
      </c>
      <c r="BE624">
        <v>-7.9505280000012293E-2</v>
      </c>
      <c r="BF624">
        <v>0.15102458679755301</v>
      </c>
      <c r="BG624">
        <v>0.248168546316508</v>
      </c>
      <c r="BH624">
        <v>0.85347970795792305</v>
      </c>
      <c r="BI624">
        <v>0.15102458679755301</v>
      </c>
      <c r="BJ624">
        <v>0.79838626622812403</v>
      </c>
      <c r="BK624">
        <v>1.7069594159158401</v>
      </c>
      <c r="BL624">
        <v>1.64323274493825</v>
      </c>
      <c r="BM624">
        <v>5.6512633211306298</v>
      </c>
      <c r="BN624">
        <v>3.4391131375263502</v>
      </c>
      <c r="BO624">
        <v>16.2934347171364</v>
      </c>
      <c r="BP624">
        <v>3.5490777897424999</v>
      </c>
      <c r="BQ624">
        <v>12.7443569273939</v>
      </c>
      <c r="BR624">
        <v>1.45021761836</v>
      </c>
      <c r="BS624">
        <v>0.73797643150910297</v>
      </c>
      <c r="BT624">
        <v>1.96512728109002</v>
      </c>
    </row>
    <row r="625" spans="1:72" x14ac:dyDescent="0.2">
      <c r="A625">
        <v>623</v>
      </c>
      <c r="B625" s="152">
        <v>44784.236111111109</v>
      </c>
      <c r="C625">
        <v>0</v>
      </c>
      <c r="D625">
        <v>1.5346153846153801</v>
      </c>
      <c r="E625">
        <v>31.133055555555501</v>
      </c>
      <c r="F625">
        <v>44.885750000000002</v>
      </c>
      <c r="G625">
        <v>1.6</v>
      </c>
      <c r="H625">
        <v>8.5699999999999896</v>
      </c>
      <c r="I625">
        <v>1.35</v>
      </c>
      <c r="J625">
        <v>33.459333333333298</v>
      </c>
      <c r="K625">
        <v>3.4415</v>
      </c>
      <c r="L625">
        <v>43.364761904761899</v>
      </c>
      <c r="M625">
        <v>12.566666666666601</v>
      </c>
      <c r="N625">
        <v>1600.05714285714</v>
      </c>
      <c r="O625">
        <v>84.982051282051202</v>
      </c>
      <c r="P625">
        <v>2.9684062499999899</v>
      </c>
      <c r="Q625">
        <v>80.161249999999995</v>
      </c>
      <c r="R625">
        <v>6.9463333333333299</v>
      </c>
      <c r="S625">
        <v>-1.13636363636363</v>
      </c>
      <c r="T625">
        <v>7</v>
      </c>
      <c r="U625">
        <v>1.50986</v>
      </c>
      <c r="V625">
        <v>0.24213999999999999</v>
      </c>
      <c r="W625">
        <v>2.07206</v>
      </c>
      <c r="X625">
        <v>3.5825800000000001</v>
      </c>
      <c r="Y625">
        <v>81.021679999999904</v>
      </c>
      <c r="Z625">
        <v>2.0361799999999999</v>
      </c>
      <c r="AA625">
        <v>0</v>
      </c>
      <c r="AB625">
        <v>7.6980000000000007E-2</v>
      </c>
      <c r="AC625">
        <v>32.6676709401709</v>
      </c>
      <c r="AD625">
        <v>-12.218079059829</v>
      </c>
      <c r="AE625">
        <v>40.151132133333299</v>
      </c>
      <c r="AF625">
        <v>1.7950721999999899</v>
      </c>
      <c r="AG625">
        <v>1.3535308399999999</v>
      </c>
      <c r="AH625">
        <v>8.0043799999999901E-2</v>
      </c>
      <c r="AI625">
        <v>44.979333333333301</v>
      </c>
      <c r="AJ625">
        <v>0.49556035043130803</v>
      </c>
      <c r="AK625">
        <v>0.89265734189034895</v>
      </c>
      <c r="AL625">
        <v>3.9908821829284499E-2</v>
      </c>
      <c r="AM625">
        <v>3.0092283270835501E-2</v>
      </c>
      <c r="AN625">
        <v>3.5571892276452799E-2</v>
      </c>
      <c r="AO625">
        <v>1.7795683943737099E-3</v>
      </c>
      <c r="AP625">
        <v>40.151132133333299</v>
      </c>
      <c r="AQ625">
        <v>1.5923178803088001</v>
      </c>
      <c r="AR625">
        <v>0.93208551776031101</v>
      </c>
      <c r="AS625">
        <v>1.2051289076570499</v>
      </c>
      <c r="AT625">
        <v>0.748226750702215</v>
      </c>
      <c r="AU625">
        <v>90.222359999999895</v>
      </c>
      <c r="AV625">
        <v>43.880664439059501</v>
      </c>
      <c r="AW625">
        <v>1.0986688942738201</v>
      </c>
      <c r="AX625">
        <v>0.148401932342941</v>
      </c>
      <c r="AY625">
        <v>0.20275431969119101</v>
      </c>
      <c r="AZ625">
        <v>0.66791448223968797</v>
      </c>
      <c r="BA625">
        <v>0.10964059920713801</v>
      </c>
      <c r="BB625">
        <v>0.41744655139980502</v>
      </c>
      <c r="BC625">
        <v>0.11295050956234</v>
      </c>
      <c r="BD625">
        <v>1.0190707342738199</v>
      </c>
      <c r="BE625">
        <v>-7.9598160000006801E-2</v>
      </c>
      <c r="BF625">
        <v>0.189282359888684</v>
      </c>
      <c r="BG625">
        <v>0.25860725330776901</v>
      </c>
      <c r="BH625">
        <v>0.85190554736176505</v>
      </c>
      <c r="BI625">
        <v>0.189282359888684</v>
      </c>
      <c r="BJ625">
        <v>0.89577922639290797</v>
      </c>
      <c r="BK625">
        <v>1.7038110947235301</v>
      </c>
      <c r="BL625">
        <v>1.3662512104131299</v>
      </c>
      <c r="BM625">
        <v>4.5007128390768401</v>
      </c>
      <c r="BN625">
        <v>3.2942059299006101</v>
      </c>
      <c r="BO625">
        <v>18.3076670356742</v>
      </c>
      <c r="BP625">
        <v>4.4481354573840699</v>
      </c>
      <c r="BQ625">
        <v>13.859531578290101</v>
      </c>
      <c r="BR625">
        <v>1.38203108291276</v>
      </c>
      <c r="BS625">
        <v>0.82006628243743396</v>
      </c>
      <c r="BT625">
        <v>1.6852675356985001</v>
      </c>
    </row>
    <row r="626" spans="1:72" x14ac:dyDescent="0.2">
      <c r="A626">
        <v>624</v>
      </c>
      <c r="B626" s="152">
        <v>44784.25</v>
      </c>
      <c r="C626">
        <v>0</v>
      </c>
      <c r="D626">
        <v>1.32899999999999</v>
      </c>
      <c r="E626">
        <v>31.071818181818099</v>
      </c>
      <c r="F626">
        <v>44.849743589743497</v>
      </c>
      <c r="G626">
        <v>1.6</v>
      </c>
      <c r="H626">
        <v>8.5500000000000007</v>
      </c>
      <c r="I626">
        <v>1.35</v>
      </c>
      <c r="J626">
        <v>33.454117647058801</v>
      </c>
      <c r="K626">
        <v>3.4557499999999899</v>
      </c>
      <c r="L626">
        <v>43.354827586206802</v>
      </c>
      <c r="M626">
        <v>12.36</v>
      </c>
      <c r="N626">
        <v>1600.1111111111099</v>
      </c>
      <c r="O626">
        <v>85.786111111111097</v>
      </c>
      <c r="P626">
        <v>2.9680606060605998</v>
      </c>
      <c r="Q626">
        <v>80.146749999999997</v>
      </c>
      <c r="R626">
        <v>6.9522499999999896</v>
      </c>
      <c r="S626">
        <v>-1.0225</v>
      </c>
      <c r="T626">
        <v>7</v>
      </c>
      <c r="U626">
        <v>1.5399</v>
      </c>
      <c r="V626">
        <v>0.21454999999999999</v>
      </c>
      <c r="W626">
        <v>2.0288499999999998</v>
      </c>
      <c r="X626">
        <v>3.5450750000000002</v>
      </c>
      <c r="Y626">
        <v>80.945224999999994</v>
      </c>
      <c r="Z626">
        <v>2.05079999999999</v>
      </c>
      <c r="AA626">
        <v>0</v>
      </c>
      <c r="AB626">
        <v>9.6225000000000005E-2</v>
      </c>
      <c r="AC626">
        <v>32.400818181818103</v>
      </c>
      <c r="AD626">
        <v>-12.448925407925399</v>
      </c>
      <c r="AE626">
        <v>40.130299647058798</v>
      </c>
      <c r="AF626">
        <v>1.790883</v>
      </c>
      <c r="AG626">
        <v>1.3535226</v>
      </c>
      <c r="AH626">
        <v>7.9856999999999997E-2</v>
      </c>
      <c r="AI626">
        <v>44.954117647058801</v>
      </c>
      <c r="AJ626">
        <v>0.49577105563742402</v>
      </c>
      <c r="AK626">
        <v>0.89269463505273305</v>
      </c>
      <c r="AL626">
        <v>3.9838019156787301E-2</v>
      </c>
      <c r="AM626">
        <v>3.0108979351495601E-2</v>
      </c>
      <c r="AN626">
        <v>3.5591845280154903E-2</v>
      </c>
      <c r="AO626">
        <v>1.7764112428358301E-3</v>
      </c>
      <c r="AP626">
        <v>40.130299647058798</v>
      </c>
      <c r="AQ626">
        <v>1.5756483622238</v>
      </c>
      <c r="AR626">
        <v>0.91264813890910901</v>
      </c>
      <c r="AS626">
        <v>1.2137818679208501</v>
      </c>
      <c r="AT626">
        <v>0.763437848576069</v>
      </c>
      <c r="AU626">
        <v>90.109849999999994</v>
      </c>
      <c r="AV626">
        <v>43.8323780161126</v>
      </c>
      <c r="AW626">
        <v>1.12173963094623</v>
      </c>
      <c r="AX626">
        <v>0.13974073207914001</v>
      </c>
      <c r="AY626">
        <v>0.215234637776198</v>
      </c>
      <c r="AZ626">
        <v>0.68735186109089097</v>
      </c>
      <c r="BA626">
        <v>0.103242259921733</v>
      </c>
      <c r="BB626">
        <v>0.42959491318180598</v>
      </c>
      <c r="BC626">
        <v>0.120183528335574</v>
      </c>
      <c r="BD626">
        <v>1.0423272309462299</v>
      </c>
      <c r="BE626">
        <v>-7.9412400000007294E-2</v>
      </c>
      <c r="BF626">
        <v>0.17970319362382101</v>
      </c>
      <c r="BG626">
        <v>0.27678652609995102</v>
      </c>
      <c r="BH626">
        <v>0.88391782942254105</v>
      </c>
      <c r="BI626">
        <v>0.17970319362382101</v>
      </c>
      <c r="BJ626">
        <v>0.912979439447546</v>
      </c>
      <c r="BK626">
        <v>1.7678356588450801</v>
      </c>
      <c r="BL626">
        <v>1.5402426663566</v>
      </c>
      <c r="BM626">
        <v>4.9187652795579897</v>
      </c>
      <c r="BN626">
        <v>3.19350021071237</v>
      </c>
      <c r="BO626">
        <v>18.531945013491601</v>
      </c>
      <c r="BP626">
        <v>4.2230250501597997</v>
      </c>
      <c r="BQ626">
        <v>14.3089199633318</v>
      </c>
      <c r="BR626">
        <v>1.46234022968458</v>
      </c>
      <c r="BS626">
        <v>0.84109816199801801</v>
      </c>
      <c r="BT626">
        <v>1.7386082811200201</v>
      </c>
    </row>
    <row r="627" spans="1:72" x14ac:dyDescent="0.2">
      <c r="A627">
        <v>625</v>
      </c>
      <c r="B627" s="152">
        <v>44784.263888888891</v>
      </c>
      <c r="C627">
        <v>0</v>
      </c>
      <c r="D627">
        <v>1.4017500000000001</v>
      </c>
      <c r="E627">
        <v>31.1027777777777</v>
      </c>
      <c r="F627">
        <v>45.027500000000003</v>
      </c>
      <c r="G627">
        <v>1.6</v>
      </c>
      <c r="H627">
        <v>8.5625</v>
      </c>
      <c r="I627">
        <v>1.35</v>
      </c>
      <c r="J627">
        <v>33.443124999999903</v>
      </c>
      <c r="K627">
        <v>3.4782500000000001</v>
      </c>
      <c r="L627">
        <v>43.37</v>
      </c>
      <c r="M627">
        <v>12.655999999999899</v>
      </c>
      <c r="N627">
        <v>1600.1714285714199</v>
      </c>
      <c r="O627">
        <v>85.292499999999905</v>
      </c>
      <c r="P627">
        <v>2.9682413793103399</v>
      </c>
      <c r="Q627">
        <v>80.216499999999996</v>
      </c>
      <c r="R627">
        <v>6.95305555555555</v>
      </c>
      <c r="S627">
        <v>-1.0899999999999901</v>
      </c>
      <c r="T627">
        <v>7</v>
      </c>
      <c r="U627">
        <v>1.5989199999999999</v>
      </c>
      <c r="V627">
        <v>0.24196000000000001</v>
      </c>
      <c r="W627">
        <v>2.04548</v>
      </c>
      <c r="X627">
        <v>3.6316999999999999</v>
      </c>
      <c r="Y627">
        <v>81.058160000000001</v>
      </c>
      <c r="Z627">
        <v>1.99762</v>
      </c>
      <c r="AA627">
        <v>0</v>
      </c>
      <c r="AB627">
        <v>9.9640000000000006E-2</v>
      </c>
      <c r="AC627">
        <v>32.504527777777703</v>
      </c>
      <c r="AD627">
        <v>-12.522972222222201</v>
      </c>
      <c r="AE627">
        <v>40.129067499999898</v>
      </c>
      <c r="AF627">
        <v>1.79350125</v>
      </c>
      <c r="AG627">
        <v>1.35352775</v>
      </c>
      <c r="AH627">
        <v>7.9973749999999996E-2</v>
      </c>
      <c r="AI627">
        <v>44.955624999999998</v>
      </c>
      <c r="AJ627">
        <v>0.49506511744159898</v>
      </c>
      <c r="AK627">
        <v>0.89263729511045597</v>
      </c>
      <c r="AL627">
        <v>3.9894924161325701E-2</v>
      </c>
      <c r="AM627">
        <v>3.0108084360967E-2</v>
      </c>
      <c r="AN627">
        <v>3.55906518928387E-2</v>
      </c>
      <c r="AO627">
        <v>1.7789486855093199E-3</v>
      </c>
      <c r="AP627">
        <v>40.129067499999898</v>
      </c>
      <c r="AQ627">
        <v>1.61414981547306</v>
      </c>
      <c r="AR627">
        <v>0.92012889823092003</v>
      </c>
      <c r="AS627">
        <v>1.18230687292572</v>
      </c>
      <c r="AT627">
        <v>0.79156951757972205</v>
      </c>
      <c r="AU627">
        <v>90.331879999999998</v>
      </c>
      <c r="AV627">
        <v>43.845653086629603</v>
      </c>
      <c r="AW627">
        <v>1.1099719133703001</v>
      </c>
      <c r="AX627">
        <v>0.17122087707427899</v>
      </c>
      <c r="AY627">
        <v>0.179351434526934</v>
      </c>
      <c r="AZ627">
        <v>0.67987110176907894</v>
      </c>
      <c r="BA627">
        <v>0.12649971681354799</v>
      </c>
      <c r="BB627">
        <v>0.42491943860567399</v>
      </c>
      <c r="BC627">
        <v>0.10000073015111299</v>
      </c>
      <c r="BD627">
        <v>1.03044341337029</v>
      </c>
      <c r="BE627">
        <v>-7.9528500000009605E-2</v>
      </c>
      <c r="BF627">
        <v>0.21948336736969001</v>
      </c>
      <c r="BG627">
        <v>0.229905706974499</v>
      </c>
      <c r="BH627">
        <v>0.87150820240737203</v>
      </c>
      <c r="BI627">
        <v>0.21948336736969001</v>
      </c>
      <c r="BJ627">
        <v>0.89877814868837802</v>
      </c>
      <c r="BK627">
        <v>1.7430164048147401</v>
      </c>
      <c r="BL627">
        <v>1.0474857832268101</v>
      </c>
      <c r="BM627">
        <v>3.9707254943807802</v>
      </c>
      <c r="BN627">
        <v>3.7907201777467701</v>
      </c>
      <c r="BO627">
        <v>18.757267192265001</v>
      </c>
      <c r="BP627">
        <v>5.1578591331877099</v>
      </c>
      <c r="BQ627">
        <v>13.5994080590773</v>
      </c>
      <c r="BR627">
        <v>1.3698946802862699</v>
      </c>
      <c r="BS627">
        <v>0.81098480174050203</v>
      </c>
      <c r="BT627">
        <v>1.6891742944457899</v>
      </c>
    </row>
    <row r="628" spans="1:72" x14ac:dyDescent="0.2">
      <c r="A628">
        <v>626</v>
      </c>
      <c r="B628" s="152">
        <v>44784.277777777781</v>
      </c>
      <c r="C628">
        <v>0</v>
      </c>
      <c r="D628">
        <v>1.3162499999999999</v>
      </c>
      <c r="E628">
        <v>31.099444444444401</v>
      </c>
      <c r="F628">
        <v>44.908749999999998</v>
      </c>
      <c r="G628">
        <v>1.6</v>
      </c>
      <c r="H628">
        <v>8.5660000000000007</v>
      </c>
      <c r="I628">
        <v>1.3480000000000001</v>
      </c>
      <c r="J628">
        <v>33.423999999999999</v>
      </c>
      <c r="K628">
        <v>3.47487179487179</v>
      </c>
      <c r="L628">
        <v>43.324799999999897</v>
      </c>
      <c r="M628">
        <v>12.3214285714285</v>
      </c>
      <c r="N628">
        <v>1600.21052631578</v>
      </c>
      <c r="O628">
        <v>85.5416666666666</v>
      </c>
      <c r="P628">
        <v>2.9732608695652099</v>
      </c>
      <c r="Q628">
        <v>80.280500000000004</v>
      </c>
      <c r="R628">
        <v>6.9557142857142802</v>
      </c>
      <c r="S628">
        <v>-0.71045454545454501</v>
      </c>
      <c r="T628">
        <v>7</v>
      </c>
      <c r="U628">
        <v>1.56829999999999</v>
      </c>
      <c r="V628">
        <v>0.241975</v>
      </c>
      <c r="W628">
        <v>2.0788500000000001</v>
      </c>
      <c r="X628">
        <v>3.6641499999999998</v>
      </c>
      <c r="Y628">
        <v>81.025374999999997</v>
      </c>
      <c r="Z628">
        <v>2.02345</v>
      </c>
      <c r="AA628">
        <v>0</v>
      </c>
      <c r="AB628">
        <v>9.7799999999999998E-2</v>
      </c>
      <c r="AC628">
        <v>32.415694444444398</v>
      </c>
      <c r="AD628">
        <v>-12.4930555555555</v>
      </c>
      <c r="AE628">
        <v>40.112675439999997</v>
      </c>
      <c r="AF628">
        <v>1.7942343599999999</v>
      </c>
      <c r="AG628">
        <v>1.3515291920000001</v>
      </c>
      <c r="AH628">
        <v>8.0006439999999998E-2</v>
      </c>
      <c r="AI628">
        <v>44.938000000000002</v>
      </c>
      <c r="AJ628">
        <v>0.49506312608858599</v>
      </c>
      <c r="AK628">
        <v>0.89262262316969998</v>
      </c>
      <c r="AL628">
        <v>3.9926885041612799E-2</v>
      </c>
      <c r="AM628">
        <v>3.0075419288797901E-2</v>
      </c>
      <c r="AN628">
        <v>3.5604610797098202E-2</v>
      </c>
      <c r="AO628">
        <v>1.78037384841336E-3</v>
      </c>
      <c r="AP628">
        <v>40.112675439999997</v>
      </c>
      <c r="AQ628">
        <v>1.62857258208707</v>
      </c>
      <c r="AR628">
        <v>0.93513989874618597</v>
      </c>
      <c r="AS628">
        <v>1.19759455853543</v>
      </c>
      <c r="AT628">
        <v>0.77640750064472996</v>
      </c>
      <c r="AU628">
        <v>90.360124999999996</v>
      </c>
      <c r="AV628">
        <v>43.873982479368699</v>
      </c>
      <c r="AW628">
        <v>1.0640175206313001</v>
      </c>
      <c r="AX628">
        <v>0.15393463346456701</v>
      </c>
      <c r="AY628">
        <v>0.165661777912923</v>
      </c>
      <c r="AZ628">
        <v>0.66486010125381301</v>
      </c>
      <c r="BA628">
        <v>0.11389663972908599</v>
      </c>
      <c r="BB628">
        <v>0.415537563283633</v>
      </c>
      <c r="BC628">
        <v>9.2330066576655906E-2</v>
      </c>
      <c r="BD628">
        <v>0.98445651263130496</v>
      </c>
      <c r="BE628">
        <v>-7.9561007999998198E-2</v>
      </c>
      <c r="BF628">
        <v>0.197865360312307</v>
      </c>
      <c r="BG628">
        <v>0.21293926284797299</v>
      </c>
      <c r="BH628">
        <v>0.85460159634669397</v>
      </c>
      <c r="BI628">
        <v>0.197865360312307</v>
      </c>
      <c r="BJ628">
        <v>0.82160924632056198</v>
      </c>
      <c r="BK628">
        <v>1.7092031926933799</v>
      </c>
      <c r="BL628">
        <v>1.0761826249519999</v>
      </c>
      <c r="BM628">
        <v>4.3191066642377596</v>
      </c>
      <c r="BN628">
        <v>4.0133584803326299</v>
      </c>
      <c r="BO628">
        <v>17.229335457569999</v>
      </c>
      <c r="BP628">
        <v>4.6498359673392198</v>
      </c>
      <c r="BQ628">
        <v>12.5794994902308</v>
      </c>
      <c r="BR628">
        <v>1.3728320801624601</v>
      </c>
      <c r="BS628">
        <v>0.74246310219563905</v>
      </c>
      <c r="BT628">
        <v>1.8490239799158701</v>
      </c>
    </row>
    <row r="629" spans="1:72" x14ac:dyDescent="0.2">
      <c r="A629">
        <v>627</v>
      </c>
      <c r="B629" s="152">
        <v>44784.291666666664</v>
      </c>
      <c r="C629">
        <v>0</v>
      </c>
      <c r="D629">
        <v>1.3572500000000001</v>
      </c>
      <c r="E629">
        <v>31.059142857142799</v>
      </c>
      <c r="F629">
        <v>44.788717948717903</v>
      </c>
      <c r="G629">
        <v>1.6</v>
      </c>
      <c r="H629">
        <v>8.5675000000000008</v>
      </c>
      <c r="I629">
        <v>1.35</v>
      </c>
      <c r="J629">
        <v>33.448749999999997</v>
      </c>
      <c r="K629">
        <v>3.45275</v>
      </c>
      <c r="L629">
        <v>43.337894736842102</v>
      </c>
      <c r="M629">
        <v>12.54</v>
      </c>
      <c r="N629">
        <v>1599.7096774193501</v>
      </c>
      <c r="O629">
        <v>85.351428571428499</v>
      </c>
      <c r="P629">
        <v>2.9682666666666599</v>
      </c>
      <c r="Q629">
        <v>80.166499999999999</v>
      </c>
      <c r="R629">
        <v>6.9533333333333296</v>
      </c>
      <c r="S629">
        <v>-0.86299999999999899</v>
      </c>
      <c r="T629">
        <v>7</v>
      </c>
      <c r="U629">
        <v>1.6101399999999999</v>
      </c>
      <c r="V629">
        <v>0.21275999999999901</v>
      </c>
      <c r="W629">
        <v>2.0772599999999999</v>
      </c>
      <c r="X629">
        <v>3.6282399999999999</v>
      </c>
      <c r="Y629">
        <v>81.174059999999997</v>
      </c>
      <c r="Z629">
        <v>2.0668799999999998</v>
      </c>
      <c r="AA629">
        <v>0</v>
      </c>
      <c r="AB629">
        <v>8.8520000000000001E-2</v>
      </c>
      <c r="AC629">
        <v>32.416392857142803</v>
      </c>
      <c r="AD629">
        <v>-12.372325091575</v>
      </c>
      <c r="AE629">
        <v>40.138596699999901</v>
      </c>
      <c r="AF629">
        <v>1.79454855</v>
      </c>
      <c r="AG629">
        <v>1.3535298099999999</v>
      </c>
      <c r="AH629">
        <v>8.0020450000000007E-2</v>
      </c>
      <c r="AI629">
        <v>44.966250000000002</v>
      </c>
      <c r="AJ629">
        <v>0.494475657617716</v>
      </c>
      <c r="AK629">
        <v>0.89263829427626196</v>
      </c>
      <c r="AL629">
        <v>3.9908788257859998E-2</v>
      </c>
      <c r="AM629">
        <v>3.0101015984210298E-2</v>
      </c>
      <c r="AN629">
        <v>3.55822422372334E-2</v>
      </c>
      <c r="AO629">
        <v>1.7795668973952601E-3</v>
      </c>
      <c r="AP629">
        <v>40.138596699999901</v>
      </c>
      <c r="AQ629">
        <v>1.61261197964919</v>
      </c>
      <c r="AR629">
        <v>0.93442466078336694</v>
      </c>
      <c r="AS629">
        <v>1.2232989404955401</v>
      </c>
      <c r="AT629">
        <v>0.79617503535658996</v>
      </c>
      <c r="AU629">
        <v>90.556579999999997</v>
      </c>
      <c r="AV629">
        <v>43.908932280928099</v>
      </c>
      <c r="AW629">
        <v>1.0573177190718801</v>
      </c>
      <c r="AX629">
        <v>0.13023086950445301</v>
      </c>
      <c r="AY629">
        <v>0.18193657035079999</v>
      </c>
      <c r="AZ629">
        <v>0.66557533921663203</v>
      </c>
      <c r="BA629">
        <v>9.6215737948507796E-2</v>
      </c>
      <c r="BB629">
        <v>0.41598458701039498</v>
      </c>
      <c r="BC629">
        <v>0.10138291903598801</v>
      </c>
      <c r="BD629">
        <v>0.977742779071886</v>
      </c>
      <c r="BE629">
        <v>-7.9574940000002606E-2</v>
      </c>
      <c r="BF629">
        <v>0.16739327701467399</v>
      </c>
      <c r="BG629">
        <v>0.23385360810164799</v>
      </c>
      <c r="BH629">
        <v>0.85550252068167099</v>
      </c>
      <c r="BI629">
        <v>0.16739327701467399</v>
      </c>
      <c r="BJ629">
        <v>0.80249377023264601</v>
      </c>
      <c r="BK629">
        <v>1.71100504136334</v>
      </c>
      <c r="BL629">
        <v>1.3970310652389399</v>
      </c>
      <c r="BM629">
        <v>5.1107340506074896</v>
      </c>
      <c r="BN629">
        <v>3.6582823229727999</v>
      </c>
      <c r="BO629">
        <v>16.5596246892617</v>
      </c>
      <c r="BP629">
        <v>3.9337420098448499</v>
      </c>
      <c r="BQ629">
        <v>12.6258826794169</v>
      </c>
      <c r="BR629">
        <v>1.4264364704383901</v>
      </c>
      <c r="BS629">
        <v>0.73553645942677603</v>
      </c>
      <c r="BT629">
        <v>1.93931443119768</v>
      </c>
    </row>
    <row r="630" spans="1:72" x14ac:dyDescent="0.2">
      <c r="A630">
        <v>628</v>
      </c>
      <c r="B630" s="152">
        <v>44784.305555555555</v>
      </c>
      <c r="C630">
        <v>0</v>
      </c>
      <c r="D630">
        <v>1.4274358974358901</v>
      </c>
      <c r="E630">
        <v>31.1502564102564</v>
      </c>
      <c r="F630">
        <v>44.935499999999998</v>
      </c>
      <c r="G630">
        <v>1.6</v>
      </c>
      <c r="H630">
        <v>8.5640000000000001</v>
      </c>
      <c r="I630">
        <v>1.35</v>
      </c>
      <c r="J630">
        <v>33.4433333333333</v>
      </c>
      <c r="K630">
        <v>3.4340000000000002</v>
      </c>
      <c r="L630">
        <v>43.322105263157802</v>
      </c>
      <c r="M630">
        <v>12.2809523809523</v>
      </c>
      <c r="N630">
        <v>1599.4117647058799</v>
      </c>
      <c r="O630">
        <v>86.075757575757507</v>
      </c>
      <c r="P630">
        <v>2.9684482758620598</v>
      </c>
      <c r="Q630">
        <v>80.171499999999895</v>
      </c>
      <c r="R630">
        <v>6.9561764705882299</v>
      </c>
      <c r="S630">
        <v>-0.95444444444444398</v>
      </c>
      <c r="T630">
        <v>7</v>
      </c>
      <c r="U630">
        <v>1.6670499999999999</v>
      </c>
      <c r="V630">
        <v>0.229875</v>
      </c>
      <c r="W630">
        <v>2.0488249999999999</v>
      </c>
      <c r="X630">
        <v>3.6062749999999899</v>
      </c>
      <c r="Y630">
        <v>81.04665</v>
      </c>
      <c r="Z630">
        <v>2.1033499999999998</v>
      </c>
      <c r="AA630">
        <v>0</v>
      </c>
      <c r="AB630">
        <v>8.3799999999999999E-2</v>
      </c>
      <c r="AC630">
        <v>32.577692307692303</v>
      </c>
      <c r="AD630">
        <v>-12.357807692307601</v>
      </c>
      <c r="AE630">
        <v>40.130447093333302</v>
      </c>
      <c r="AF630">
        <v>1.7938154399999999</v>
      </c>
      <c r="AG630">
        <v>1.3535283680000001</v>
      </c>
      <c r="AH630">
        <v>7.9987759999999894E-2</v>
      </c>
      <c r="AI630">
        <v>44.957333333333303</v>
      </c>
      <c r="AJ630">
        <v>0.49515244730452501</v>
      </c>
      <c r="AK630">
        <v>0.89263406251853605</v>
      </c>
      <c r="AL630">
        <v>3.9900396820689202E-2</v>
      </c>
      <c r="AM630">
        <v>3.01069540304881E-2</v>
      </c>
      <c r="AN630">
        <v>3.5589299483955103E-2</v>
      </c>
      <c r="AO630">
        <v>1.7791927160567E-3</v>
      </c>
      <c r="AP630">
        <v>40.130447093333302</v>
      </c>
      <c r="AQ630">
        <v>1.60284938893497</v>
      </c>
      <c r="AR630">
        <v>0.92163359696402103</v>
      </c>
      <c r="AS630">
        <v>1.2448839925352699</v>
      </c>
      <c r="AT630">
        <v>0.82544388727900897</v>
      </c>
      <c r="AU630">
        <v>90.472149999999999</v>
      </c>
      <c r="AV630">
        <v>43.899814071767601</v>
      </c>
      <c r="AW630">
        <v>1.0575192615657301</v>
      </c>
      <c r="AX630">
        <v>0.108644375464725</v>
      </c>
      <c r="AY630">
        <v>0.19096605106503001</v>
      </c>
      <c r="AZ630">
        <v>0.67836640303597795</v>
      </c>
      <c r="BA630">
        <v>8.0267527473591505E-2</v>
      </c>
      <c r="BB630">
        <v>0.423979001897486</v>
      </c>
      <c r="BC630">
        <v>0.106458026175217</v>
      </c>
      <c r="BD630">
        <v>0.97797682956573395</v>
      </c>
      <c r="BE630">
        <v>-7.95424320000028E-2</v>
      </c>
      <c r="BF630">
        <v>0.13895548324728901</v>
      </c>
      <c r="BG630">
        <v>0.24424439641777301</v>
      </c>
      <c r="BH630">
        <v>0.867626427501487</v>
      </c>
      <c r="BI630">
        <v>0.13895548324728901</v>
      </c>
      <c r="BJ630">
        <v>0.76639975933012605</v>
      </c>
      <c r="BK630">
        <v>1.73525285500297</v>
      </c>
      <c r="BL630">
        <v>1.75771686521436</v>
      </c>
      <c r="BM630">
        <v>6.2439164488200198</v>
      </c>
      <c r="BN630">
        <v>3.5522879551244002</v>
      </c>
      <c r="BO630">
        <v>15.665114803252401</v>
      </c>
      <c r="BP630">
        <v>3.2654538563113</v>
      </c>
      <c r="BQ630">
        <v>12.399660946941101</v>
      </c>
      <c r="BR630">
        <v>1.4990285334825799</v>
      </c>
      <c r="BS630">
        <v>0.71081756603121005</v>
      </c>
      <c r="BT630">
        <v>2.1088794159270399</v>
      </c>
    </row>
    <row r="631" spans="1:72" x14ac:dyDescent="0.2">
      <c r="A631">
        <v>629</v>
      </c>
      <c r="B631" s="152">
        <v>44784.319444444445</v>
      </c>
      <c r="C631">
        <v>0</v>
      </c>
      <c r="D631">
        <v>1.36205128205128</v>
      </c>
      <c r="E631">
        <v>31.099333333333298</v>
      </c>
      <c r="F631">
        <v>44.9</v>
      </c>
      <c r="G631">
        <v>1.6</v>
      </c>
      <c r="H631">
        <v>8.5625</v>
      </c>
      <c r="I631">
        <v>1.3480000000000001</v>
      </c>
      <c r="J631">
        <v>33.4627272727272</v>
      </c>
      <c r="K631">
        <v>3.41871794871795</v>
      </c>
      <c r="L631">
        <v>43.370384615384602</v>
      </c>
      <c r="M631">
        <v>12.5304347826086</v>
      </c>
      <c r="N631">
        <v>1600.58064516129</v>
      </c>
      <c r="O631">
        <v>85.706060606060603</v>
      </c>
      <c r="P631">
        <v>2.9683548387096699</v>
      </c>
      <c r="Q631">
        <v>80.197000000000003</v>
      </c>
      <c r="R631">
        <v>6.95166666666666</v>
      </c>
      <c r="S631">
        <v>-1.05181818181818</v>
      </c>
      <c r="T631">
        <v>7</v>
      </c>
      <c r="U631">
        <v>1.66998</v>
      </c>
      <c r="V631">
        <v>0.25683999999999901</v>
      </c>
      <c r="W631">
        <v>2.0183800000000001</v>
      </c>
      <c r="X631">
        <v>3.63496</v>
      </c>
      <c r="Y631">
        <v>80.790099999999995</v>
      </c>
      <c r="Z631">
        <v>1.96984</v>
      </c>
      <c r="AA631">
        <v>0</v>
      </c>
      <c r="AB631">
        <v>0.10498</v>
      </c>
      <c r="AC631">
        <v>32.461384615384603</v>
      </c>
      <c r="AD631">
        <v>-12.4386153846153</v>
      </c>
      <c r="AE631">
        <v>40.148669772727203</v>
      </c>
      <c r="AF631">
        <v>1.79350125</v>
      </c>
      <c r="AG631">
        <v>1.35152775</v>
      </c>
      <c r="AH631">
        <v>7.9973749999999996E-2</v>
      </c>
      <c r="AI631">
        <v>44.9732272727272</v>
      </c>
      <c r="AJ631">
        <v>0.49695036610583798</v>
      </c>
      <c r="AK631">
        <v>0.89272378718247503</v>
      </c>
      <c r="AL631">
        <v>3.9879309508384198E-2</v>
      </c>
      <c r="AM631">
        <v>3.0051829320676599E-2</v>
      </c>
      <c r="AN631">
        <v>3.5576721908286799E-2</v>
      </c>
      <c r="AO631">
        <v>1.7782524148205301E-3</v>
      </c>
      <c r="AP631">
        <v>40.148669772727203</v>
      </c>
      <c r="AQ631">
        <v>1.6155987590527701</v>
      </c>
      <c r="AR631">
        <v>0.90793836439922404</v>
      </c>
      <c r="AS631">
        <v>1.1658650647090001</v>
      </c>
      <c r="AT631">
        <v>0.82989717238942695</v>
      </c>
      <c r="AU631">
        <v>90.083259999999996</v>
      </c>
      <c r="AV631">
        <v>43.8380719608882</v>
      </c>
      <c r="AW631">
        <v>1.1351553118390001</v>
      </c>
      <c r="AX631">
        <v>0.185662685290995</v>
      </c>
      <c r="AY631">
        <v>0.17790249094722099</v>
      </c>
      <c r="AZ631">
        <v>0.69206163560077505</v>
      </c>
      <c r="BA631">
        <v>0.137372455201896</v>
      </c>
      <c r="BB631">
        <v>0.432538522250484</v>
      </c>
      <c r="BC631">
        <v>9.9192844692592805E-2</v>
      </c>
      <c r="BD631">
        <v>1.05562681183899</v>
      </c>
      <c r="BE631">
        <v>-7.9528500000008301E-2</v>
      </c>
      <c r="BF631">
        <v>0.238312238128985</v>
      </c>
      <c r="BG631">
        <v>0.22835143593827001</v>
      </c>
      <c r="BH631">
        <v>0.888313971354729</v>
      </c>
      <c r="BI631">
        <v>0.238312238128985</v>
      </c>
      <c r="BJ631">
        <v>0.93332734813451101</v>
      </c>
      <c r="BK631">
        <v>1.77662794270945</v>
      </c>
      <c r="BL631">
        <v>0.95820272484149704</v>
      </c>
      <c r="BM631">
        <v>3.7275214161428498</v>
      </c>
      <c r="BN631">
        <v>3.89011773762117</v>
      </c>
      <c r="BO631">
        <v>19.569612370409398</v>
      </c>
      <c r="BP631">
        <v>5.6003375960311601</v>
      </c>
      <c r="BQ631">
        <v>13.969274774378301</v>
      </c>
      <c r="BR631">
        <v>1.3714971378901799</v>
      </c>
      <c r="BS631">
        <v>0.83800245288291697</v>
      </c>
      <c r="BT631">
        <v>1.6366266389458901</v>
      </c>
    </row>
    <row r="632" spans="1:72" x14ac:dyDescent="0.2">
      <c r="A632">
        <v>630</v>
      </c>
      <c r="B632" s="152">
        <v>44784.333333333336</v>
      </c>
      <c r="C632">
        <v>0</v>
      </c>
      <c r="D632">
        <v>1.583</v>
      </c>
      <c r="E632">
        <v>31.0752631578947</v>
      </c>
      <c r="F632">
        <v>44.959249999999997</v>
      </c>
      <c r="G632">
        <v>1.6</v>
      </c>
      <c r="H632">
        <v>8.56</v>
      </c>
      <c r="I632">
        <v>1.35</v>
      </c>
      <c r="J632">
        <v>33.433333333333302</v>
      </c>
      <c r="K632">
        <v>3.4851282051282002</v>
      </c>
      <c r="L632">
        <v>43.357727272727203</v>
      </c>
      <c r="M632">
        <v>12.4</v>
      </c>
      <c r="N632">
        <v>1600.2</v>
      </c>
      <c r="O632">
        <v>86.383333333333297</v>
      </c>
      <c r="P632">
        <v>2.9635357142857099</v>
      </c>
      <c r="Q632">
        <v>80.085999999999999</v>
      </c>
      <c r="R632">
        <v>6.9455555555555497</v>
      </c>
      <c r="S632">
        <v>-1.05181818181818</v>
      </c>
      <c r="T632">
        <v>7</v>
      </c>
      <c r="U632">
        <v>1.6933199999999999</v>
      </c>
      <c r="V632">
        <v>0.24388000000000001</v>
      </c>
      <c r="W632">
        <v>2.0539999999999998</v>
      </c>
      <c r="X632">
        <v>3.60616</v>
      </c>
      <c r="Y632">
        <v>81.038499999999999</v>
      </c>
      <c r="Z632">
        <v>2.0620400000000001</v>
      </c>
      <c r="AA632">
        <v>0</v>
      </c>
      <c r="AB632">
        <v>7.17E-2</v>
      </c>
      <c r="AC632">
        <v>32.658263157894702</v>
      </c>
      <c r="AD632">
        <v>-12.3009868421052</v>
      </c>
      <c r="AE632">
        <v>40.117323733333301</v>
      </c>
      <c r="AF632">
        <v>1.7929775999999999</v>
      </c>
      <c r="AG632">
        <v>1.3535267200000001</v>
      </c>
      <c r="AH632">
        <v>7.9950400000000005E-2</v>
      </c>
      <c r="AI632">
        <v>44.9433333333333</v>
      </c>
      <c r="AJ632">
        <v>0.49504030471113503</v>
      </c>
      <c r="AK632">
        <v>0.89262012311799999</v>
      </c>
      <c r="AL632">
        <v>3.9894183786991E-2</v>
      </c>
      <c r="AM632">
        <v>3.0116295779870898E-2</v>
      </c>
      <c r="AN632">
        <v>3.5600385670844698E-2</v>
      </c>
      <c r="AO632">
        <v>1.7789156715864399E-3</v>
      </c>
      <c r="AP632">
        <v>40.117323733333301</v>
      </c>
      <c r="AQ632">
        <v>1.60279827589458</v>
      </c>
      <c r="AR632">
        <v>0.923961494107159</v>
      </c>
      <c r="AS632">
        <v>1.22043434899918</v>
      </c>
      <c r="AT632">
        <v>0.83826164877345899</v>
      </c>
      <c r="AU632">
        <v>90.45402</v>
      </c>
      <c r="AV632">
        <v>43.864517852334203</v>
      </c>
      <c r="AW632">
        <v>1.07881548099908</v>
      </c>
      <c r="AX632">
        <v>0.133092371000814</v>
      </c>
      <c r="AY632">
        <v>0.19017932410541799</v>
      </c>
      <c r="AZ632">
        <v>0.67603850589284098</v>
      </c>
      <c r="BA632">
        <v>9.8330065475777204E-2</v>
      </c>
      <c r="BB632">
        <v>0.42252406618302502</v>
      </c>
      <c r="BC632">
        <v>0.106068990547019</v>
      </c>
      <c r="BD632">
        <v>0.99931020099907297</v>
      </c>
      <c r="BE632">
        <v>-7.9505280000009101E-2</v>
      </c>
      <c r="BF632">
        <v>0.16980435951403899</v>
      </c>
      <c r="BG632">
        <v>0.24263808721489999</v>
      </c>
      <c r="BH632">
        <v>0.86251589506403503</v>
      </c>
      <c r="BI632">
        <v>0.16980435951403899</v>
      </c>
      <c r="BJ632">
        <v>0.82488489345787896</v>
      </c>
      <c r="BK632">
        <v>1.7250317901280701</v>
      </c>
      <c r="BL632">
        <v>1.42892731322861</v>
      </c>
      <c r="BM632">
        <v>5.0794684985265297</v>
      </c>
      <c r="BN632">
        <v>3.5547423941737399</v>
      </c>
      <c r="BO632">
        <v>16.960842399622599</v>
      </c>
      <c r="BP632">
        <v>3.9904024485799101</v>
      </c>
      <c r="BQ632">
        <v>12.9704399510426</v>
      </c>
      <c r="BR632">
        <v>1.4363643789542</v>
      </c>
      <c r="BS632">
        <v>0.75696314965226297</v>
      </c>
      <c r="BT632">
        <v>1.8975354079178599</v>
      </c>
    </row>
    <row r="633" spans="1:72" x14ac:dyDescent="0.2">
      <c r="A633">
        <v>631</v>
      </c>
      <c r="B633" s="152">
        <v>44784.347222222219</v>
      </c>
      <c r="C633">
        <v>0</v>
      </c>
      <c r="D633">
        <v>1.46871794871794</v>
      </c>
      <c r="E633">
        <v>31.099999999999898</v>
      </c>
      <c r="F633">
        <v>45.113999999999997</v>
      </c>
      <c r="G633">
        <v>1.6</v>
      </c>
      <c r="H633">
        <v>8.5525000000000002</v>
      </c>
      <c r="I633">
        <v>1.3480000000000001</v>
      </c>
      <c r="J633">
        <v>33.441764705882299</v>
      </c>
      <c r="K633">
        <v>3.5105</v>
      </c>
      <c r="L633">
        <v>43.342142857142797</v>
      </c>
      <c r="M633">
        <v>12.5148148148148</v>
      </c>
      <c r="N633">
        <v>1600</v>
      </c>
      <c r="O633">
        <v>85.989743589743497</v>
      </c>
      <c r="P633">
        <v>2.9677419354838701</v>
      </c>
      <c r="Q633">
        <v>80.162749999999903</v>
      </c>
      <c r="R633">
        <v>6.9561111111111096</v>
      </c>
      <c r="S633">
        <v>-1.06</v>
      </c>
      <c r="T633">
        <v>7</v>
      </c>
      <c r="U633">
        <v>1.675025</v>
      </c>
      <c r="V633">
        <v>0.25964999999999999</v>
      </c>
      <c r="W633">
        <v>2.0459000000000001</v>
      </c>
      <c r="X633">
        <v>3.6475249999999999</v>
      </c>
      <c r="Y633">
        <v>80.836974999999995</v>
      </c>
      <c r="Z633">
        <v>2.0288249999999999</v>
      </c>
      <c r="AA633">
        <v>0</v>
      </c>
      <c r="AB633">
        <v>7.0599999999999996E-2</v>
      </c>
      <c r="AC633">
        <v>32.568717948717897</v>
      </c>
      <c r="AD633">
        <v>-12.545282051281999</v>
      </c>
      <c r="AE633">
        <v>40.119898805882301</v>
      </c>
      <c r="AF633">
        <v>1.7914066500000001</v>
      </c>
      <c r="AG633">
        <v>1.35152363</v>
      </c>
      <c r="AH633">
        <v>7.9880350000000003E-2</v>
      </c>
      <c r="AI633">
        <v>44.942264705882302</v>
      </c>
      <c r="AJ633">
        <v>0.496306285655572</v>
      </c>
      <c r="AK633">
        <v>0.89269864499354401</v>
      </c>
      <c r="AL633">
        <v>3.9860177534967997E-2</v>
      </c>
      <c r="AM633">
        <v>3.0072441583548E-2</v>
      </c>
      <c r="AN633">
        <v>3.5601232169116301E-2</v>
      </c>
      <c r="AO633">
        <v>1.77739930381266E-3</v>
      </c>
      <c r="AP633">
        <v>40.119898805882301</v>
      </c>
      <c r="AQ633">
        <v>1.62118341429176</v>
      </c>
      <c r="AR633">
        <v>0.92031782901355197</v>
      </c>
      <c r="AS633">
        <v>1.20077579392653</v>
      </c>
      <c r="AT633">
        <v>0.83132543613022403</v>
      </c>
      <c r="AU633">
        <v>90.234250000000003</v>
      </c>
      <c r="AV633">
        <v>43.862175843114201</v>
      </c>
      <c r="AW633">
        <v>1.08008886276815</v>
      </c>
      <c r="AX633">
        <v>0.15074783607346401</v>
      </c>
      <c r="AY633">
        <v>0.170223235708237</v>
      </c>
      <c r="AZ633">
        <v>0.67968217098644701</v>
      </c>
      <c r="BA633">
        <v>0.111539178988283</v>
      </c>
      <c r="BB633">
        <v>0.42480135686652898</v>
      </c>
      <c r="BC633">
        <v>9.5022107743229098E-2</v>
      </c>
      <c r="BD633">
        <v>1.00065324276814</v>
      </c>
      <c r="BE633">
        <v>-7.9435620000000803E-2</v>
      </c>
      <c r="BF633">
        <v>0.19285867642332499</v>
      </c>
      <c r="BG633">
        <v>0.21777445560934999</v>
      </c>
      <c r="BH633">
        <v>0.86954882603487405</v>
      </c>
      <c r="BI633">
        <v>0.19285867642332499</v>
      </c>
      <c r="BJ633">
        <v>0.82126626406535297</v>
      </c>
      <c r="BK633">
        <v>1.7390976520697401</v>
      </c>
      <c r="BL633">
        <v>1.1291919018013701</v>
      </c>
      <c r="BM633">
        <v>4.5087358378744096</v>
      </c>
      <c r="BN633">
        <v>3.9928871529115</v>
      </c>
      <c r="BO633">
        <v>17.193661994195299</v>
      </c>
      <c r="BP633">
        <v>4.5321788959481504</v>
      </c>
      <c r="BQ633">
        <v>12.6614830982471</v>
      </c>
      <c r="BR633">
        <v>1.41123790215009</v>
      </c>
      <c r="BS633">
        <v>0.74412279349602295</v>
      </c>
      <c r="BT633">
        <v>1.8965121274136001</v>
      </c>
    </row>
    <row r="634" spans="1:72" x14ac:dyDescent="0.2">
      <c r="A634">
        <v>632</v>
      </c>
      <c r="B634" s="152">
        <v>44784.361111111109</v>
      </c>
      <c r="C634">
        <v>0</v>
      </c>
      <c r="D634">
        <v>1.4444999999999999</v>
      </c>
      <c r="E634">
        <v>31.105789473684201</v>
      </c>
      <c r="F634">
        <v>45.035999999999902</v>
      </c>
      <c r="G634">
        <v>1.6</v>
      </c>
      <c r="H634">
        <v>8.5739999999999998</v>
      </c>
      <c r="I634">
        <v>1.35</v>
      </c>
      <c r="J634">
        <v>33.448823529411698</v>
      </c>
      <c r="K634">
        <v>3.4641025641025598</v>
      </c>
      <c r="L634">
        <v>43.366956521739098</v>
      </c>
      <c r="M634">
        <v>12.5208333333333</v>
      </c>
      <c r="N634">
        <v>1599.94285714285</v>
      </c>
      <c r="O634">
        <v>85.916216216216199</v>
      </c>
      <c r="P634">
        <v>2.9638260869565198</v>
      </c>
      <c r="Q634">
        <v>80.151750000000007</v>
      </c>
      <c r="R634">
        <v>6.9528571428571402</v>
      </c>
      <c r="S634">
        <v>-1.0658823529411701</v>
      </c>
      <c r="T634">
        <v>7</v>
      </c>
      <c r="U634">
        <v>1.6722600000000001</v>
      </c>
      <c r="V634">
        <v>0.21715999999999999</v>
      </c>
      <c r="W634">
        <v>2.0552999999999999</v>
      </c>
      <c r="X634">
        <v>3.6833399999999998</v>
      </c>
      <c r="Y634">
        <v>80.864999999999995</v>
      </c>
      <c r="Z634">
        <v>1.97238</v>
      </c>
      <c r="AA634">
        <v>0</v>
      </c>
      <c r="AB634">
        <v>7.6100000000000001E-2</v>
      </c>
      <c r="AC634">
        <v>32.550289473684202</v>
      </c>
      <c r="AD634">
        <v>-12.4857105263157</v>
      </c>
      <c r="AE634">
        <v>40.143745689411702</v>
      </c>
      <c r="AF634">
        <v>1.7959100400000001</v>
      </c>
      <c r="AG634">
        <v>1.3535324879999999</v>
      </c>
      <c r="AH634">
        <v>8.0081159999999998E-2</v>
      </c>
      <c r="AI634">
        <v>44.972823529411698</v>
      </c>
      <c r="AJ634">
        <v>0.496429180602383</v>
      </c>
      <c r="AK634">
        <v>0.89262231140898096</v>
      </c>
      <c r="AL634">
        <v>3.9933228538018999E-2</v>
      </c>
      <c r="AM634">
        <v>3.00966757649717E-2</v>
      </c>
      <c r="AN634">
        <v>3.5577041298143403E-2</v>
      </c>
      <c r="AO634">
        <v>1.7806567103270199E-3</v>
      </c>
      <c r="AP634">
        <v>40.143745689411702</v>
      </c>
      <c r="AQ634">
        <v>1.63710179291366</v>
      </c>
      <c r="AR634">
        <v>0.92454627986292304</v>
      </c>
      <c r="AS634">
        <v>1.16736838338684</v>
      </c>
      <c r="AT634">
        <v>0.83015866155414197</v>
      </c>
      <c r="AU634">
        <v>90.248279999999994</v>
      </c>
      <c r="AV634">
        <v>43.872762145575102</v>
      </c>
      <c r="AW634">
        <v>1.10006138383657</v>
      </c>
      <c r="AX634">
        <v>0.186164104613153</v>
      </c>
      <c r="AY634">
        <v>0.15880824708633301</v>
      </c>
      <c r="AZ634">
        <v>0.67545372013707705</v>
      </c>
      <c r="BA634">
        <v>0.13753944309695301</v>
      </c>
      <c r="BB634">
        <v>0.422158575085673</v>
      </c>
      <c r="BC634">
        <v>8.8427729423648405E-2</v>
      </c>
      <c r="BD634">
        <v>1.0204260718365601</v>
      </c>
      <c r="BE634">
        <v>-7.9635312000011199E-2</v>
      </c>
      <c r="BF634">
        <v>0.23830318616631199</v>
      </c>
      <c r="BG634">
        <v>0.203285758813712</v>
      </c>
      <c r="BH634">
        <v>0.86462840917174999</v>
      </c>
      <c r="BI634">
        <v>0.23830318616631199</v>
      </c>
      <c r="BJ634">
        <v>0.88317788996004998</v>
      </c>
      <c r="BK634">
        <v>1.7292568183435</v>
      </c>
      <c r="BL634">
        <v>0.853055144096308</v>
      </c>
      <c r="BM634">
        <v>3.6282704527849798</v>
      </c>
      <c r="BN634">
        <v>4.2532660143895198</v>
      </c>
      <c r="BO634">
        <v>18.7197412917</v>
      </c>
      <c r="BP634">
        <v>5.6001248749083299</v>
      </c>
      <c r="BQ634">
        <v>13.1196164167917</v>
      </c>
      <c r="BR634">
        <v>1.32414140186076</v>
      </c>
      <c r="BS634">
        <v>0.78785661549352504</v>
      </c>
      <c r="BT634">
        <v>1.6806883077719701</v>
      </c>
    </row>
    <row r="635" spans="1:72" x14ac:dyDescent="0.2">
      <c r="A635">
        <v>633</v>
      </c>
      <c r="B635" s="152">
        <v>44784.375</v>
      </c>
      <c r="C635">
        <v>0</v>
      </c>
      <c r="D635">
        <v>1.3839999999999999</v>
      </c>
      <c r="E635">
        <v>31.06</v>
      </c>
      <c r="F635">
        <v>44.958500000000001</v>
      </c>
      <c r="G635">
        <v>1.6</v>
      </c>
      <c r="H635">
        <v>8.5500000000000007</v>
      </c>
      <c r="I635">
        <v>1.3480000000000001</v>
      </c>
      <c r="J635">
        <v>33.422380952380898</v>
      </c>
      <c r="K635">
        <v>3.5277499999999899</v>
      </c>
      <c r="L635">
        <v>43.325000000000003</v>
      </c>
      <c r="M635">
        <v>12.4714285714285</v>
      </c>
      <c r="N635">
        <v>1599.8108108108099</v>
      </c>
      <c r="O635">
        <v>85.439473684210498</v>
      </c>
      <c r="P635">
        <v>2.9622580645161198</v>
      </c>
      <c r="Q635">
        <v>79.998500000000007</v>
      </c>
      <c r="R635">
        <v>6.9524999999999997</v>
      </c>
      <c r="S635">
        <v>-0.804838709677419</v>
      </c>
      <c r="T635">
        <v>7</v>
      </c>
      <c r="U635">
        <v>1.6584999999999901</v>
      </c>
      <c r="V635">
        <v>0.22167500000000001</v>
      </c>
      <c r="W635">
        <v>2.06725</v>
      </c>
      <c r="X635">
        <v>3.70647499999999</v>
      </c>
      <c r="Y635">
        <v>80.919449999999998</v>
      </c>
      <c r="Z635">
        <v>1.9377249999999999</v>
      </c>
      <c r="AA635">
        <v>0</v>
      </c>
      <c r="AB635">
        <v>7.7200000000000005E-2</v>
      </c>
      <c r="AC635">
        <v>32.444000000000003</v>
      </c>
      <c r="AD635">
        <v>-12.5144999999999</v>
      </c>
      <c r="AE635">
        <v>40.098562952380902</v>
      </c>
      <c r="AF635">
        <v>1.790883</v>
      </c>
      <c r="AG635">
        <v>1.3515226</v>
      </c>
      <c r="AH635">
        <v>7.9856999999999997E-2</v>
      </c>
      <c r="AI635">
        <v>44.920380952380903</v>
      </c>
      <c r="AJ635">
        <v>0.49553677085522602</v>
      </c>
      <c r="AK635">
        <v>0.892658568387665</v>
      </c>
      <c r="AL635">
        <v>3.9867938829336098E-2</v>
      </c>
      <c r="AM635">
        <v>3.0087068972828101E-2</v>
      </c>
      <c r="AN635">
        <v>3.5618575935411602E-2</v>
      </c>
      <c r="AO635">
        <v>1.7777453865463499E-3</v>
      </c>
      <c r="AP635">
        <v>40.098562952380902</v>
      </c>
      <c r="AQ635">
        <v>1.64738440325619</v>
      </c>
      <c r="AR635">
        <v>0.92992181046398403</v>
      </c>
      <c r="AS635">
        <v>1.1468575531582501</v>
      </c>
      <c r="AT635">
        <v>0.82184773446339299</v>
      </c>
      <c r="AU635">
        <v>90.289400000000001</v>
      </c>
      <c r="AV635">
        <v>43.8227267192594</v>
      </c>
      <c r="AW635">
        <v>1.09765423312155</v>
      </c>
      <c r="AX635">
        <v>0.204665046841745</v>
      </c>
      <c r="AY635">
        <v>0.143498596743802</v>
      </c>
      <c r="AZ635">
        <v>0.67007818953601495</v>
      </c>
      <c r="BA635">
        <v>0.151432944474436</v>
      </c>
      <c r="BB635">
        <v>0.41879886846000902</v>
      </c>
      <c r="BC635">
        <v>8.0127287345852602E-2</v>
      </c>
      <c r="BD635">
        <v>1.0182418331215599</v>
      </c>
      <c r="BE635">
        <v>-7.9412399999996205E-2</v>
      </c>
      <c r="BF635">
        <v>0.262843986101366</v>
      </c>
      <c r="BG635">
        <v>0.184290105956677</v>
      </c>
      <c r="BH635">
        <v>0.86055740858095897</v>
      </c>
      <c r="BI635">
        <v>0.262843986101366</v>
      </c>
      <c r="BJ635">
        <v>0.89426818411608699</v>
      </c>
      <c r="BK635">
        <v>1.7211148171619099</v>
      </c>
      <c r="BL635">
        <v>0.70113875797639802</v>
      </c>
      <c r="BM635">
        <v>3.2740235808518099</v>
      </c>
      <c r="BN635">
        <v>4.66958008469134</v>
      </c>
      <c r="BO635">
        <v>19.183533596235701</v>
      </c>
      <c r="BP635">
        <v>6.1768336733820997</v>
      </c>
      <c r="BQ635">
        <v>13.006699922853601</v>
      </c>
      <c r="BR635">
        <v>1.27428004078959</v>
      </c>
      <c r="BS635">
        <v>0.78913058967554095</v>
      </c>
      <c r="BT635">
        <v>1.6147898173780399</v>
      </c>
    </row>
    <row r="636" spans="1:72" x14ac:dyDescent="0.2">
      <c r="A636">
        <v>634</v>
      </c>
      <c r="B636" s="152">
        <v>44784.388888888891</v>
      </c>
      <c r="C636">
        <v>0</v>
      </c>
      <c r="D636">
        <v>1.60625</v>
      </c>
      <c r="E636">
        <v>31.0983783783783</v>
      </c>
      <c r="F636">
        <v>44.713999999999899</v>
      </c>
      <c r="G636">
        <v>1.6</v>
      </c>
      <c r="H636">
        <v>8.5399999999999991</v>
      </c>
      <c r="I636">
        <v>1.35</v>
      </c>
      <c r="J636">
        <v>33.420555555555502</v>
      </c>
      <c r="K636">
        <v>3.5335897435897401</v>
      </c>
      <c r="L636">
        <v>43.326774193548303</v>
      </c>
      <c r="M636">
        <v>12.2076923076923</v>
      </c>
      <c r="N636">
        <v>1600.03125</v>
      </c>
      <c r="O636">
        <v>85.936842105263096</v>
      </c>
      <c r="P636">
        <v>2.9648399999999899</v>
      </c>
      <c r="Q636">
        <v>80.062499999999901</v>
      </c>
      <c r="R636">
        <v>6.9474193548386998</v>
      </c>
      <c r="S636">
        <v>-1.17062499999999</v>
      </c>
      <c r="T636">
        <v>7</v>
      </c>
      <c r="U636">
        <v>1.67031999999999</v>
      </c>
      <c r="V636">
        <v>0.21654000000000001</v>
      </c>
      <c r="W636">
        <v>2.0500600000000002</v>
      </c>
      <c r="X636">
        <v>3.6688800000000001</v>
      </c>
      <c r="Y636">
        <v>80.857140000000001</v>
      </c>
      <c r="Z636">
        <v>2.0101800000000001</v>
      </c>
      <c r="AA636">
        <v>0</v>
      </c>
      <c r="AB636">
        <v>8.5739999999999997E-2</v>
      </c>
      <c r="AC636">
        <v>32.704628378378303</v>
      </c>
      <c r="AD636">
        <v>-12.0093716216216</v>
      </c>
      <c r="AE636">
        <v>40.088929155555498</v>
      </c>
      <c r="AF636">
        <v>1.7887883999999901</v>
      </c>
      <c r="AG636">
        <v>1.35351848</v>
      </c>
      <c r="AH636">
        <v>7.9763599999999907E-2</v>
      </c>
      <c r="AI636">
        <v>44.910555555555497</v>
      </c>
      <c r="AJ636">
        <v>0.49579949470826601</v>
      </c>
      <c r="AK636">
        <v>0.89263935080839696</v>
      </c>
      <c r="AL636">
        <v>3.9830021647966903E-2</v>
      </c>
      <c r="AM636">
        <v>3.0138092554336301E-2</v>
      </c>
      <c r="AN636">
        <v>3.5626368460767603E-2</v>
      </c>
      <c r="AO636">
        <v>1.7760546270982999E-3</v>
      </c>
      <c r="AP636">
        <v>40.088929155555498</v>
      </c>
      <c r="AQ636">
        <v>1.6306748836613201</v>
      </c>
      <c r="AR636">
        <v>0.92218914343199698</v>
      </c>
      <c r="AS636">
        <v>1.18974060623032</v>
      </c>
      <c r="AT636">
        <v>0.82814381200111098</v>
      </c>
      <c r="AU636">
        <v>90.25658</v>
      </c>
      <c r="AV636">
        <v>43.831533788879199</v>
      </c>
      <c r="AW636">
        <v>1.07902176667634</v>
      </c>
      <c r="AX636">
        <v>0.16377787376967301</v>
      </c>
      <c r="AY636">
        <v>0.15811351633867701</v>
      </c>
      <c r="AZ636">
        <v>0.677810856568002</v>
      </c>
      <c r="BA636">
        <v>0.121001579357581</v>
      </c>
      <c r="BB636">
        <v>0.42363178535500101</v>
      </c>
      <c r="BC636">
        <v>8.8391402995836699E-2</v>
      </c>
      <c r="BD636">
        <v>0.99970224667635399</v>
      </c>
      <c r="BE636">
        <v>-7.9319519999994204E-2</v>
      </c>
      <c r="BF636">
        <v>0.20865786930170099</v>
      </c>
      <c r="BG636">
        <v>0.20144130991360601</v>
      </c>
      <c r="BH636">
        <v>0.86355113707202802</v>
      </c>
      <c r="BI636">
        <v>0.20865786930170099</v>
      </c>
      <c r="BJ636">
        <v>0.82019835843061595</v>
      </c>
      <c r="BK636">
        <v>1.72710227414405</v>
      </c>
      <c r="BL636">
        <v>0.96541439145216001</v>
      </c>
      <c r="BM636">
        <v>4.1385984624591696</v>
      </c>
      <c r="BN636">
        <v>4.2868622004214796</v>
      </c>
      <c r="BO636">
        <v>17.3541704406543</v>
      </c>
      <c r="BP636">
        <v>4.9034599285899798</v>
      </c>
      <c r="BQ636">
        <v>12.450710512064299</v>
      </c>
      <c r="BR636">
        <v>1.3723838963311601</v>
      </c>
      <c r="BS636">
        <v>0.73673521070993497</v>
      </c>
      <c r="BT636">
        <v>1.86279123948576</v>
      </c>
    </row>
    <row r="637" spans="1:72" x14ac:dyDescent="0.2">
      <c r="A637">
        <v>635</v>
      </c>
      <c r="B637" s="152">
        <v>44784.402777777781</v>
      </c>
      <c r="C637">
        <v>0</v>
      </c>
      <c r="D637">
        <v>1.3282499999999999</v>
      </c>
      <c r="E637">
        <v>31.1377142857142</v>
      </c>
      <c r="F637">
        <v>44.884999999999998</v>
      </c>
      <c r="G637">
        <v>1.6</v>
      </c>
      <c r="H637">
        <v>8.5579999999999998</v>
      </c>
      <c r="I637">
        <v>1.35</v>
      </c>
      <c r="J637">
        <v>33.444000000000003</v>
      </c>
      <c r="K637">
        <v>3.5245000000000002</v>
      </c>
      <c r="L637">
        <v>43.347619047618998</v>
      </c>
      <c r="M637">
        <v>12.389999999999899</v>
      </c>
      <c r="N637">
        <v>1599.88888888888</v>
      </c>
      <c r="O637">
        <v>84.382499999999894</v>
      </c>
      <c r="P637">
        <v>2.9619090909090899</v>
      </c>
      <c r="Q637">
        <v>80.088750000000005</v>
      </c>
      <c r="R637">
        <v>6.9408571428571397</v>
      </c>
      <c r="S637">
        <v>-0.91916666666666602</v>
      </c>
      <c r="T637">
        <v>7</v>
      </c>
      <c r="U637">
        <v>1.675225</v>
      </c>
      <c r="V637">
        <v>0.23367499999999999</v>
      </c>
      <c r="W637">
        <v>2.0478499999999999</v>
      </c>
      <c r="X637">
        <v>3.6715499999999999</v>
      </c>
      <c r="Y637">
        <v>80.7072</v>
      </c>
      <c r="Z637">
        <v>2.0480999999999998</v>
      </c>
      <c r="AA637">
        <v>0</v>
      </c>
      <c r="AB637">
        <v>8.0349999999999894E-2</v>
      </c>
      <c r="AC637">
        <v>32.4659642857142</v>
      </c>
      <c r="AD637">
        <v>-12.4190357142857</v>
      </c>
      <c r="AE637">
        <v>40.12642872</v>
      </c>
      <c r="AF637">
        <v>1.79255868</v>
      </c>
      <c r="AG637">
        <v>1.3535258960000001</v>
      </c>
      <c r="AH637">
        <v>7.9931719999999998E-2</v>
      </c>
      <c r="AI637">
        <v>44.951999999999998</v>
      </c>
      <c r="AJ637">
        <v>0.49718524146544502</v>
      </c>
      <c r="AK637">
        <v>0.89265057661505598</v>
      </c>
      <c r="AL637">
        <v>3.9877172984516797E-2</v>
      </c>
      <c r="AM637">
        <v>3.0110471080263299E-2</v>
      </c>
      <c r="AN637">
        <v>3.5593521978999801E-2</v>
      </c>
      <c r="AO637">
        <v>1.7781571453995299E-3</v>
      </c>
      <c r="AP637">
        <v>40.12642872</v>
      </c>
      <c r="AQ637">
        <v>1.63186159512077</v>
      </c>
      <c r="AR637">
        <v>0.92119500764719797</v>
      </c>
      <c r="AS637">
        <v>1.21218385200346</v>
      </c>
      <c r="AT637">
        <v>0.83289714613395005</v>
      </c>
      <c r="AU637">
        <v>90.149924999999996</v>
      </c>
      <c r="AV637">
        <v>43.891669174771401</v>
      </c>
      <c r="AW637">
        <v>1.0603308252285499</v>
      </c>
      <c r="AX637">
        <v>0.141342043996531</v>
      </c>
      <c r="AY637">
        <v>0.16069708487921999</v>
      </c>
      <c r="AZ637">
        <v>0.67880499235280101</v>
      </c>
      <c r="BA637">
        <v>0.104425075585352</v>
      </c>
      <c r="BB637">
        <v>0.42425312022050099</v>
      </c>
      <c r="BC637">
        <v>8.9646763964915305E-2</v>
      </c>
      <c r="BD637">
        <v>0.98084412122855302</v>
      </c>
      <c r="BE637">
        <v>-7.9486704000000893E-2</v>
      </c>
      <c r="BF637">
        <v>0.181397717971993</v>
      </c>
      <c r="BG637">
        <v>0.206237886884935</v>
      </c>
      <c r="BH637">
        <v>0.87117515127923495</v>
      </c>
      <c r="BI637">
        <v>0.181397717971993</v>
      </c>
      <c r="BJ637">
        <v>0.77527120971385799</v>
      </c>
      <c r="BK637">
        <v>1.7423503025584699</v>
      </c>
      <c r="BL637">
        <v>1.1369376042358801</v>
      </c>
      <c r="BM637">
        <v>4.8025695197209597</v>
      </c>
      <c r="BN637">
        <v>4.2241276054446804</v>
      </c>
      <c r="BO637">
        <v>16.3234622736441</v>
      </c>
      <c r="BP637">
        <v>4.2628463723418397</v>
      </c>
      <c r="BQ637">
        <v>12.060615901302199</v>
      </c>
      <c r="BR637">
        <v>1.4339741820060801</v>
      </c>
      <c r="BS637">
        <v>0.70271212252506099</v>
      </c>
      <c r="BT637">
        <v>2.0406282118107901</v>
      </c>
    </row>
    <row r="638" spans="1:72" x14ac:dyDescent="0.2">
      <c r="A638">
        <v>636</v>
      </c>
      <c r="B638" s="152">
        <v>44784.416666666664</v>
      </c>
      <c r="C638">
        <v>0</v>
      </c>
      <c r="D638">
        <v>1.3365</v>
      </c>
      <c r="E638">
        <v>32.307368421052601</v>
      </c>
      <c r="F638">
        <v>44.914749999999898</v>
      </c>
      <c r="G638">
        <v>1.6</v>
      </c>
      <c r="H638">
        <v>8.5525000000000002</v>
      </c>
      <c r="I638">
        <v>1.35</v>
      </c>
      <c r="J638">
        <v>33.452857142857098</v>
      </c>
      <c r="K638">
        <v>3.6564999999999901</v>
      </c>
      <c r="L638">
        <v>43.366</v>
      </c>
      <c r="M638">
        <v>12.42</v>
      </c>
      <c r="N638">
        <v>1599.97297297297</v>
      </c>
      <c r="O638">
        <v>84.723684210526301</v>
      </c>
      <c r="P638">
        <v>2.9628965517241301</v>
      </c>
      <c r="Q638">
        <v>80.028000000000006</v>
      </c>
      <c r="R638">
        <v>6.9483870967741899</v>
      </c>
      <c r="S638">
        <v>-1.01185185185185</v>
      </c>
      <c r="T638">
        <v>7</v>
      </c>
      <c r="U638">
        <v>1.6620600000000001</v>
      </c>
      <c r="V638">
        <v>0.208179999999999</v>
      </c>
      <c r="W638">
        <v>2.03039999999999</v>
      </c>
      <c r="X638">
        <v>3.6633599999999999</v>
      </c>
      <c r="Y638">
        <v>81.090779999999995</v>
      </c>
      <c r="Z638">
        <v>2.0389799999999898</v>
      </c>
      <c r="AA638">
        <v>0</v>
      </c>
      <c r="AB638">
        <v>7.4899999999999994E-2</v>
      </c>
      <c r="AC638">
        <v>33.643868421052602</v>
      </c>
      <c r="AD638">
        <v>-11.2708815789473</v>
      </c>
      <c r="AE638">
        <v>40.1309912428571</v>
      </c>
      <c r="AF638">
        <v>1.7914066500000001</v>
      </c>
      <c r="AG638">
        <v>1.35352363</v>
      </c>
      <c r="AH638">
        <v>7.9880350000000003E-2</v>
      </c>
      <c r="AI638">
        <v>44.955357142857103</v>
      </c>
      <c r="AJ638">
        <v>0.494889693290126</v>
      </c>
      <c r="AK638">
        <v>0.89268540599801305</v>
      </c>
      <c r="AL638">
        <v>3.9848568977159798E-2</v>
      </c>
      <c r="AM638">
        <v>3.0108172107249202E-2</v>
      </c>
      <c r="AN638">
        <v>3.5590863952333601E-2</v>
      </c>
      <c r="AO638">
        <v>1.7768816683217401E-3</v>
      </c>
      <c r="AP638">
        <v>40.1309912428571</v>
      </c>
      <c r="AQ638">
        <v>1.6282214577226599</v>
      </c>
      <c r="AR638">
        <v>0.91334538346405802</v>
      </c>
      <c r="AS638">
        <v>1.2067861093491601</v>
      </c>
      <c r="AT638">
        <v>0.82253636362978799</v>
      </c>
      <c r="AU638">
        <v>90.485579999999999</v>
      </c>
      <c r="AV638">
        <v>43.879344193393003</v>
      </c>
      <c r="AW638">
        <v>1.07601294946411</v>
      </c>
      <c r="AX638">
        <v>0.14673752065083101</v>
      </c>
      <c r="AY638">
        <v>0.163185192277332</v>
      </c>
      <c r="AZ638">
        <v>0.68665461653594195</v>
      </c>
      <c r="BA638">
        <v>0.108411495299001</v>
      </c>
      <c r="BB638">
        <v>0.42915913533496303</v>
      </c>
      <c r="BC638">
        <v>9.1093327289665099E-2</v>
      </c>
      <c r="BD638">
        <v>0.99657732946410604</v>
      </c>
      <c r="BE638">
        <v>-7.9435620000008297E-2</v>
      </c>
      <c r="BF638">
        <v>0.18172890477200401</v>
      </c>
      <c r="BG638">
        <v>0.202098727960213</v>
      </c>
      <c r="BH638">
        <v>0.85039593735980201</v>
      </c>
      <c r="BI638">
        <v>0.18172890477200401</v>
      </c>
      <c r="BJ638">
        <v>0.76765526546443597</v>
      </c>
      <c r="BK638">
        <v>1.7007918747196</v>
      </c>
      <c r="BL638">
        <v>1.1120890659290701</v>
      </c>
      <c r="BM638">
        <v>4.6794753890510696</v>
      </c>
      <c r="BN638">
        <v>4.2078242943083604</v>
      </c>
      <c r="BO638">
        <v>16.1640229794146</v>
      </c>
      <c r="BP638">
        <v>4.2706292621421102</v>
      </c>
      <c r="BQ638">
        <v>11.893393717272501</v>
      </c>
      <c r="BR638">
        <v>1.39185273660719</v>
      </c>
      <c r="BS638">
        <v>0.69496370355563397</v>
      </c>
      <c r="BT638">
        <v>2.0027704029520899</v>
      </c>
    </row>
    <row r="639" spans="1:72" x14ac:dyDescent="0.2">
      <c r="A639">
        <v>637</v>
      </c>
      <c r="B639" s="152">
        <v>44784.430555555555</v>
      </c>
      <c r="C639">
        <v>0</v>
      </c>
      <c r="D639">
        <v>1.3728947368421001</v>
      </c>
      <c r="E639">
        <v>31.0735897435897</v>
      </c>
      <c r="F639">
        <v>45.007749999999902</v>
      </c>
      <c r="G639">
        <v>1.6</v>
      </c>
      <c r="H639">
        <v>8.5640000000000001</v>
      </c>
      <c r="I639">
        <v>1.3474999999999999</v>
      </c>
      <c r="J639">
        <v>33.458461538461499</v>
      </c>
      <c r="K639">
        <v>3.6389999999999998</v>
      </c>
      <c r="L639">
        <v>43.349999999999902</v>
      </c>
      <c r="M639">
        <v>12.236363636363601</v>
      </c>
      <c r="N639">
        <v>1600.2121212121201</v>
      </c>
      <c r="O639">
        <v>84.523529411764699</v>
      </c>
      <c r="P639">
        <v>2.9534705882352901</v>
      </c>
      <c r="Q639">
        <v>79.806999999999903</v>
      </c>
      <c r="R639">
        <v>6.9564102564102503</v>
      </c>
      <c r="S639">
        <v>-1.1599999999999999</v>
      </c>
      <c r="T639">
        <v>7</v>
      </c>
      <c r="U639">
        <v>1.6199749999999999</v>
      </c>
      <c r="V639">
        <v>0.243675</v>
      </c>
      <c r="W639">
        <v>2.0414500000000002</v>
      </c>
      <c r="X639">
        <v>3.6662249999999998</v>
      </c>
      <c r="Y639">
        <v>81.061000000000007</v>
      </c>
      <c r="Z639">
        <v>1.94685</v>
      </c>
      <c r="AA639">
        <v>0</v>
      </c>
      <c r="AB639">
        <v>6.5824999999999995E-2</v>
      </c>
      <c r="AC639">
        <v>32.446484480431799</v>
      </c>
      <c r="AD639">
        <v>-12.561265519568099</v>
      </c>
      <c r="AE639">
        <v>40.145575298461502</v>
      </c>
      <c r="AF639">
        <v>1.7938154399999999</v>
      </c>
      <c r="AG639">
        <v>1.3510283679999999</v>
      </c>
      <c r="AH639">
        <v>7.9987759999999894E-2</v>
      </c>
      <c r="AI639">
        <v>44.969961538461497</v>
      </c>
      <c r="AJ639">
        <v>0.49525141928253402</v>
      </c>
      <c r="AK639">
        <v>0.89271980506645898</v>
      </c>
      <c r="AL639">
        <v>3.9889192221474301E-2</v>
      </c>
      <c r="AM639">
        <v>3.0042906904523398E-2</v>
      </c>
      <c r="AN639">
        <v>3.5579305502219799E-2</v>
      </c>
      <c r="AO639">
        <v>1.7786930934238999E-3</v>
      </c>
      <c r="AP639">
        <v>40.145575298461502</v>
      </c>
      <c r="AQ639">
        <v>1.62949483912017</v>
      </c>
      <c r="AR639">
        <v>0.91831606238805197</v>
      </c>
      <c r="AS639">
        <v>1.1522582551012901</v>
      </c>
      <c r="AT639">
        <v>0.80229491795222396</v>
      </c>
      <c r="AU639">
        <v>90.335499999999996</v>
      </c>
      <c r="AV639">
        <v>43.845644455071003</v>
      </c>
      <c r="AW639">
        <v>1.1243170833904701</v>
      </c>
      <c r="AX639">
        <v>0.19877011289870899</v>
      </c>
      <c r="AY639">
        <v>0.164320600879824</v>
      </c>
      <c r="AZ639">
        <v>0.68168393761194701</v>
      </c>
      <c r="BA639">
        <v>0.14712504756133199</v>
      </c>
      <c r="BB639">
        <v>0.42605246100746702</v>
      </c>
      <c r="BC639">
        <v>9.1603961709586207E-2</v>
      </c>
      <c r="BD639">
        <v>1.0447746513904801</v>
      </c>
      <c r="BE639">
        <v>-7.9542431999997998E-2</v>
      </c>
      <c r="BF639">
        <v>0.25525378696854101</v>
      </c>
      <c r="BG639">
        <v>0.21101490078085899</v>
      </c>
      <c r="BH639">
        <v>0.87539521939973697</v>
      </c>
      <c r="BI639">
        <v>0.25525378696854101</v>
      </c>
      <c r="BJ639">
        <v>0.932537375498802</v>
      </c>
      <c r="BK639">
        <v>1.7507904387994699</v>
      </c>
      <c r="BL639">
        <v>0.82668666070315999</v>
      </c>
      <c r="BM639">
        <v>3.4295092339124502</v>
      </c>
      <c r="BN639">
        <v>4.1484995427353297</v>
      </c>
      <c r="BO639">
        <v>19.734433890402801</v>
      </c>
      <c r="BP639">
        <v>5.99846399376072</v>
      </c>
      <c r="BQ639">
        <v>13.735969896642001</v>
      </c>
      <c r="BR639">
        <v>1.3168590009529499</v>
      </c>
      <c r="BS639">
        <v>0.83043586071138498</v>
      </c>
      <c r="BT639">
        <v>1.5857443822631601</v>
      </c>
    </row>
    <row r="640" spans="1:72" x14ac:dyDescent="0.2">
      <c r="A640">
        <v>638</v>
      </c>
      <c r="B640" s="152">
        <v>44784.444444444445</v>
      </c>
      <c r="C640">
        <v>0</v>
      </c>
      <c r="D640">
        <v>1.1419999999999999</v>
      </c>
      <c r="E640">
        <v>31.082352941176399</v>
      </c>
      <c r="F640">
        <v>44.870749999999902</v>
      </c>
      <c r="G640">
        <v>1.6</v>
      </c>
      <c r="H640">
        <v>8.56</v>
      </c>
      <c r="I640">
        <v>1.3480000000000001</v>
      </c>
      <c r="J640">
        <v>33.441666666666599</v>
      </c>
      <c r="K640">
        <v>3.7092499999999902</v>
      </c>
      <c r="L640">
        <v>43.338636363636297</v>
      </c>
      <c r="M640">
        <v>12.374074074074001</v>
      </c>
      <c r="N640">
        <v>1599.8965517241299</v>
      </c>
      <c r="O640">
        <v>86.8972972972972</v>
      </c>
      <c r="P640">
        <v>2.9203529411764699</v>
      </c>
      <c r="Q640">
        <v>78.836249999999893</v>
      </c>
      <c r="R640">
        <v>6.9548648648648603</v>
      </c>
      <c r="S640">
        <v>-0.73939393939393905</v>
      </c>
      <c r="T640">
        <v>7</v>
      </c>
      <c r="U640">
        <v>1.5964</v>
      </c>
      <c r="V640">
        <v>0.19893999999999901</v>
      </c>
      <c r="W640">
        <v>2.0783399999999999</v>
      </c>
      <c r="X640">
        <v>3.6327799999999901</v>
      </c>
      <c r="Y640">
        <v>81.3665799999999</v>
      </c>
      <c r="Z640">
        <v>2.0571199999999998</v>
      </c>
      <c r="AA640">
        <v>0</v>
      </c>
      <c r="AB640">
        <v>6.8199999999999997E-2</v>
      </c>
      <c r="AC640">
        <v>32.224352941176399</v>
      </c>
      <c r="AD640">
        <v>-12.646397058823499</v>
      </c>
      <c r="AE640">
        <v>40.125657066666598</v>
      </c>
      <c r="AF640">
        <v>1.7929775999999999</v>
      </c>
      <c r="AG640">
        <v>1.3515267200000001</v>
      </c>
      <c r="AH640">
        <v>7.9950400000000005E-2</v>
      </c>
      <c r="AI640">
        <v>44.949666666666602</v>
      </c>
      <c r="AJ640">
        <v>0.49314665882069297</v>
      </c>
      <c r="AK640">
        <v>0.89267974697624697</v>
      </c>
      <c r="AL640">
        <v>3.98885627627939E-2</v>
      </c>
      <c r="AM640">
        <v>3.0067558231800001E-2</v>
      </c>
      <c r="AN640">
        <v>3.55953696356665E-2</v>
      </c>
      <c r="AO640">
        <v>1.77866502532462E-3</v>
      </c>
      <c r="AP640">
        <v>40.125657066666598</v>
      </c>
      <c r="AQ640">
        <v>1.6146298335914899</v>
      </c>
      <c r="AR640">
        <v>0.93491048279584799</v>
      </c>
      <c r="AS640">
        <v>1.2175224088830501</v>
      </c>
      <c r="AT640">
        <v>0.78725932614135496</v>
      </c>
      <c r="AU640">
        <v>90.731219999999894</v>
      </c>
      <c r="AV640">
        <v>43.892719791936997</v>
      </c>
      <c r="AW640">
        <v>1.0569468747296</v>
      </c>
      <c r="AX640">
        <v>0.13400431111694899</v>
      </c>
      <c r="AY640">
        <v>0.178347766408502</v>
      </c>
      <c r="AZ640">
        <v>0.66508951720415099</v>
      </c>
      <c r="BA640">
        <v>9.9150323211478597E-2</v>
      </c>
      <c r="BB640">
        <v>0.415680948252594</v>
      </c>
      <c r="BC640">
        <v>9.9470158694956595E-2</v>
      </c>
      <c r="BD640">
        <v>0.97744159472960301</v>
      </c>
      <c r="BE640">
        <v>-7.9505280000000594E-2</v>
      </c>
      <c r="BF640">
        <v>0.17326997917998699</v>
      </c>
      <c r="BG640">
        <v>0.23060686268092601</v>
      </c>
      <c r="BH640">
        <v>0.85997268176109698</v>
      </c>
      <c r="BI640">
        <v>0.17326997917998699</v>
      </c>
      <c r="BJ640">
        <v>0.80775368372182899</v>
      </c>
      <c r="BK640">
        <v>1.71994536352219</v>
      </c>
      <c r="BL640">
        <v>1.3309106619178299</v>
      </c>
      <c r="BM640">
        <v>4.9631949275401102</v>
      </c>
      <c r="BN640">
        <v>3.7291721146693502</v>
      </c>
      <c r="BO640">
        <v>16.723244053231301</v>
      </c>
      <c r="BP640">
        <v>4.0718445107297097</v>
      </c>
      <c r="BQ640">
        <v>12.651399542501601</v>
      </c>
      <c r="BR640">
        <v>1.4253863989162101</v>
      </c>
      <c r="BS640">
        <v>0.73844569204983401</v>
      </c>
      <c r="BT640">
        <v>1.9302521692008501</v>
      </c>
    </row>
    <row r="641" spans="1:72" x14ac:dyDescent="0.2">
      <c r="A641">
        <v>639</v>
      </c>
      <c r="B641" s="152">
        <v>44784.458333333336</v>
      </c>
      <c r="C641">
        <v>0</v>
      </c>
      <c r="D641">
        <v>1.4928205128205101</v>
      </c>
      <c r="E641">
        <v>31.131621621621601</v>
      </c>
      <c r="F641">
        <v>44.732999999999997</v>
      </c>
      <c r="G641">
        <v>1.6</v>
      </c>
      <c r="H641">
        <v>8.5559999999999992</v>
      </c>
      <c r="I641">
        <v>1.345</v>
      </c>
      <c r="J641">
        <v>33.444583333333298</v>
      </c>
      <c r="K641">
        <v>3.70224999999999</v>
      </c>
      <c r="L641">
        <v>43.346551724137903</v>
      </c>
      <c r="M641">
        <v>12.2875</v>
      </c>
      <c r="N641">
        <v>1600.1428571428501</v>
      </c>
      <c r="O641">
        <v>87.135135135135101</v>
      </c>
      <c r="P641">
        <v>2.9279999999999902</v>
      </c>
      <c r="Q641">
        <v>79.075999999999993</v>
      </c>
      <c r="R641">
        <v>6.9463333333333299</v>
      </c>
      <c r="S641">
        <v>-1.321</v>
      </c>
      <c r="T641">
        <v>7</v>
      </c>
      <c r="U641">
        <v>1.5303500000000001</v>
      </c>
      <c r="V641">
        <v>8.9799999999999894E-2</v>
      </c>
      <c r="W641">
        <v>2.0548500000000001</v>
      </c>
      <c r="X641">
        <v>3.6969500000000002</v>
      </c>
      <c r="Y641">
        <v>81.549925000000002</v>
      </c>
      <c r="Z641">
        <v>2.0917249999999998</v>
      </c>
      <c r="AA641">
        <v>0</v>
      </c>
      <c r="AB641">
        <v>7.7325000000000005E-2</v>
      </c>
      <c r="AC641">
        <v>32.624442134442099</v>
      </c>
      <c r="AD641">
        <v>-12.108557865557801</v>
      </c>
      <c r="AE641">
        <v>40.125450373333301</v>
      </c>
      <c r="AF641">
        <v>1.79213976</v>
      </c>
      <c r="AG641">
        <v>1.3485250719999999</v>
      </c>
      <c r="AH641">
        <v>7.9913040000000005E-2</v>
      </c>
      <c r="AI641">
        <v>44.945583333333303</v>
      </c>
      <c r="AJ641">
        <v>0.49203540497840198</v>
      </c>
      <c r="AK641">
        <v>0.89275624872299197</v>
      </c>
      <c r="AL641">
        <v>3.9873545454039698E-2</v>
      </c>
      <c r="AM641">
        <v>3.00035058394688E-2</v>
      </c>
      <c r="AN641">
        <v>3.5598603496450297E-2</v>
      </c>
      <c r="AO641">
        <v>1.7779953907224801E-3</v>
      </c>
      <c r="AP641">
        <v>40.125450373333301</v>
      </c>
      <c r="AQ641">
        <v>1.6431509101283499</v>
      </c>
      <c r="AR641">
        <v>0.92434385402438901</v>
      </c>
      <c r="AS641">
        <v>1.2380036462242801</v>
      </c>
      <c r="AT641">
        <v>0.75298638200869805</v>
      </c>
      <c r="AU641">
        <v>90.9238</v>
      </c>
      <c r="AV641">
        <v>43.930948783710299</v>
      </c>
      <c r="AW641">
        <v>1.0146345496229601</v>
      </c>
      <c r="AX641">
        <v>0.110521425775716</v>
      </c>
      <c r="AY641">
        <v>0.14898884987164299</v>
      </c>
      <c r="AZ641">
        <v>0.67565614597560997</v>
      </c>
      <c r="BA641">
        <v>8.1957264325684301E-2</v>
      </c>
      <c r="BB641">
        <v>0.42228509123475599</v>
      </c>
      <c r="BC641">
        <v>8.3134615500994005E-2</v>
      </c>
      <c r="BD641">
        <v>0.93516642162297103</v>
      </c>
      <c r="BE641">
        <v>-7.9468127999997404E-2</v>
      </c>
      <c r="BF641">
        <v>0.14115365983407499</v>
      </c>
      <c r="BG641">
        <v>0.19028275545892201</v>
      </c>
      <c r="BH641">
        <v>0.862921710649868</v>
      </c>
      <c r="BI641">
        <v>0.14115365983407499</v>
      </c>
      <c r="BJ641">
        <v>0.662872830585996</v>
      </c>
      <c r="BK641">
        <v>1.72584342129973</v>
      </c>
      <c r="BL641">
        <v>1.3480539979097801</v>
      </c>
      <c r="BM641">
        <v>6.1133498887965203</v>
      </c>
      <c r="BN641">
        <v>4.5349443703854204</v>
      </c>
      <c r="BO641">
        <v>14.025652628684499</v>
      </c>
      <c r="BP641">
        <v>3.3171110061007698</v>
      </c>
      <c r="BQ641">
        <v>10.7085416225838</v>
      </c>
      <c r="BR641">
        <v>1.4858821995817999</v>
      </c>
      <c r="BS641">
        <v>0.60641136665236595</v>
      </c>
      <c r="BT641">
        <v>2.4502875132180799</v>
      </c>
    </row>
    <row r="642" spans="1:72" x14ac:dyDescent="0.2">
      <c r="A642">
        <v>640</v>
      </c>
      <c r="B642" s="152">
        <v>44784.472222222219</v>
      </c>
      <c r="C642">
        <v>0</v>
      </c>
      <c r="D642">
        <v>1.5137499999999999</v>
      </c>
      <c r="E642">
        <v>31.094324324324301</v>
      </c>
      <c r="F642">
        <v>45.0771794871794</v>
      </c>
      <c r="G642">
        <v>1.6</v>
      </c>
      <c r="H642">
        <v>8.5675000000000008</v>
      </c>
      <c r="I642">
        <v>1.3480000000000001</v>
      </c>
      <c r="J642">
        <v>33.422608695652102</v>
      </c>
      <c r="K642">
        <v>3.7667499999999898</v>
      </c>
      <c r="L642">
        <v>43.344545454545397</v>
      </c>
      <c r="M642">
        <v>12.3862068965517</v>
      </c>
      <c r="N642">
        <v>1600</v>
      </c>
      <c r="O642">
        <v>88.014705882352899</v>
      </c>
      <c r="P642">
        <v>2.93549999999999</v>
      </c>
      <c r="Q642">
        <v>79.269750000000002</v>
      </c>
      <c r="R642">
        <v>6.9569230769230703</v>
      </c>
      <c r="S642">
        <v>-0.859032258064516</v>
      </c>
      <c r="T642">
        <v>7</v>
      </c>
      <c r="U642">
        <v>1.5748</v>
      </c>
      <c r="V642">
        <v>7.5939999999999994E-2</v>
      </c>
      <c r="W642">
        <v>2.0270599999999899</v>
      </c>
      <c r="X642">
        <v>3.5906400000000001</v>
      </c>
      <c r="Y642">
        <v>81.537719999999993</v>
      </c>
      <c r="Z642">
        <v>2.06957999999999</v>
      </c>
      <c r="AA642">
        <v>0</v>
      </c>
      <c r="AB642">
        <v>7.2459999999999997E-2</v>
      </c>
      <c r="AC642">
        <v>32.608074324324299</v>
      </c>
      <c r="AD642">
        <v>-12.469105162855101</v>
      </c>
      <c r="AE642">
        <v>40.112455395652098</v>
      </c>
      <c r="AF642">
        <v>1.79454855</v>
      </c>
      <c r="AG642">
        <v>1.3515298099999999</v>
      </c>
      <c r="AH642">
        <v>8.0020450000000007E-2</v>
      </c>
      <c r="AI642">
        <v>44.938108695652097</v>
      </c>
      <c r="AJ642">
        <v>0.49194968164000802</v>
      </c>
      <c r="AK642">
        <v>0.89261556749790605</v>
      </c>
      <c r="AL642">
        <v>3.9933780083041701E-2</v>
      </c>
      <c r="AM642">
        <v>3.0075360295053099E-2</v>
      </c>
      <c r="AN642">
        <v>3.5604524677176702E-2</v>
      </c>
      <c r="AO642">
        <v>1.78068130418986E-3</v>
      </c>
      <c r="AP642">
        <v>40.112455395652098</v>
      </c>
      <c r="AQ642">
        <v>1.5959002377482201</v>
      </c>
      <c r="AR642">
        <v>0.91184293390694104</v>
      </c>
      <c r="AS642">
        <v>1.2248969564129299</v>
      </c>
      <c r="AT642">
        <v>0.77472235864668504</v>
      </c>
      <c r="AU642">
        <v>90.799800000000005</v>
      </c>
      <c r="AV642">
        <v>43.845095523720197</v>
      </c>
      <c r="AW642">
        <v>1.0930131719319001</v>
      </c>
      <c r="AX642">
        <v>0.126632853587062</v>
      </c>
      <c r="AY642">
        <v>0.19864831225178001</v>
      </c>
      <c r="AZ642">
        <v>0.68815706609305805</v>
      </c>
      <c r="BA642">
        <v>9.3695938225041603E-2</v>
      </c>
      <c r="BB642">
        <v>0.430098166308161</v>
      </c>
      <c r="BC642">
        <v>0.11069542378877401</v>
      </c>
      <c r="BD642">
        <v>1.0134382319319</v>
      </c>
      <c r="BE642">
        <v>-7.9574939999999594E-2</v>
      </c>
      <c r="BF642">
        <v>0.161811729419573</v>
      </c>
      <c r="BG642">
        <v>0.25383323554057602</v>
      </c>
      <c r="BH642">
        <v>0.87932856144840399</v>
      </c>
      <c r="BI642">
        <v>0.161811729419573</v>
      </c>
      <c r="BJ642">
        <v>0.83128992992030004</v>
      </c>
      <c r="BK642">
        <v>1.7586571228968</v>
      </c>
      <c r="BL642">
        <v>1.56869490519066</v>
      </c>
      <c r="BM642">
        <v>5.4342695959223404</v>
      </c>
      <c r="BN642">
        <v>3.46419789975785</v>
      </c>
      <c r="BO642">
        <v>17.0010367546565</v>
      </c>
      <c r="BP642">
        <v>3.8025756413599798</v>
      </c>
      <c r="BQ642">
        <v>13.198461113296499</v>
      </c>
      <c r="BR642">
        <v>1.48357718288353</v>
      </c>
      <c r="BS642">
        <v>0.76656523815247102</v>
      </c>
      <c r="BT642">
        <v>1.93535671726931</v>
      </c>
    </row>
    <row r="643" spans="1:72" x14ac:dyDescent="0.2">
      <c r="A643">
        <v>641</v>
      </c>
      <c r="B643" s="152">
        <v>44784.486111111109</v>
      </c>
      <c r="C643">
        <v>0</v>
      </c>
      <c r="D643">
        <v>1.28925</v>
      </c>
      <c r="E643">
        <v>31.106388888888802</v>
      </c>
      <c r="F643">
        <v>44.960500000000003</v>
      </c>
      <c r="G643">
        <v>1.6</v>
      </c>
      <c r="H643">
        <v>8.5574999999999992</v>
      </c>
      <c r="I643">
        <v>1.35</v>
      </c>
      <c r="J643">
        <v>33.4433333333333</v>
      </c>
      <c r="K643">
        <v>3.7805</v>
      </c>
      <c r="L643">
        <v>43.328125</v>
      </c>
      <c r="M643">
        <v>12.4279999999999</v>
      </c>
      <c r="N643">
        <v>1600.0769230769199</v>
      </c>
      <c r="O643">
        <v>88.0085714285714</v>
      </c>
      <c r="P643">
        <v>2.9423513513513502</v>
      </c>
      <c r="Q643">
        <v>79.448750000000004</v>
      </c>
      <c r="R643">
        <v>6.9493749999999901</v>
      </c>
      <c r="S643">
        <v>-0.90499999999999903</v>
      </c>
      <c r="T643">
        <v>7</v>
      </c>
      <c r="U643">
        <v>1.5841799999999999</v>
      </c>
      <c r="V643">
        <v>7.0899999999999894E-2</v>
      </c>
      <c r="W643">
        <v>2.0488</v>
      </c>
      <c r="X643">
        <v>3.52917999999999</v>
      </c>
      <c r="Y643">
        <v>81.545400000000001</v>
      </c>
      <c r="Z643">
        <v>2.05016</v>
      </c>
      <c r="AA643">
        <v>0</v>
      </c>
      <c r="AB643">
        <v>6.1519999999999998E-2</v>
      </c>
      <c r="AC643">
        <v>32.395638888888797</v>
      </c>
      <c r="AD643">
        <v>-12.564861111111099</v>
      </c>
      <c r="AE643">
        <v>40.125371633333302</v>
      </c>
      <c r="AF643">
        <v>1.7924539500000001</v>
      </c>
      <c r="AG643">
        <v>1.3535256899999999</v>
      </c>
      <c r="AH643">
        <v>7.9927049999999999E-2</v>
      </c>
      <c r="AI643">
        <v>44.9508333333333</v>
      </c>
      <c r="AJ643">
        <v>0.49206174270202002</v>
      </c>
      <c r="AK643">
        <v>0.892650228212306</v>
      </c>
      <c r="AL643">
        <v>3.9875878089023098E-2</v>
      </c>
      <c r="AM643">
        <v>3.0111247993177701E-2</v>
      </c>
      <c r="AN643">
        <v>3.5594445783355799E-2</v>
      </c>
      <c r="AO643">
        <v>1.7780994049053499E-3</v>
      </c>
      <c r="AP643">
        <v>40.125371633333302</v>
      </c>
      <c r="AQ643">
        <v>1.56858365111965</v>
      </c>
      <c r="AR643">
        <v>0.92162235108410295</v>
      </c>
      <c r="AS643">
        <v>1.21340307896266</v>
      </c>
      <c r="AT643">
        <v>0.77951437155368597</v>
      </c>
      <c r="AU643">
        <v>90.757720000000006</v>
      </c>
      <c r="AV643">
        <v>43.8289807144997</v>
      </c>
      <c r="AW643">
        <v>1.12185261883357</v>
      </c>
      <c r="AX643">
        <v>0.140122611037336</v>
      </c>
      <c r="AY643">
        <v>0.22387029888034901</v>
      </c>
      <c r="AZ643">
        <v>0.67837764891589603</v>
      </c>
      <c r="BA643">
        <v>0.10352416069571301</v>
      </c>
      <c r="BB643">
        <v>0.423986030572435</v>
      </c>
      <c r="BC643">
        <v>0.124895983453493</v>
      </c>
      <c r="BD643">
        <v>1.0423705588335801</v>
      </c>
      <c r="BE643">
        <v>-7.9482059999995594E-2</v>
      </c>
      <c r="BF643">
        <v>0.18022308948992999</v>
      </c>
      <c r="BG643">
        <v>0.28793780397440699</v>
      </c>
      <c r="BH643">
        <v>0.87251668252143399</v>
      </c>
      <c r="BI643">
        <v>0.18022308948992999</v>
      </c>
      <c r="BJ643">
        <v>0.93632178692867396</v>
      </c>
      <c r="BK643">
        <v>1.74503336504286</v>
      </c>
      <c r="BL643">
        <v>1.59767433123765</v>
      </c>
      <c r="BM643">
        <v>4.8413146450371203</v>
      </c>
      <c r="BN643">
        <v>3.0302262171832899</v>
      </c>
      <c r="BO643">
        <v>18.8888590297808</v>
      </c>
      <c r="BP643">
        <v>4.2352426030133499</v>
      </c>
      <c r="BQ643">
        <v>14.6536164267674</v>
      </c>
      <c r="BR643">
        <v>1.4386541129099799</v>
      </c>
      <c r="BS643">
        <v>0.86423255113270203</v>
      </c>
      <c r="BT643">
        <v>1.66466087284541</v>
      </c>
    </row>
    <row r="644" spans="1:72" x14ac:dyDescent="0.2">
      <c r="A644">
        <v>642</v>
      </c>
      <c r="B644" s="152">
        <v>44784.5</v>
      </c>
      <c r="C644">
        <v>0</v>
      </c>
      <c r="D644">
        <v>1.44749999999999</v>
      </c>
      <c r="E644">
        <v>31.049374999999898</v>
      </c>
      <c r="F644">
        <v>44.953846153846101</v>
      </c>
      <c r="G644">
        <v>1.6</v>
      </c>
      <c r="H644">
        <v>8.5640000000000001</v>
      </c>
      <c r="I644">
        <v>1.35</v>
      </c>
      <c r="J644">
        <v>33.424230769230697</v>
      </c>
      <c r="K644">
        <v>3.78649999999999</v>
      </c>
      <c r="L644">
        <v>43.317931034482697</v>
      </c>
      <c r="M644">
        <v>12.414999999999999</v>
      </c>
      <c r="N644">
        <v>1600.2903225806399</v>
      </c>
      <c r="O644">
        <v>87.683333333333294</v>
      </c>
      <c r="P644">
        <v>2.9471034482758598</v>
      </c>
      <c r="Q644">
        <v>79.593999999999994</v>
      </c>
      <c r="R644">
        <v>6.9505555555555496</v>
      </c>
      <c r="S644">
        <v>-1.09793103448275</v>
      </c>
      <c r="T644">
        <v>7</v>
      </c>
      <c r="U644">
        <v>1.5161750000000001</v>
      </c>
      <c r="V644">
        <v>3.9149999999999997E-2</v>
      </c>
      <c r="W644">
        <v>2.05525</v>
      </c>
      <c r="X644">
        <v>3.5600249999999898</v>
      </c>
      <c r="Y644">
        <v>82.011374999999902</v>
      </c>
      <c r="Z644">
        <v>2.0236499999999999</v>
      </c>
      <c r="AA644">
        <v>0</v>
      </c>
      <c r="AB644">
        <v>5.67E-2</v>
      </c>
      <c r="AC644">
        <v>32.496874999999903</v>
      </c>
      <c r="AD644">
        <v>-12.4569711538461</v>
      </c>
      <c r="AE644">
        <v>40.111344529230699</v>
      </c>
      <c r="AF644">
        <v>1.7938154399999999</v>
      </c>
      <c r="AG644">
        <v>1.3535283680000001</v>
      </c>
      <c r="AH644">
        <v>7.9987760000000005E-2</v>
      </c>
      <c r="AI644">
        <v>44.938230769230699</v>
      </c>
      <c r="AJ644">
        <v>0.48909489115663202</v>
      </c>
      <c r="AK644">
        <v>0.89258842287789897</v>
      </c>
      <c r="AL644">
        <v>3.9917357877565202E-2</v>
      </c>
      <c r="AM644">
        <v>3.0119752042547202E-2</v>
      </c>
      <c r="AN644">
        <v>3.5604427958376997E-2</v>
      </c>
      <c r="AO644">
        <v>1.7799490240449701E-3</v>
      </c>
      <c r="AP644">
        <v>40.111344529230699</v>
      </c>
      <c r="AQ644">
        <v>1.5822930574743199</v>
      </c>
      <c r="AR644">
        <v>0.924523788103086</v>
      </c>
      <c r="AS644">
        <v>1.1977129300848599</v>
      </c>
      <c r="AT644">
        <v>0.74155344659940703</v>
      </c>
      <c r="AU644">
        <v>91.166474999999906</v>
      </c>
      <c r="AV644">
        <v>43.815874304893001</v>
      </c>
      <c r="AW644">
        <v>1.12235646433772</v>
      </c>
      <c r="AX644">
        <v>0.155815437915131</v>
      </c>
      <c r="AY644">
        <v>0.21152238252567601</v>
      </c>
      <c r="AZ644">
        <v>0.67547621189691398</v>
      </c>
      <c r="BA644">
        <v>0.115117969891807</v>
      </c>
      <c r="BB644">
        <v>0.42217263243557102</v>
      </c>
      <c r="BC644">
        <v>0.117917583832189</v>
      </c>
      <c r="BD644">
        <v>1.04281403233772</v>
      </c>
      <c r="BE644">
        <v>-7.9542431999997998E-2</v>
      </c>
      <c r="BF644">
        <v>0.199782591807073</v>
      </c>
      <c r="BG644">
        <v>0.27120861945145502</v>
      </c>
      <c r="BH644">
        <v>0.86607842022875803</v>
      </c>
      <c r="BI644">
        <v>0.199782591807073</v>
      </c>
      <c r="BJ644">
        <v>0.94198242251705699</v>
      </c>
      <c r="BK644">
        <v>1.7321568404575101</v>
      </c>
      <c r="BL644">
        <v>1.3575187757767999</v>
      </c>
      <c r="BM644">
        <v>4.33510453736187</v>
      </c>
      <c r="BN644">
        <v>3.1934030045965298</v>
      </c>
      <c r="BO644">
        <v>19.2012667024153</v>
      </c>
      <c r="BP644">
        <v>4.6948909074662204</v>
      </c>
      <c r="BQ644">
        <v>14.506375794949101</v>
      </c>
      <c r="BR644">
        <v>1.39252643438549</v>
      </c>
      <c r="BS644">
        <v>0.86206938579422798</v>
      </c>
      <c r="BT644">
        <v>1.6153298763794399</v>
      </c>
    </row>
    <row r="645" spans="1:72" x14ac:dyDescent="0.2">
      <c r="A645">
        <v>643</v>
      </c>
      <c r="B645" s="152">
        <v>44784.513888888891</v>
      </c>
      <c r="C645">
        <v>0</v>
      </c>
      <c r="D645">
        <v>1.5135000000000001</v>
      </c>
      <c r="E645">
        <v>31.027567567567498</v>
      </c>
      <c r="F645">
        <v>44.794750000000001</v>
      </c>
      <c r="G645">
        <v>1.6</v>
      </c>
      <c r="H645">
        <v>8.5724999999999998</v>
      </c>
      <c r="I645">
        <v>1.3474999999999999</v>
      </c>
      <c r="J645">
        <v>33.436666666666603</v>
      </c>
      <c r="K645">
        <v>3.79975</v>
      </c>
      <c r="L645">
        <v>43.340476190476103</v>
      </c>
      <c r="M645">
        <v>12.299999999999899</v>
      </c>
      <c r="N645">
        <v>1600.25</v>
      </c>
      <c r="O645">
        <v>89.163157894736798</v>
      </c>
      <c r="P645">
        <v>2.9463333333333299</v>
      </c>
      <c r="Q645">
        <v>79.535249999999905</v>
      </c>
      <c r="R645">
        <v>6.9476923076923001</v>
      </c>
      <c r="S645">
        <v>-0.86937500000000001</v>
      </c>
      <c r="T645">
        <v>7</v>
      </c>
      <c r="U645">
        <v>1.5378399999999901</v>
      </c>
      <c r="V645">
        <v>0.10158</v>
      </c>
      <c r="W645">
        <v>2.01878</v>
      </c>
      <c r="X645">
        <v>3.5196999999999998</v>
      </c>
      <c r="Y645">
        <v>81.776739999999904</v>
      </c>
      <c r="Z645">
        <v>1.97502</v>
      </c>
      <c r="AA645">
        <v>0</v>
      </c>
      <c r="AB645">
        <v>5.6739999999999999E-2</v>
      </c>
      <c r="AC645">
        <v>32.541067567567502</v>
      </c>
      <c r="AD645">
        <v>-12.253682432432401</v>
      </c>
      <c r="AE645">
        <v>40.130417566666601</v>
      </c>
      <c r="AF645">
        <v>1.79559585</v>
      </c>
      <c r="AG645">
        <v>1.3510318699999999</v>
      </c>
      <c r="AH645">
        <v>8.0067149999999906E-2</v>
      </c>
      <c r="AI645">
        <v>44.956666666666599</v>
      </c>
      <c r="AJ645">
        <v>0.49073144229846599</v>
      </c>
      <c r="AK645">
        <v>0.89264664269296301</v>
      </c>
      <c r="AL645">
        <v>3.99405913101505E-2</v>
      </c>
      <c r="AM645">
        <v>3.0051869281530301E-2</v>
      </c>
      <c r="AN645">
        <v>3.5589827241046902E-2</v>
      </c>
      <c r="AO645">
        <v>1.7809850226143599E-3</v>
      </c>
      <c r="AP645">
        <v>40.130417566666601</v>
      </c>
      <c r="AQ645">
        <v>1.56437015874674</v>
      </c>
      <c r="AR645">
        <v>0.90811829847792103</v>
      </c>
      <c r="AS645">
        <v>1.1689308878394</v>
      </c>
      <c r="AT645">
        <v>0.75466644122427295</v>
      </c>
      <c r="AU645">
        <v>90.82808</v>
      </c>
      <c r="AV645">
        <v>43.771836911730702</v>
      </c>
      <c r="AW645">
        <v>1.1848297549359099</v>
      </c>
      <c r="AX645">
        <v>0.18210098216059201</v>
      </c>
      <c r="AY645">
        <v>0.23122569125325501</v>
      </c>
      <c r="AZ645">
        <v>0.69188170152207795</v>
      </c>
      <c r="BA645">
        <v>0.13478659253285599</v>
      </c>
      <c r="BB645">
        <v>0.43242606345129903</v>
      </c>
      <c r="BC645">
        <v>0.12877379464496699</v>
      </c>
      <c r="BD645">
        <v>1.1052083749359201</v>
      </c>
      <c r="BE645">
        <v>-7.9621379999991804E-2</v>
      </c>
      <c r="BF645">
        <v>0.23316816227996801</v>
      </c>
      <c r="BG645">
        <v>0.29606907585973702</v>
      </c>
      <c r="BH645">
        <v>0.88590837317269699</v>
      </c>
      <c r="BI645">
        <v>0.23316816227996801</v>
      </c>
      <c r="BJ645">
        <v>1.05847447627941</v>
      </c>
      <c r="BK645">
        <v>1.77181674634539</v>
      </c>
      <c r="BL645">
        <v>1.2697663049908201</v>
      </c>
      <c r="BM645">
        <v>3.79943970270251</v>
      </c>
      <c r="BN645">
        <v>2.9922354119563499</v>
      </c>
      <c r="BO645">
        <v>21.505426314175601</v>
      </c>
      <c r="BP645">
        <v>5.47945181357926</v>
      </c>
      <c r="BQ645">
        <v>16.025974500596298</v>
      </c>
      <c r="BR645">
        <v>1.37543087046944</v>
      </c>
      <c r="BS645">
        <v>0.96520721136742405</v>
      </c>
      <c r="BT645">
        <v>1.4250109761621499</v>
      </c>
    </row>
    <row r="646" spans="1:72" x14ac:dyDescent="0.2">
      <c r="A646">
        <v>644</v>
      </c>
      <c r="B646" s="152">
        <v>44784.527777777781</v>
      </c>
      <c r="C646">
        <v>0</v>
      </c>
      <c r="D646">
        <v>1.3774999999999999</v>
      </c>
      <c r="E646">
        <v>31.124687499999901</v>
      </c>
      <c r="F646">
        <v>44.870256410256403</v>
      </c>
      <c r="G646">
        <v>1.6</v>
      </c>
      <c r="H646">
        <v>8.5699999999999896</v>
      </c>
      <c r="I646">
        <v>1.35</v>
      </c>
      <c r="J646">
        <v>33.432857142857102</v>
      </c>
      <c r="K646">
        <v>3.8267500000000001</v>
      </c>
      <c r="L646">
        <v>43.344615384615302</v>
      </c>
      <c r="M646">
        <v>12.133333333333301</v>
      </c>
      <c r="N646">
        <v>1600.1481481481401</v>
      </c>
      <c r="O646">
        <v>88.787499999999994</v>
      </c>
      <c r="P646">
        <v>2.9527647058823501</v>
      </c>
      <c r="Q646">
        <v>79.748999999999995</v>
      </c>
      <c r="R646">
        <v>6.9483333333333297</v>
      </c>
      <c r="S646">
        <v>-1.2223333333333299</v>
      </c>
      <c r="T646">
        <v>7</v>
      </c>
      <c r="U646">
        <v>1.526025</v>
      </c>
      <c r="V646">
        <v>0.18054999999999999</v>
      </c>
      <c r="W646">
        <v>2.0171000000000001</v>
      </c>
      <c r="X646">
        <v>3.5497749999999999</v>
      </c>
      <c r="Y646">
        <v>81.696574999999996</v>
      </c>
      <c r="Z646">
        <v>1.9942249999999999</v>
      </c>
      <c r="AA646">
        <v>0</v>
      </c>
      <c r="AB646">
        <v>5.0349999999999999E-2</v>
      </c>
      <c r="AC646">
        <v>32.502187499999998</v>
      </c>
      <c r="AD646">
        <v>-12.368068910256399</v>
      </c>
      <c r="AE646">
        <v>40.124655942857103</v>
      </c>
      <c r="AF646">
        <v>1.7950721999999899</v>
      </c>
      <c r="AG646">
        <v>1.3535308399999999</v>
      </c>
      <c r="AH646">
        <v>8.0043799999999901E-2</v>
      </c>
      <c r="AI646">
        <v>44.952857142857098</v>
      </c>
      <c r="AJ646">
        <v>0.49114244927473499</v>
      </c>
      <c r="AK646">
        <v>0.89259411955381796</v>
      </c>
      <c r="AL646">
        <v>3.9932327199923699E-2</v>
      </c>
      <c r="AM646">
        <v>3.0110006927892698E-2</v>
      </c>
      <c r="AN646">
        <v>3.5592843296151498E-2</v>
      </c>
      <c r="AO646">
        <v>1.7806165188928001E-3</v>
      </c>
      <c r="AP646">
        <v>40.124655942857103</v>
      </c>
      <c r="AQ646">
        <v>1.5777373299614199</v>
      </c>
      <c r="AR646">
        <v>0.90736257534739495</v>
      </c>
      <c r="AS646">
        <v>1.1802975158740301</v>
      </c>
      <c r="AT646">
        <v>0.749495656154478</v>
      </c>
      <c r="AU646">
        <v>90.783699999999996</v>
      </c>
      <c r="AV646">
        <v>43.790053364039998</v>
      </c>
      <c r="AW646">
        <v>1.1628037788171399</v>
      </c>
      <c r="AX646">
        <v>0.17323332412596201</v>
      </c>
      <c r="AY646">
        <v>0.21733487003857499</v>
      </c>
      <c r="AZ646">
        <v>0.69263742465260403</v>
      </c>
      <c r="BA646">
        <v>0.12798624087941801</v>
      </c>
      <c r="BB646">
        <v>0.43289839040787698</v>
      </c>
      <c r="BC646">
        <v>0.121073052124909</v>
      </c>
      <c r="BD646">
        <v>1.0832056188171399</v>
      </c>
      <c r="BE646">
        <v>-7.9598160000000598E-2</v>
      </c>
      <c r="BF646">
        <v>0.22207905766081301</v>
      </c>
      <c r="BG646">
        <v>0.27861569578787998</v>
      </c>
      <c r="BH646">
        <v>0.887936933286675</v>
      </c>
      <c r="BI646">
        <v>0.22207905766081301</v>
      </c>
      <c r="BJ646">
        <v>1.0013895068973799</v>
      </c>
      <c r="BK646">
        <v>1.77587386657335</v>
      </c>
      <c r="BL646">
        <v>1.2545788816044701</v>
      </c>
      <c r="BM646">
        <v>3.9982920615722302</v>
      </c>
      <c r="BN646">
        <v>3.1869594811438402</v>
      </c>
      <c r="BO646">
        <v>20.4630546688613</v>
      </c>
      <c r="BP646">
        <v>5.2188578550291203</v>
      </c>
      <c r="BQ646">
        <v>15.2441968138322</v>
      </c>
      <c r="BR646">
        <v>1.3983394685499599</v>
      </c>
      <c r="BS646">
        <v>0.91255788383306302</v>
      </c>
      <c r="BT646">
        <v>1.5323296125353101</v>
      </c>
    </row>
    <row r="647" spans="1:72" x14ac:dyDescent="0.2">
      <c r="A647">
        <v>645</v>
      </c>
      <c r="B647" s="152">
        <v>44784.541666666664</v>
      </c>
      <c r="C647">
        <v>0</v>
      </c>
      <c r="D647">
        <v>1.4644999999999999</v>
      </c>
      <c r="E647">
        <v>31.112051282051201</v>
      </c>
      <c r="F647">
        <v>44.915749999999903</v>
      </c>
      <c r="G647">
        <v>1.6</v>
      </c>
      <c r="H647">
        <v>8.5500000000000007</v>
      </c>
      <c r="I647">
        <v>1.35</v>
      </c>
      <c r="J647">
        <v>33.431764705882301</v>
      </c>
      <c r="K647">
        <v>3.88375</v>
      </c>
      <c r="L647">
        <v>43.347999999999999</v>
      </c>
      <c r="M647">
        <v>12.6354838709677</v>
      </c>
      <c r="N647">
        <v>1600.51724137931</v>
      </c>
      <c r="O647">
        <v>88.957894736842107</v>
      </c>
      <c r="P647">
        <v>2.9562058823529398</v>
      </c>
      <c r="Q647">
        <v>79.813999999999993</v>
      </c>
      <c r="R647">
        <v>6.94548387096774</v>
      </c>
      <c r="S647">
        <v>-1.1040000000000001</v>
      </c>
      <c r="T647">
        <v>7</v>
      </c>
      <c r="U647">
        <v>1.52542</v>
      </c>
      <c r="V647">
        <v>0.22128</v>
      </c>
      <c r="W647">
        <v>1.97627999999999</v>
      </c>
      <c r="X647">
        <v>3.6649799999999999</v>
      </c>
      <c r="Y647">
        <v>81.750839999999997</v>
      </c>
      <c r="Z647">
        <v>1.95574</v>
      </c>
      <c r="AA647">
        <v>0</v>
      </c>
      <c r="AB647">
        <v>5.6619999999999997E-2</v>
      </c>
      <c r="AC647">
        <v>32.576551282051199</v>
      </c>
      <c r="AD647">
        <v>-12.339198717948699</v>
      </c>
      <c r="AE647">
        <v>40.107946705882298</v>
      </c>
      <c r="AF647">
        <v>1.790883</v>
      </c>
      <c r="AG647">
        <v>1.3535226</v>
      </c>
      <c r="AH647">
        <v>7.9856999999999997E-2</v>
      </c>
      <c r="AI647">
        <v>44.931764705882301</v>
      </c>
      <c r="AJ647">
        <v>0.49061204393596802</v>
      </c>
      <c r="AK647">
        <v>0.89264125209467904</v>
      </c>
      <c r="AL647">
        <v>3.9857838028906502E-2</v>
      </c>
      <c r="AM647">
        <v>3.0123958158776699E-2</v>
      </c>
      <c r="AN647">
        <v>3.5609551738583899E-2</v>
      </c>
      <c r="AO647">
        <v>1.7772949832425601E-3</v>
      </c>
      <c r="AP647">
        <v>40.107946705882298</v>
      </c>
      <c r="AQ647">
        <v>1.6289414849003101</v>
      </c>
      <c r="AR647">
        <v>0.88900030261640495</v>
      </c>
      <c r="AS647">
        <v>1.15751987047373</v>
      </c>
      <c r="AT647">
        <v>0.748389424060805</v>
      </c>
      <c r="AU647">
        <v>90.873260000000002</v>
      </c>
      <c r="AV647">
        <v>43.783408363872802</v>
      </c>
      <c r="AW647">
        <v>1.14835634200954</v>
      </c>
      <c r="AX647">
        <v>0.19600272952626099</v>
      </c>
      <c r="AY647">
        <v>0.16194151509968399</v>
      </c>
      <c r="AZ647">
        <v>0.71099969738359403</v>
      </c>
      <c r="BA647">
        <v>0.14480935118945301</v>
      </c>
      <c r="BB647">
        <v>0.44437481086474601</v>
      </c>
      <c r="BC647">
        <v>9.0425513615174202E-2</v>
      </c>
      <c r="BD647">
        <v>1.0689439420095399</v>
      </c>
      <c r="BE647">
        <v>-7.9412400000001604E-2</v>
      </c>
      <c r="BF647">
        <v>0.25069505750374499</v>
      </c>
      <c r="BG647">
        <v>0.20712944936166999</v>
      </c>
      <c r="BH647">
        <v>0.90939606020559904</v>
      </c>
      <c r="BI647">
        <v>0.25069505750374499</v>
      </c>
      <c r="BJ647">
        <v>0.91564901373083196</v>
      </c>
      <c r="BK647">
        <v>1.8187921204111901</v>
      </c>
      <c r="BL647">
        <v>0.82622071381912099</v>
      </c>
      <c r="BM647">
        <v>3.62749895933633</v>
      </c>
      <c r="BN647">
        <v>4.3904720599034404</v>
      </c>
      <c r="BO647">
        <v>19.4775170301494</v>
      </c>
      <c r="BP647">
        <v>5.89133385133802</v>
      </c>
      <c r="BQ647">
        <v>13.5861831788114</v>
      </c>
      <c r="BR647">
        <v>1.39261052265483</v>
      </c>
      <c r="BS647">
        <v>0.81537099072933406</v>
      </c>
      <c r="BT647">
        <v>1.7079471044329899</v>
      </c>
    </row>
    <row r="648" spans="1:72" x14ac:dyDescent="0.2">
      <c r="A648">
        <v>646</v>
      </c>
      <c r="B648" s="152">
        <v>44784.555555555555</v>
      </c>
      <c r="C648">
        <v>0</v>
      </c>
      <c r="D648">
        <v>1.4312820512820501</v>
      </c>
      <c r="E648">
        <v>31.0467567567567</v>
      </c>
      <c r="F648">
        <v>44.824871794871697</v>
      </c>
      <c r="G648">
        <v>1.6</v>
      </c>
      <c r="H648">
        <v>8.5579999999999998</v>
      </c>
      <c r="I648">
        <v>1.35</v>
      </c>
      <c r="J648">
        <v>33.446842105263102</v>
      </c>
      <c r="K648">
        <v>3.9357499999999899</v>
      </c>
      <c r="L648">
        <v>43.353749999999998</v>
      </c>
      <c r="M648">
        <v>12.40625</v>
      </c>
      <c r="N648">
        <v>1600.2941176470499</v>
      </c>
      <c r="O648">
        <v>89.486486486486399</v>
      </c>
      <c r="P648">
        <v>2.9539655172413699</v>
      </c>
      <c r="Q648">
        <v>79.814999999999898</v>
      </c>
      <c r="R648">
        <v>6.95</v>
      </c>
      <c r="S648">
        <v>-1.0414705882352899</v>
      </c>
      <c r="T648">
        <v>7</v>
      </c>
      <c r="U648">
        <v>1.6537500000000001</v>
      </c>
      <c r="V648">
        <v>0.22525000000000001</v>
      </c>
      <c r="W648">
        <v>1.99399999999999</v>
      </c>
      <c r="X648">
        <v>3.5247250000000001</v>
      </c>
      <c r="Y648">
        <v>81.424899999999994</v>
      </c>
      <c r="Z648">
        <v>1.9878499999999999</v>
      </c>
      <c r="AA648">
        <v>0</v>
      </c>
      <c r="AB648">
        <v>6.9175E-2</v>
      </c>
      <c r="AC648">
        <v>32.478038808038797</v>
      </c>
      <c r="AD648">
        <v>-12.346832986832901</v>
      </c>
      <c r="AE648">
        <v>40.129270825263099</v>
      </c>
      <c r="AF648">
        <v>1.79255868</v>
      </c>
      <c r="AG648">
        <v>1.3535258960000001</v>
      </c>
      <c r="AH648">
        <v>7.9931719999999998E-2</v>
      </c>
      <c r="AI648">
        <v>44.954842105263097</v>
      </c>
      <c r="AJ648">
        <v>0.49283782755966699</v>
      </c>
      <c r="AK648">
        <v>0.89265736338922497</v>
      </c>
      <c r="AL648">
        <v>3.9874651896288901E-2</v>
      </c>
      <c r="AM648">
        <v>3.0108567455996701E-2</v>
      </c>
      <c r="AN648">
        <v>3.5591271708919597E-2</v>
      </c>
      <c r="AO648">
        <v>1.7780447279258E-3</v>
      </c>
      <c r="AP648">
        <v>40.129270825263099</v>
      </c>
      <c r="AQ648">
        <v>1.5666035763811099</v>
      </c>
      <c r="AR648">
        <v>0.89697138230266504</v>
      </c>
      <c r="AS648">
        <v>1.1765244227357501</v>
      </c>
      <c r="AT648">
        <v>0.81503055732679897</v>
      </c>
      <c r="AU648">
        <v>90.585224999999994</v>
      </c>
      <c r="AV648">
        <v>43.769370206682602</v>
      </c>
      <c r="AW648">
        <v>1.18547189858046</v>
      </c>
      <c r="AX648">
        <v>0.17700147326424701</v>
      </c>
      <c r="AY648">
        <v>0.22595510361888299</v>
      </c>
      <c r="AZ648">
        <v>0.70302861769733405</v>
      </c>
      <c r="BA648">
        <v>0.130770658904517</v>
      </c>
      <c r="BB648">
        <v>0.43939288606083399</v>
      </c>
      <c r="BC648">
        <v>0.12605171933277101</v>
      </c>
      <c r="BD648">
        <v>1.10598519458046</v>
      </c>
      <c r="BE648">
        <v>-7.9486704000001296E-2</v>
      </c>
      <c r="BF648">
        <v>0.22707840918599001</v>
      </c>
      <c r="BG648">
        <v>0.28988191189025297</v>
      </c>
      <c r="BH648">
        <v>0.90192819966308502</v>
      </c>
      <c r="BI648">
        <v>0.22707840918599001</v>
      </c>
      <c r="BJ648">
        <v>1.03392064215248</v>
      </c>
      <c r="BK648">
        <v>1.80385639932617</v>
      </c>
      <c r="BL648">
        <v>1.27657188074108</v>
      </c>
      <c r="BM648">
        <v>3.9718800342852201</v>
      </c>
      <c r="BN648">
        <v>3.1113641888927002</v>
      </c>
      <c r="BO648">
        <v>21.071527583997799</v>
      </c>
      <c r="BP648">
        <v>5.3363426158707696</v>
      </c>
      <c r="BQ648">
        <v>15.735184968126999</v>
      </c>
      <c r="BR648">
        <v>1.41782310370998</v>
      </c>
      <c r="BS648">
        <v>0.94308927847809099</v>
      </c>
      <c r="BT648">
        <v>1.50338163741824</v>
      </c>
    </row>
    <row r="649" spans="1:72" x14ac:dyDescent="0.2">
      <c r="A649">
        <v>647</v>
      </c>
      <c r="B649" s="152">
        <v>44784.569444444445</v>
      </c>
      <c r="C649">
        <v>0</v>
      </c>
      <c r="D649">
        <v>1.54945945945945</v>
      </c>
      <c r="E649">
        <v>31.1347058823529</v>
      </c>
      <c r="F649">
        <v>44.818249999999999</v>
      </c>
      <c r="G649">
        <v>1.6</v>
      </c>
      <c r="H649">
        <v>8.5549999999999997</v>
      </c>
      <c r="I649">
        <v>1.3480000000000001</v>
      </c>
      <c r="J649">
        <v>33.410714285714199</v>
      </c>
      <c r="K649">
        <v>3.98524999999999</v>
      </c>
      <c r="L649">
        <v>43.323809523809501</v>
      </c>
      <c r="M649">
        <v>12.3772727272727</v>
      </c>
      <c r="N649">
        <v>1600.4117647058799</v>
      </c>
      <c r="O649">
        <v>89.979999999999905</v>
      </c>
      <c r="P649">
        <v>2.9576296296296198</v>
      </c>
      <c r="Q649">
        <v>79.902749999999997</v>
      </c>
      <c r="R649">
        <v>6.9434210526315798</v>
      </c>
      <c r="S649">
        <v>-1.0622857142857101</v>
      </c>
      <c r="T649">
        <v>7</v>
      </c>
      <c r="U649">
        <v>1.5371999999999999</v>
      </c>
      <c r="V649">
        <v>0.23413999999999999</v>
      </c>
      <c r="W649">
        <v>1.9742599999999999</v>
      </c>
      <c r="X649">
        <v>3.5022599999999899</v>
      </c>
      <c r="Y649">
        <v>81.395380000000003</v>
      </c>
      <c r="Z649">
        <v>1.8891199999999999</v>
      </c>
      <c r="AA649">
        <v>0</v>
      </c>
      <c r="AB649">
        <v>7.2520000000000001E-2</v>
      </c>
      <c r="AC649">
        <v>32.684165341812403</v>
      </c>
      <c r="AD649">
        <v>-12.134084658187501</v>
      </c>
      <c r="AE649">
        <v>40.090800485714198</v>
      </c>
      <c r="AF649">
        <v>1.7919303</v>
      </c>
      <c r="AG649">
        <v>1.3515246599999999</v>
      </c>
      <c r="AH649">
        <v>7.9903699999999994E-2</v>
      </c>
      <c r="AI649">
        <v>44.9137142857142</v>
      </c>
      <c r="AJ649">
        <v>0.49254393167909799</v>
      </c>
      <c r="AK649">
        <v>0.89261823750938296</v>
      </c>
      <c r="AL649">
        <v>3.9897174582373802E-2</v>
      </c>
      <c r="AM649">
        <v>3.0091580745302101E-2</v>
      </c>
      <c r="AN649">
        <v>3.5623862899018997E-2</v>
      </c>
      <c r="AO649">
        <v>1.7790490337027101E-3</v>
      </c>
      <c r="AP649">
        <v>40.090800485714198</v>
      </c>
      <c r="AQ649">
        <v>1.5566187550565</v>
      </c>
      <c r="AR649">
        <v>0.88809163551898695</v>
      </c>
      <c r="AS649">
        <v>1.1180903073564701</v>
      </c>
      <c r="AT649">
        <v>0.75713853177710999</v>
      </c>
      <c r="AU649">
        <v>90.298220000000001</v>
      </c>
      <c r="AV649">
        <v>43.653601183646202</v>
      </c>
      <c r="AW649">
        <v>1.2601131020680301</v>
      </c>
      <c r="AX649">
        <v>0.23343435264352599</v>
      </c>
      <c r="AY649">
        <v>0.23531154494349699</v>
      </c>
      <c r="AZ649">
        <v>0.71190836448101202</v>
      </c>
      <c r="BA649">
        <v>0.172719269986185</v>
      </c>
      <c r="BB649">
        <v>0.44494272780063299</v>
      </c>
      <c r="BC649">
        <v>0.13131735366241501</v>
      </c>
      <c r="BD649">
        <v>1.18065426206803</v>
      </c>
      <c r="BE649">
        <v>-7.9458839999995298E-2</v>
      </c>
      <c r="BF649">
        <v>0.29758848844470998</v>
      </c>
      <c r="BG649">
        <v>0.29998158445967998</v>
      </c>
      <c r="BH649">
        <v>0.90756022709550199</v>
      </c>
      <c r="BI649">
        <v>0.29758848844470998</v>
      </c>
      <c r="BJ649">
        <v>1.19514014580878</v>
      </c>
      <c r="BK649">
        <v>1.815120454191</v>
      </c>
      <c r="BL649">
        <v>1.00804162831525</v>
      </c>
      <c r="BM649">
        <v>3.0497155042477999</v>
      </c>
      <c r="BN649">
        <v>3.0253864707401101</v>
      </c>
      <c r="BO649">
        <v>24.508424648468001</v>
      </c>
      <c r="BP649">
        <v>6.9933294784506996</v>
      </c>
      <c r="BQ649">
        <v>17.5150951700173</v>
      </c>
      <c r="BR649">
        <v>1.30922002383499</v>
      </c>
      <c r="BS649">
        <v>1.07610475043089</v>
      </c>
      <c r="BT649">
        <v>1.2166287931641899</v>
      </c>
    </row>
    <row r="650" spans="1:72" x14ac:dyDescent="0.2">
      <c r="A650">
        <v>648</v>
      </c>
      <c r="B650" s="152">
        <v>44784.583333333336</v>
      </c>
      <c r="C650">
        <v>0</v>
      </c>
      <c r="D650">
        <v>1.31657894736842</v>
      </c>
      <c r="E650">
        <v>31.078918918918902</v>
      </c>
      <c r="F650">
        <v>44.924750000000003</v>
      </c>
      <c r="G650">
        <v>1.6</v>
      </c>
      <c r="H650">
        <v>8.5640000000000001</v>
      </c>
      <c r="I650">
        <v>1.35</v>
      </c>
      <c r="J650">
        <v>33.453333333333298</v>
      </c>
      <c r="K650">
        <v>4.04</v>
      </c>
      <c r="L650">
        <v>43.393333333333302</v>
      </c>
      <c r="M650">
        <v>12.4612903225806</v>
      </c>
      <c r="N650">
        <v>1600.0285714285701</v>
      </c>
      <c r="O650">
        <v>91.021052631578897</v>
      </c>
      <c r="P650">
        <v>2.9598799999999899</v>
      </c>
      <c r="Q650">
        <v>79.923249999999996</v>
      </c>
      <c r="R650">
        <v>6.95410256410256</v>
      </c>
      <c r="S650">
        <v>-1.10499999999999</v>
      </c>
      <c r="T650">
        <v>7</v>
      </c>
      <c r="U650">
        <v>1.57575</v>
      </c>
      <c r="V650">
        <v>0.22495000000000001</v>
      </c>
      <c r="W650">
        <v>1.9956</v>
      </c>
      <c r="X650">
        <v>3.5023</v>
      </c>
      <c r="Y650">
        <v>81.383224999999996</v>
      </c>
      <c r="Z650">
        <v>2.0353750000000002</v>
      </c>
      <c r="AA650">
        <v>0</v>
      </c>
      <c r="AB650">
        <v>7.5399999999999995E-2</v>
      </c>
      <c r="AC650">
        <v>32.3954978662873</v>
      </c>
      <c r="AD650">
        <v>-12.5292521337126</v>
      </c>
      <c r="AE650">
        <v>40.1404470933333</v>
      </c>
      <c r="AF650">
        <v>1.7938154399999999</v>
      </c>
      <c r="AG650">
        <v>1.3535283680000001</v>
      </c>
      <c r="AH650">
        <v>7.9987759999999894E-2</v>
      </c>
      <c r="AI650">
        <v>44.967333333333301</v>
      </c>
      <c r="AJ650">
        <v>0.49322753053019602</v>
      </c>
      <c r="AK650">
        <v>0.89265793894827306</v>
      </c>
      <c r="AL650">
        <v>3.9891523624557002E-2</v>
      </c>
      <c r="AM650">
        <v>3.0100258735971198E-2</v>
      </c>
      <c r="AN650">
        <v>3.5581385005411303E-2</v>
      </c>
      <c r="AO650">
        <v>1.7787970526752699E-3</v>
      </c>
      <c r="AP650">
        <v>40.1404470933333</v>
      </c>
      <c r="AQ650">
        <v>1.55663653350533</v>
      </c>
      <c r="AR650">
        <v>0.89769111861745199</v>
      </c>
      <c r="AS650">
        <v>1.2046524621705701</v>
      </c>
      <c r="AT650">
        <v>0.77720328123295701</v>
      </c>
      <c r="AU650">
        <v>90.492249999999999</v>
      </c>
      <c r="AV650">
        <v>43.799427207626699</v>
      </c>
      <c r="AW650">
        <v>1.1679061257066301</v>
      </c>
      <c r="AX650">
        <v>0.14887590582942201</v>
      </c>
      <c r="AY650">
        <v>0.237178906494666</v>
      </c>
      <c r="AZ650">
        <v>0.70230888138254799</v>
      </c>
      <c r="BA650">
        <v>0.109990975696655</v>
      </c>
      <c r="BB650">
        <v>0.43894305086409202</v>
      </c>
      <c r="BC650">
        <v>0.132220350659188</v>
      </c>
      <c r="BD650">
        <v>1.0883636937066301</v>
      </c>
      <c r="BE650">
        <v>-7.9542431999999302E-2</v>
      </c>
      <c r="BF650">
        <v>0.19148224757946899</v>
      </c>
      <c r="BG650">
        <v>0.305056414878008</v>
      </c>
      <c r="BH650">
        <v>0.90330051967063096</v>
      </c>
      <c r="BI650">
        <v>0.19148224757946899</v>
      </c>
      <c r="BJ650">
        <v>0.99307732491495504</v>
      </c>
      <c r="BK650">
        <v>1.8066010393412599</v>
      </c>
      <c r="BL650">
        <v>1.5931315760820199</v>
      </c>
      <c r="BM650">
        <v>4.7174113062138598</v>
      </c>
      <c r="BN650">
        <v>2.9610933441011502</v>
      </c>
      <c r="BO650">
        <v>19.993625208934098</v>
      </c>
      <c r="BP650">
        <v>4.4998328181175298</v>
      </c>
      <c r="BQ650">
        <v>15.4937923908166</v>
      </c>
      <c r="BR650">
        <v>1.4810812184561599</v>
      </c>
      <c r="BS650">
        <v>0.91648442588316703</v>
      </c>
      <c r="BT650">
        <v>1.6160462487171201</v>
      </c>
    </row>
    <row r="651" spans="1:72" x14ac:dyDescent="0.2">
      <c r="A651">
        <v>649</v>
      </c>
      <c r="B651" s="152">
        <v>44784.597222222219</v>
      </c>
      <c r="C651">
        <v>0</v>
      </c>
      <c r="D651">
        <v>1.2914999999999901</v>
      </c>
      <c r="E651">
        <v>31.036551724137901</v>
      </c>
      <c r="F651">
        <v>44.83</v>
      </c>
      <c r="G651">
        <v>1.6</v>
      </c>
      <c r="H651">
        <v>8.5625</v>
      </c>
      <c r="I651">
        <v>1.3480000000000001</v>
      </c>
      <c r="J651">
        <v>33.421666666666603</v>
      </c>
      <c r="K651">
        <v>4.0622499999999997</v>
      </c>
      <c r="L651">
        <v>43.334782608695598</v>
      </c>
      <c r="M651">
        <v>12.3035714285714</v>
      </c>
      <c r="N651">
        <v>1600.0909090908999</v>
      </c>
      <c r="O651">
        <v>90.8794871794871</v>
      </c>
      <c r="P651">
        <v>2.96353125</v>
      </c>
      <c r="Q651">
        <v>80.025749999999903</v>
      </c>
      <c r="R651">
        <v>6.9569999999999999</v>
      </c>
      <c r="S651">
        <v>-1.0391999999999999</v>
      </c>
      <c r="T651">
        <v>7</v>
      </c>
      <c r="U651">
        <v>1.57724</v>
      </c>
      <c r="V651">
        <v>0.2258</v>
      </c>
      <c r="W651">
        <v>2.0188199999999998</v>
      </c>
      <c r="X651">
        <v>3.49268</v>
      </c>
      <c r="Y651">
        <v>81.168840000000003</v>
      </c>
      <c r="Z651">
        <v>2.0011800000000002</v>
      </c>
      <c r="AA651">
        <v>0</v>
      </c>
      <c r="AB651">
        <v>8.2979999999999998E-2</v>
      </c>
      <c r="AC651">
        <v>32.3280517241379</v>
      </c>
      <c r="AD651">
        <v>-12.501948275862</v>
      </c>
      <c r="AE651">
        <v>40.107609166666599</v>
      </c>
      <c r="AF651">
        <v>1.79350125</v>
      </c>
      <c r="AG651">
        <v>1.35152775</v>
      </c>
      <c r="AH651">
        <v>7.9973749999999996E-2</v>
      </c>
      <c r="AI651">
        <v>44.932166666666603</v>
      </c>
      <c r="AJ651">
        <v>0.49412569117245803</v>
      </c>
      <c r="AK651">
        <v>0.89262575437789504</v>
      </c>
      <c r="AL651">
        <v>3.9915752634526798E-2</v>
      </c>
      <c r="AM651">
        <v>3.00792917471892E-2</v>
      </c>
      <c r="AN651">
        <v>3.5609233177419299E-2</v>
      </c>
      <c r="AO651">
        <v>1.7798774448891401E-3</v>
      </c>
      <c r="AP651">
        <v>40.107609166666599</v>
      </c>
      <c r="AQ651">
        <v>1.5523608165615099</v>
      </c>
      <c r="AR651">
        <v>0.90813629188579104</v>
      </c>
      <c r="AS651">
        <v>1.1844138865056799</v>
      </c>
      <c r="AT651">
        <v>0.77935480514484701</v>
      </c>
      <c r="AU651">
        <v>90.258759999999995</v>
      </c>
      <c r="AV651">
        <v>43.7525201616196</v>
      </c>
      <c r="AW651">
        <v>1.17964650504701</v>
      </c>
      <c r="AX651">
        <v>0.16711386349431101</v>
      </c>
      <c r="AY651">
        <v>0.24114043343848099</v>
      </c>
      <c r="AZ651">
        <v>0.69186370811420905</v>
      </c>
      <c r="BA651">
        <v>0.12364811857863101</v>
      </c>
      <c r="BB651">
        <v>0.43241481757138001</v>
      </c>
      <c r="BC651">
        <v>0.13445233642211299</v>
      </c>
      <c r="BD651">
        <v>1.1001180050470001</v>
      </c>
      <c r="BE651">
        <v>-7.9528500000009203E-2</v>
      </c>
      <c r="BF651">
        <v>0.215388100248468</v>
      </c>
      <c r="BG651">
        <v>0.31079874981871097</v>
      </c>
      <c r="BH651">
        <v>0.891722605208354</v>
      </c>
      <c r="BI651">
        <v>0.215388100248468</v>
      </c>
      <c r="BJ651">
        <v>1.05237370013436</v>
      </c>
      <c r="BK651">
        <v>1.7834452104167</v>
      </c>
      <c r="BL651">
        <v>1.4429708487153099</v>
      </c>
      <c r="BM651">
        <v>4.1400736817850001</v>
      </c>
      <c r="BN651">
        <v>2.8691318923531499</v>
      </c>
      <c r="BO651">
        <v>21.206081615548001</v>
      </c>
      <c r="BP651">
        <v>5.0616203558390103</v>
      </c>
      <c r="BQ651">
        <v>16.144461259709001</v>
      </c>
      <c r="BR651">
        <v>1.41728543999431</v>
      </c>
      <c r="BS651">
        <v>0.96621846003497203</v>
      </c>
      <c r="BT651">
        <v>1.46683746856069</v>
      </c>
    </row>
    <row r="652" spans="1:72" x14ac:dyDescent="0.2">
      <c r="A652">
        <v>650</v>
      </c>
      <c r="B652" s="152">
        <v>44784.611111111109</v>
      </c>
      <c r="C652">
        <v>0</v>
      </c>
      <c r="D652">
        <v>1.6240000000000001</v>
      </c>
      <c r="E652">
        <v>31.019230769230699</v>
      </c>
      <c r="F652">
        <v>44.837000000000003</v>
      </c>
      <c r="G652">
        <v>1.6</v>
      </c>
      <c r="H652">
        <v>8.5649999999999995</v>
      </c>
      <c r="I652">
        <v>1.35</v>
      </c>
      <c r="J652">
        <v>33.451999999999998</v>
      </c>
      <c r="K652">
        <v>4.0514999999999999</v>
      </c>
      <c r="L652">
        <v>43.3495454545454</v>
      </c>
      <c r="M652">
        <v>12.335294117647001</v>
      </c>
      <c r="N652">
        <v>1600.3428571428501</v>
      </c>
      <c r="O652">
        <v>90.84</v>
      </c>
      <c r="P652">
        <v>2.9687999999999901</v>
      </c>
      <c r="Q652">
        <v>80.164999999999907</v>
      </c>
      <c r="R652">
        <v>6.96</v>
      </c>
      <c r="S652">
        <v>-0.93416666666666603</v>
      </c>
      <c r="T652">
        <v>7</v>
      </c>
      <c r="U652">
        <v>1.47969999999999</v>
      </c>
      <c r="V652">
        <v>0.20962499999999901</v>
      </c>
      <c r="W652">
        <v>2.0110999999999999</v>
      </c>
      <c r="X652">
        <v>3.5507749999999998</v>
      </c>
      <c r="Y652">
        <v>81.157849999999996</v>
      </c>
      <c r="Z652">
        <v>1.8660749999999999</v>
      </c>
      <c r="AA652">
        <v>0</v>
      </c>
      <c r="AB652">
        <v>8.4625000000000006E-2</v>
      </c>
      <c r="AC652">
        <v>32.643230769230698</v>
      </c>
      <c r="AD652">
        <v>-12.193769230769201</v>
      </c>
      <c r="AE652">
        <v>40.139894599999998</v>
      </c>
      <c r="AF652">
        <v>1.7940248999999999</v>
      </c>
      <c r="AG652">
        <v>1.35352878</v>
      </c>
      <c r="AH652">
        <v>7.9997100000000002E-2</v>
      </c>
      <c r="AI652">
        <v>44.966999999999999</v>
      </c>
      <c r="AJ652">
        <v>0.49459041361987699</v>
      </c>
      <c r="AK652">
        <v>0.89265226944203502</v>
      </c>
      <c r="AL652">
        <v>3.9896477416772297E-2</v>
      </c>
      <c r="AM652">
        <v>3.0100491026752899E-2</v>
      </c>
      <c r="AN652">
        <v>3.5581648764649601E-2</v>
      </c>
      <c r="AO652">
        <v>1.7790179464940901E-3</v>
      </c>
      <c r="AP652">
        <v>40.139894599999998</v>
      </c>
      <c r="AQ652">
        <v>1.57818179118219</v>
      </c>
      <c r="AR652">
        <v>0.90466356416694604</v>
      </c>
      <c r="AS652">
        <v>1.1044509455726601</v>
      </c>
      <c r="AT652">
        <v>0.73184543503333299</v>
      </c>
      <c r="AU652">
        <v>90.065499999999901</v>
      </c>
      <c r="AV652">
        <v>43.727190900921798</v>
      </c>
      <c r="AW652">
        <v>1.2398090990782</v>
      </c>
      <c r="AX652">
        <v>0.249077834427336</v>
      </c>
      <c r="AY652">
        <v>0.215843108817805</v>
      </c>
      <c r="AZ652">
        <v>0.69533643583305305</v>
      </c>
      <c r="BA652">
        <v>0.184021084817521</v>
      </c>
      <c r="BB652">
        <v>0.43458527239565797</v>
      </c>
      <c r="BC652">
        <v>0.120312214628573</v>
      </c>
      <c r="BD652">
        <v>1.16025737907819</v>
      </c>
      <c r="BE652">
        <v>-7.9551720000004794E-2</v>
      </c>
      <c r="BF652">
        <v>0.31792941006689301</v>
      </c>
      <c r="BG652">
        <v>0.27550774404002099</v>
      </c>
      <c r="BH652">
        <v>0.88754546686454205</v>
      </c>
      <c r="BI652">
        <v>0.31792941006689301</v>
      </c>
      <c r="BJ652">
        <v>1.18687430821383</v>
      </c>
      <c r="BK652">
        <v>1.7750909337290799</v>
      </c>
      <c r="BL652">
        <v>0.86656891535153402</v>
      </c>
      <c r="BM652">
        <v>2.7916431722305801</v>
      </c>
      <c r="BN652">
        <v>3.2214900889886202</v>
      </c>
      <c r="BO652">
        <v>24.580232785953001</v>
      </c>
      <c r="BP652">
        <v>7.4713411365719997</v>
      </c>
      <c r="BQ652">
        <v>17.108891649381</v>
      </c>
      <c r="BR652">
        <v>1.2346109366153599</v>
      </c>
      <c r="BS652">
        <v>1.05970254418707</v>
      </c>
      <c r="BT652">
        <v>1.16505423468853</v>
      </c>
    </row>
    <row r="653" spans="1:72" x14ac:dyDescent="0.2">
      <c r="A653">
        <v>651</v>
      </c>
      <c r="B653" s="152">
        <v>44784.625</v>
      </c>
      <c r="C653">
        <v>0</v>
      </c>
      <c r="D653">
        <v>1.4489999999999901</v>
      </c>
      <c r="E653">
        <v>31.098205128205102</v>
      </c>
      <c r="F653">
        <v>44.927750000000003</v>
      </c>
      <c r="G653">
        <v>1.6</v>
      </c>
      <c r="H653">
        <v>8.5500000000000007</v>
      </c>
      <c r="I653">
        <v>1.35</v>
      </c>
      <c r="J653">
        <v>33.445</v>
      </c>
      <c r="K653">
        <v>4.1124999999999998</v>
      </c>
      <c r="L653">
        <v>43.367600000000003</v>
      </c>
      <c r="M653">
        <v>12.3904761904761</v>
      </c>
      <c r="N653">
        <v>1600.36666666666</v>
      </c>
      <c r="O653">
        <v>91.397142857142796</v>
      </c>
      <c r="P653">
        <v>2.9688518518518499</v>
      </c>
      <c r="Q653">
        <v>80.219499999999996</v>
      </c>
      <c r="R653">
        <v>6.96</v>
      </c>
      <c r="S653">
        <v>-1.00833333333333</v>
      </c>
      <c r="T653">
        <v>7</v>
      </c>
      <c r="U653">
        <v>1.59314</v>
      </c>
      <c r="V653">
        <v>0.2089</v>
      </c>
      <c r="W653">
        <v>1.9924599999999999</v>
      </c>
      <c r="X653">
        <v>3.4969600000000001</v>
      </c>
      <c r="Y653">
        <v>81.048540000000003</v>
      </c>
      <c r="Z653">
        <v>2.0495800000000002</v>
      </c>
      <c r="AA653">
        <v>0</v>
      </c>
      <c r="AB653">
        <v>7.0559999999999998E-2</v>
      </c>
      <c r="AC653">
        <v>32.5472051282051</v>
      </c>
      <c r="AD653">
        <v>-12.3805448717948</v>
      </c>
      <c r="AE653">
        <v>40.121181999999997</v>
      </c>
      <c r="AF653">
        <v>1.790883</v>
      </c>
      <c r="AG653">
        <v>1.3535226</v>
      </c>
      <c r="AH653">
        <v>7.9856999999999997E-2</v>
      </c>
      <c r="AI653">
        <v>44.945</v>
      </c>
      <c r="AJ653">
        <v>0.49502658530307803</v>
      </c>
      <c r="AK653">
        <v>0.892672866837245</v>
      </c>
      <c r="AL653">
        <v>3.9846100789854198E-2</v>
      </c>
      <c r="AM653">
        <v>3.0115087328957599E-2</v>
      </c>
      <c r="AN653">
        <v>3.5599065524529898E-2</v>
      </c>
      <c r="AO653">
        <v>1.7767716097452401E-3</v>
      </c>
      <c r="AP653">
        <v>40.121181999999997</v>
      </c>
      <c r="AQ653">
        <v>1.55426311058641</v>
      </c>
      <c r="AR653">
        <v>0.89627863609968295</v>
      </c>
      <c r="AS653">
        <v>1.2130598014692899</v>
      </c>
      <c r="AT653">
        <v>0.78864665410974699</v>
      </c>
      <c r="AU653">
        <v>90.180679999999995</v>
      </c>
      <c r="AV653">
        <v>43.784783548155403</v>
      </c>
      <c r="AW653">
        <v>1.1602164518446001</v>
      </c>
      <c r="AX653">
        <v>0.14046279853070201</v>
      </c>
      <c r="AY653">
        <v>0.236619889413582</v>
      </c>
      <c r="AZ653">
        <v>0.70372136390031603</v>
      </c>
      <c r="BA653">
        <v>0.103775731953572</v>
      </c>
      <c r="BB653">
        <v>0.43982585243769701</v>
      </c>
      <c r="BC653">
        <v>0.13212470575329699</v>
      </c>
      <c r="BD653">
        <v>1.0808040518446</v>
      </c>
      <c r="BE653">
        <v>-7.9412400000003297E-2</v>
      </c>
      <c r="BF653">
        <v>0.179819329567382</v>
      </c>
      <c r="BG653">
        <v>0.30291885340272701</v>
      </c>
      <c r="BH653">
        <v>0.900898353033593</v>
      </c>
      <c r="BI653">
        <v>0.179819329567382</v>
      </c>
      <c r="BJ653">
        <v>0.96547636594022002</v>
      </c>
      <c r="BK653">
        <v>1.80179670606718</v>
      </c>
      <c r="BL653">
        <v>1.68457336667589</v>
      </c>
      <c r="BM653">
        <v>5.0100195301640502</v>
      </c>
      <c r="BN653">
        <v>2.9740583754153298</v>
      </c>
      <c r="BO653">
        <v>19.407250515919301</v>
      </c>
      <c r="BP653">
        <v>4.2257542448334897</v>
      </c>
      <c r="BQ653">
        <v>15.1814962710858</v>
      </c>
      <c r="BR653">
        <v>1.4961038458026299</v>
      </c>
      <c r="BS653">
        <v>0.89354863411326702</v>
      </c>
      <c r="BT653">
        <v>1.67433958117716</v>
      </c>
    </row>
    <row r="654" spans="1:72" x14ac:dyDescent="0.2">
      <c r="A654">
        <v>652</v>
      </c>
      <c r="B654" s="152">
        <v>44784.638888888891</v>
      </c>
      <c r="C654">
        <v>0</v>
      </c>
      <c r="D654">
        <v>1.35717948717948</v>
      </c>
      <c r="E654">
        <v>31.111315789473601</v>
      </c>
      <c r="F654">
        <v>44.840512820512799</v>
      </c>
      <c r="G654">
        <v>1.6</v>
      </c>
      <c r="H654">
        <v>8.57</v>
      </c>
      <c r="I654">
        <v>1.35</v>
      </c>
      <c r="J654">
        <v>33.441764705882299</v>
      </c>
      <c r="K654">
        <v>4.1147499999999999</v>
      </c>
      <c r="L654">
        <v>43.341904761904701</v>
      </c>
      <c r="M654">
        <v>12.4296296296296</v>
      </c>
      <c r="N654">
        <v>1600.1071428571399</v>
      </c>
      <c r="O654">
        <v>91.120588235294093</v>
      </c>
      <c r="P654">
        <v>2.96942857142857</v>
      </c>
      <c r="Q654">
        <v>80.227249999999998</v>
      </c>
      <c r="R654">
        <v>6.9584615384615303</v>
      </c>
      <c r="S654">
        <v>-0.96222222222222198</v>
      </c>
      <c r="T654">
        <v>7</v>
      </c>
      <c r="U654">
        <v>1.55629999999999</v>
      </c>
      <c r="V654">
        <v>0.22819999999999999</v>
      </c>
      <c r="W654">
        <v>1.97228</v>
      </c>
      <c r="X654">
        <v>3.5059200000000001</v>
      </c>
      <c r="Y654">
        <v>80.936520000000002</v>
      </c>
      <c r="Z654">
        <v>1.9435800000000001</v>
      </c>
      <c r="AA654">
        <v>0</v>
      </c>
      <c r="AB654">
        <v>7.1800000000000003E-2</v>
      </c>
      <c r="AC654">
        <v>32.468495276653101</v>
      </c>
      <c r="AD654">
        <v>-12.372017543859601</v>
      </c>
      <c r="AE654">
        <v>40.1335635058823</v>
      </c>
      <c r="AF654">
        <v>1.7950721999999999</v>
      </c>
      <c r="AG654">
        <v>1.3535308399999999</v>
      </c>
      <c r="AH654">
        <v>8.0043799999999998E-2</v>
      </c>
      <c r="AI654">
        <v>44.961764705882302</v>
      </c>
      <c r="AJ654">
        <v>0.495864703670016</v>
      </c>
      <c r="AK654">
        <v>0.89261539818146096</v>
      </c>
      <c r="AL654">
        <v>3.9924416039772301E-2</v>
      </c>
      <c r="AM654">
        <v>3.01040417086413E-2</v>
      </c>
      <c r="AN654">
        <v>3.5585791849283697E-2</v>
      </c>
      <c r="AO654">
        <v>1.7802637535160499E-3</v>
      </c>
      <c r="AP654">
        <v>40.1335635058823</v>
      </c>
      <c r="AQ654">
        <v>1.55824548312452</v>
      </c>
      <c r="AR654">
        <v>0.88720096182943897</v>
      </c>
      <c r="AS654">
        <v>1.1503228802679999</v>
      </c>
      <c r="AT654">
        <v>0.77171423832164598</v>
      </c>
      <c r="AU654">
        <v>89.914599999999993</v>
      </c>
      <c r="AV654">
        <v>43.729332831104301</v>
      </c>
      <c r="AW654">
        <v>1.2324318747780301</v>
      </c>
      <c r="AX654">
        <v>0.20320795973199399</v>
      </c>
      <c r="AY654">
        <v>0.23682671687547599</v>
      </c>
      <c r="AZ654">
        <v>0.71279903817056101</v>
      </c>
      <c r="BA654">
        <v>0.150131754465228</v>
      </c>
      <c r="BB654">
        <v>0.4454993988566</v>
      </c>
      <c r="BC654">
        <v>0.13193158296110599</v>
      </c>
      <c r="BD654">
        <v>1.1528337147780301</v>
      </c>
      <c r="BE654">
        <v>-7.95981600000044E-2</v>
      </c>
      <c r="BF654">
        <v>0.26077581514086101</v>
      </c>
      <c r="BG654">
        <v>0.303918607429493</v>
      </c>
      <c r="BH654">
        <v>0.91473163972367599</v>
      </c>
      <c r="BI654">
        <v>0.26077581514086101</v>
      </c>
      <c r="BJ654">
        <v>1.1293888451407099</v>
      </c>
      <c r="BK654">
        <v>1.82946327944735</v>
      </c>
      <c r="BL654">
        <v>1.16544015887871</v>
      </c>
      <c r="BM654">
        <v>3.5077318777800301</v>
      </c>
      <c r="BN654">
        <v>3.0097914947043298</v>
      </c>
      <c r="BO654">
        <v>23.028994583389</v>
      </c>
      <c r="BP654">
        <v>6.1282316558102501</v>
      </c>
      <c r="BQ654">
        <v>16.9007629275788</v>
      </c>
      <c r="BR654">
        <v>1.3861443937078799</v>
      </c>
      <c r="BS654">
        <v>1.0250785190843601</v>
      </c>
      <c r="BT654">
        <v>1.35223240747063</v>
      </c>
    </row>
    <row r="655" spans="1:72" x14ac:dyDescent="0.2">
      <c r="A655">
        <v>653</v>
      </c>
      <c r="B655" s="152">
        <v>44784.652777777781</v>
      </c>
      <c r="C655">
        <v>0</v>
      </c>
      <c r="D655">
        <v>1.28076923076923</v>
      </c>
      <c r="E655">
        <v>31.073333333333299</v>
      </c>
      <c r="F655">
        <v>44.8848717948717</v>
      </c>
      <c r="G655">
        <v>1.6</v>
      </c>
      <c r="H655">
        <v>8.5559999999999992</v>
      </c>
      <c r="I655">
        <v>1.3425</v>
      </c>
      <c r="J655">
        <v>33.414210526315799</v>
      </c>
      <c r="K655">
        <v>4.0948717948717901</v>
      </c>
      <c r="L655">
        <v>43.327407407407399</v>
      </c>
      <c r="M655">
        <v>12.1639999999999</v>
      </c>
      <c r="N655">
        <v>1599.92857142857</v>
      </c>
      <c r="O655">
        <v>91.107692307692304</v>
      </c>
      <c r="P655">
        <v>2.96957894736842</v>
      </c>
      <c r="Q655">
        <v>80.242820512820501</v>
      </c>
      <c r="R655">
        <v>6.95552631578947</v>
      </c>
      <c r="S655">
        <v>-1.02</v>
      </c>
      <c r="T655">
        <v>7</v>
      </c>
      <c r="U655">
        <v>1.5306249999999999</v>
      </c>
      <c r="V655">
        <v>0.22292500000000001</v>
      </c>
      <c r="W655">
        <v>1.9484250000000001</v>
      </c>
      <c r="X655">
        <v>3.4443000000000001</v>
      </c>
      <c r="Y655">
        <v>80.853099999999998</v>
      </c>
      <c r="Z655">
        <v>1.9548999999999901</v>
      </c>
      <c r="AA655">
        <v>0</v>
      </c>
      <c r="AB655">
        <v>7.1199999999999999E-2</v>
      </c>
      <c r="AC655">
        <v>32.354102564102497</v>
      </c>
      <c r="AD655">
        <v>-12.5307692307692</v>
      </c>
      <c r="AE655">
        <v>40.095077566315801</v>
      </c>
      <c r="AF655">
        <v>1.79213976</v>
      </c>
      <c r="AG655">
        <v>1.346025072</v>
      </c>
      <c r="AH655">
        <v>7.9913040000000005E-2</v>
      </c>
      <c r="AI655">
        <v>44.912710526315799</v>
      </c>
      <c r="AJ655">
        <v>0.49590031262024298</v>
      </c>
      <c r="AK655">
        <v>0.89273341769971304</v>
      </c>
      <c r="AL655">
        <v>3.9902729962154597E-2</v>
      </c>
      <c r="AM655">
        <v>2.9969802673372799E-2</v>
      </c>
      <c r="AN655">
        <v>3.5624659060879998E-2</v>
      </c>
      <c r="AO655">
        <v>1.77929675282404E-3</v>
      </c>
      <c r="AP655">
        <v>40.095077566315801</v>
      </c>
      <c r="AQ655">
        <v>1.53085778270063</v>
      </c>
      <c r="AR655">
        <v>0.87647014321116901</v>
      </c>
      <c r="AS655">
        <v>1.1570227099660999</v>
      </c>
      <c r="AT655">
        <v>0.75903741600436003</v>
      </c>
      <c r="AU655">
        <v>89.731349999999907</v>
      </c>
      <c r="AV655">
        <v>43.659428202193702</v>
      </c>
      <c r="AW655">
        <v>1.2532823241220801</v>
      </c>
      <c r="AX655">
        <v>0.18900236203389401</v>
      </c>
      <c r="AY655">
        <v>0.26128197729936897</v>
      </c>
      <c r="AZ655">
        <v>0.72352985678883097</v>
      </c>
      <c r="BA655">
        <v>0.14041518688285901</v>
      </c>
      <c r="BB655">
        <v>0.45220616049301898</v>
      </c>
      <c r="BC655">
        <v>0.14579330425623099</v>
      </c>
      <c r="BD655">
        <v>1.17381419612209</v>
      </c>
      <c r="BE655">
        <v>-7.9468127999994906E-2</v>
      </c>
      <c r="BF655">
        <v>0.24340339536465699</v>
      </c>
      <c r="BG655">
        <v>0.33648743718267698</v>
      </c>
      <c r="BH655">
        <v>0.93178530625201095</v>
      </c>
      <c r="BI655">
        <v>0.24340339536465699</v>
      </c>
      <c r="BJ655">
        <v>1.15978166509467</v>
      </c>
      <c r="BK655">
        <v>1.8635706125040199</v>
      </c>
      <c r="BL655">
        <v>1.3824270474064799</v>
      </c>
      <c r="BM655">
        <v>3.82815245800513</v>
      </c>
      <c r="BN655">
        <v>2.7691533272493198</v>
      </c>
      <c r="BO655">
        <v>23.340917998394598</v>
      </c>
      <c r="BP655">
        <v>5.7199797910694601</v>
      </c>
      <c r="BQ655">
        <v>17.620938207325199</v>
      </c>
      <c r="BR655">
        <v>1.4497848403841</v>
      </c>
      <c r="BS655">
        <v>1.0624203069488001</v>
      </c>
      <c r="BT655">
        <v>1.3646057317445</v>
      </c>
    </row>
    <row r="656" spans="1:72" x14ac:dyDescent="0.2">
      <c r="A656">
        <v>654</v>
      </c>
      <c r="B656" s="152">
        <v>44784.666666666664</v>
      </c>
      <c r="C656">
        <v>0</v>
      </c>
      <c r="D656">
        <v>1.3007500000000001</v>
      </c>
      <c r="E656">
        <v>31.096111111111099</v>
      </c>
      <c r="F656">
        <v>44.771578947368397</v>
      </c>
      <c r="G656">
        <v>1.6</v>
      </c>
      <c r="H656">
        <v>8.5625</v>
      </c>
      <c r="I656">
        <v>1.35</v>
      </c>
      <c r="J656">
        <v>33.433888888888802</v>
      </c>
      <c r="K656">
        <v>4.12425</v>
      </c>
      <c r="L656">
        <v>43.349259259259199</v>
      </c>
      <c r="M656">
        <v>12.4571428571428</v>
      </c>
      <c r="N656">
        <v>1600.0357142857099</v>
      </c>
      <c r="O656">
        <v>92.335135135135104</v>
      </c>
      <c r="P656">
        <v>2.9716785714285701</v>
      </c>
      <c r="Q656">
        <v>80.251999999999995</v>
      </c>
      <c r="R656">
        <v>6.9605263157894699</v>
      </c>
      <c r="S656">
        <v>-1.0175000000000001</v>
      </c>
      <c r="T656">
        <v>7</v>
      </c>
      <c r="U656">
        <v>1.6122399999999999</v>
      </c>
      <c r="V656">
        <v>0.23491999999999899</v>
      </c>
      <c r="W656">
        <v>1.9309799999999999</v>
      </c>
      <c r="X656">
        <v>3.4631999999999898</v>
      </c>
      <c r="Y656">
        <v>80.415539999999993</v>
      </c>
      <c r="Z656">
        <v>1.96169999999999</v>
      </c>
      <c r="AA656">
        <v>0</v>
      </c>
      <c r="AB656">
        <v>7.7219999999999997E-2</v>
      </c>
      <c r="AC656">
        <v>32.3968611111111</v>
      </c>
      <c r="AD656">
        <v>-12.3747178362573</v>
      </c>
      <c r="AE656">
        <v>40.119831388888798</v>
      </c>
      <c r="AF656">
        <v>1.79350125</v>
      </c>
      <c r="AG656">
        <v>1.35352775</v>
      </c>
      <c r="AH656">
        <v>7.9973749999999996E-2</v>
      </c>
      <c r="AI656">
        <v>44.946388888888798</v>
      </c>
      <c r="AJ656">
        <v>0.49890644754594499</v>
      </c>
      <c r="AK656">
        <v>0.89261523296272705</v>
      </c>
      <c r="AL656">
        <v>3.9903122238221997E-2</v>
      </c>
      <c r="AM656">
        <v>3.01142713232431E-2</v>
      </c>
      <c r="AN656">
        <v>3.5597965477389699E-2</v>
      </c>
      <c r="AO656">
        <v>1.7793142447483699E-3</v>
      </c>
      <c r="AP656">
        <v>40.119831388888798</v>
      </c>
      <c r="AQ656">
        <v>1.5392580997731899</v>
      </c>
      <c r="AR656">
        <v>0.86862276820401196</v>
      </c>
      <c r="AS656">
        <v>1.1610473426469401</v>
      </c>
      <c r="AT656">
        <v>0.80435693099147498</v>
      </c>
      <c r="AU656">
        <v>89.383659999999907</v>
      </c>
      <c r="AV656">
        <v>43.688759599512998</v>
      </c>
      <c r="AW656">
        <v>1.2576292893758401</v>
      </c>
      <c r="AX656">
        <v>0.19248040735305699</v>
      </c>
      <c r="AY656">
        <v>0.25424315022680199</v>
      </c>
      <c r="AZ656">
        <v>0.73137723179598702</v>
      </c>
      <c r="BA656">
        <v>0.142206472939366</v>
      </c>
      <c r="BB656">
        <v>0.457110769872492</v>
      </c>
      <c r="BC656">
        <v>0.14175800001633801</v>
      </c>
      <c r="BD656">
        <v>1.17810078937584</v>
      </c>
      <c r="BE656">
        <v>-7.9528500000002306E-2</v>
      </c>
      <c r="BF656">
        <v>0.24755537104467901</v>
      </c>
      <c r="BG656">
        <v>0.32699046233063001</v>
      </c>
      <c r="BH656">
        <v>0.94064826898866305</v>
      </c>
      <c r="BI656">
        <v>0.24755537104467901</v>
      </c>
      <c r="BJ656">
        <v>1.1490916667506099</v>
      </c>
      <c r="BK656">
        <v>1.8812965379773201</v>
      </c>
      <c r="BL656">
        <v>1.32087807649147</v>
      </c>
      <c r="BM656">
        <v>3.79974898148703</v>
      </c>
      <c r="BN656">
        <v>2.87668411575119</v>
      </c>
      <c r="BO656">
        <v>23.237427658523298</v>
      </c>
      <c r="BP656">
        <v>5.8175512195499497</v>
      </c>
      <c r="BQ656">
        <v>17.4198764389734</v>
      </c>
      <c r="BR656">
        <v>1.46045240720137</v>
      </c>
      <c r="BS656">
        <v>1.05006951833274</v>
      </c>
      <c r="BT656">
        <v>1.39081497148894</v>
      </c>
    </row>
    <row r="657" spans="1:72" x14ac:dyDescent="0.2">
      <c r="A657">
        <v>655</v>
      </c>
      <c r="B657" s="152">
        <v>44784.680555555555</v>
      </c>
      <c r="C657">
        <v>0</v>
      </c>
      <c r="D657">
        <v>1.5177499999999999</v>
      </c>
      <c r="E657">
        <v>31.088108108108099</v>
      </c>
      <c r="F657">
        <v>44.869499999999903</v>
      </c>
      <c r="G657">
        <v>1.6</v>
      </c>
      <c r="H657">
        <v>8.5739999999999998</v>
      </c>
      <c r="I657">
        <v>1.35</v>
      </c>
      <c r="J657">
        <v>33.469230769230698</v>
      </c>
      <c r="K657">
        <v>4.1622500000000002</v>
      </c>
      <c r="L657">
        <v>43.366315789473603</v>
      </c>
      <c r="M657">
        <v>12.169230769230699</v>
      </c>
      <c r="N657">
        <v>1600.3103448275799</v>
      </c>
      <c r="O657">
        <v>91.679487179487197</v>
      </c>
      <c r="P657">
        <v>2.9742500000000001</v>
      </c>
      <c r="Q657">
        <v>80.375249999999895</v>
      </c>
      <c r="R657">
        <v>6.9561538461538399</v>
      </c>
      <c r="S657">
        <v>-0.961666666666666</v>
      </c>
      <c r="T657">
        <v>7</v>
      </c>
      <c r="U657">
        <v>1.468175</v>
      </c>
      <c r="V657">
        <v>0.22</v>
      </c>
      <c r="W657">
        <v>1.93587499999999</v>
      </c>
      <c r="X657">
        <v>3.4542250000000001</v>
      </c>
      <c r="Y657">
        <v>80.551000000000002</v>
      </c>
      <c r="Z657">
        <v>1.8731500000000001</v>
      </c>
      <c r="AA657">
        <v>0</v>
      </c>
      <c r="AB657">
        <v>8.2499999999999907E-2</v>
      </c>
      <c r="AC657">
        <v>32.605858108108102</v>
      </c>
      <c r="AD657">
        <v>-12.263641891891799</v>
      </c>
      <c r="AE657">
        <v>40.164152929230703</v>
      </c>
      <c r="AF657">
        <v>1.7959100400000001</v>
      </c>
      <c r="AG657">
        <v>1.3535324879999999</v>
      </c>
      <c r="AH657">
        <v>8.0081159999999998E-2</v>
      </c>
      <c r="AI657">
        <v>44.993230769230699</v>
      </c>
      <c r="AJ657">
        <v>0.49861768232834802</v>
      </c>
      <c r="AK657">
        <v>0.89267101389610704</v>
      </c>
      <c r="AL657">
        <v>3.9915116325190798E-2</v>
      </c>
      <c r="AM657">
        <v>3.0083025043083401E-2</v>
      </c>
      <c r="AN657">
        <v>3.5560904888256598E-2</v>
      </c>
      <c r="AO657">
        <v>1.7798490713132899E-3</v>
      </c>
      <c r="AP657">
        <v>40.164152929230703</v>
      </c>
      <c r="AQ657">
        <v>1.53526906031678</v>
      </c>
      <c r="AR657">
        <v>0.87082471149206198</v>
      </c>
      <c r="AS657">
        <v>1.10863833913397</v>
      </c>
      <c r="AT657">
        <v>0.73205801575242202</v>
      </c>
      <c r="AU657">
        <v>89.282424999999904</v>
      </c>
      <c r="AV657">
        <v>43.678885040173498</v>
      </c>
      <c r="AW657">
        <v>1.31434572905719</v>
      </c>
      <c r="AX657">
        <v>0.24489414886602301</v>
      </c>
      <c r="AY657">
        <v>0.26064097968321898</v>
      </c>
      <c r="AZ657">
        <v>0.729175288507937</v>
      </c>
      <c r="BA657">
        <v>0.180929642278393</v>
      </c>
      <c r="BB657">
        <v>0.45573455531745999</v>
      </c>
      <c r="BC657">
        <v>0.145130309357377</v>
      </c>
      <c r="BD657">
        <v>1.2347104170571801</v>
      </c>
      <c r="BE657">
        <v>-7.9635312000013503E-2</v>
      </c>
      <c r="BF657">
        <v>0.31294753340290798</v>
      </c>
      <c r="BG657">
        <v>0.333070234929151</v>
      </c>
      <c r="BH657">
        <v>0.93180506358995496</v>
      </c>
      <c r="BI657">
        <v>0.31294753340290798</v>
      </c>
      <c r="BJ657">
        <v>1.2920355366641201</v>
      </c>
      <c r="BK657">
        <v>1.8636101271799099</v>
      </c>
      <c r="BL657">
        <v>1.06430055960957</v>
      </c>
      <c r="BM657">
        <v>2.9775120879137602</v>
      </c>
      <c r="BN657">
        <v>2.79762334147979</v>
      </c>
      <c r="BO657">
        <v>26.291549114640699</v>
      </c>
      <c r="BP657">
        <v>7.3542670349683403</v>
      </c>
      <c r="BQ657">
        <v>18.9372820796723</v>
      </c>
      <c r="BR657">
        <v>1.3315993203949601</v>
      </c>
      <c r="BS657">
        <v>1.16685652330295</v>
      </c>
      <c r="BT657">
        <v>1.14118513613454</v>
      </c>
    </row>
    <row r="658" spans="1:72" x14ac:dyDescent="0.2">
      <c r="A658">
        <v>656</v>
      </c>
      <c r="B658" s="152">
        <v>44784.694444444445</v>
      </c>
      <c r="C658">
        <v>0</v>
      </c>
      <c r="D658">
        <v>1.4412499999999999</v>
      </c>
      <c r="E658">
        <v>31.095277777777699</v>
      </c>
      <c r="F658">
        <v>44.906410256410197</v>
      </c>
      <c r="G658">
        <v>1.6</v>
      </c>
      <c r="H658">
        <v>8.56</v>
      </c>
      <c r="I658">
        <v>1.35</v>
      </c>
      <c r="J658">
        <v>33.449230769230702</v>
      </c>
      <c r="K658">
        <v>4.1989999999999998</v>
      </c>
      <c r="L658">
        <v>43.326000000000001</v>
      </c>
      <c r="M658">
        <v>12.589285714285699</v>
      </c>
      <c r="N658">
        <v>1600.2058823529401</v>
      </c>
      <c r="O658">
        <v>91.615151515151496</v>
      </c>
      <c r="P658">
        <v>2.9738148148148098</v>
      </c>
      <c r="Q658">
        <v>80.331249999999997</v>
      </c>
      <c r="R658">
        <v>6.9522222222222201</v>
      </c>
      <c r="S658">
        <v>-1.3181818181818099</v>
      </c>
      <c r="T658">
        <v>7</v>
      </c>
      <c r="U658">
        <v>1.5431999999999999</v>
      </c>
      <c r="V658">
        <v>0.19882</v>
      </c>
      <c r="W658">
        <v>1.9410799999999999</v>
      </c>
      <c r="X658">
        <v>3.4680599999999999</v>
      </c>
      <c r="Y658">
        <v>80.390259999999998</v>
      </c>
      <c r="Z658">
        <v>1.9772799999999999</v>
      </c>
      <c r="AA658">
        <v>0</v>
      </c>
      <c r="AB658">
        <v>8.1139999999999907E-2</v>
      </c>
      <c r="AC658">
        <v>32.5365277777777</v>
      </c>
      <c r="AD658">
        <v>-12.3698824786324</v>
      </c>
      <c r="AE658">
        <v>40.133221169230701</v>
      </c>
      <c r="AF658">
        <v>1.7929775999999999</v>
      </c>
      <c r="AG658">
        <v>1.3535267200000001</v>
      </c>
      <c r="AH658">
        <v>7.9950400000000005E-2</v>
      </c>
      <c r="AI658">
        <v>44.9592307692307</v>
      </c>
      <c r="AJ658">
        <v>0.49922989637340098</v>
      </c>
      <c r="AK658">
        <v>0.89265809228874005</v>
      </c>
      <c r="AL658">
        <v>3.9880077335021399E-2</v>
      </c>
      <c r="AM658">
        <v>3.01056467568908E-2</v>
      </c>
      <c r="AN658">
        <v>3.5587797491744601E-2</v>
      </c>
      <c r="AO658">
        <v>1.77828665286498E-3</v>
      </c>
      <c r="AP658">
        <v>40.133221169230701</v>
      </c>
      <c r="AQ658">
        <v>1.5414181813061401</v>
      </c>
      <c r="AR658">
        <v>0.87316610369110204</v>
      </c>
      <c r="AS658">
        <v>1.1702684863480299</v>
      </c>
      <c r="AT658">
        <v>0.77041157608343203</v>
      </c>
      <c r="AU658">
        <v>89.319879999999898</v>
      </c>
      <c r="AV658">
        <v>43.718073940575998</v>
      </c>
      <c r="AW658">
        <v>1.2411568286547201</v>
      </c>
      <c r="AX658">
        <v>0.18325823365196101</v>
      </c>
      <c r="AY658">
        <v>0.25155941869385601</v>
      </c>
      <c r="AZ658">
        <v>0.72683389630889705</v>
      </c>
      <c r="BA658">
        <v>0.13539314070723399</v>
      </c>
      <c r="BB658">
        <v>0.45427118519306098</v>
      </c>
      <c r="BC658">
        <v>0.14030259981711701</v>
      </c>
      <c r="BD658">
        <v>1.1616515486547101</v>
      </c>
      <c r="BE658">
        <v>-7.9505280000008199E-2</v>
      </c>
      <c r="BF658">
        <v>0.234682686107444</v>
      </c>
      <c r="BG658">
        <v>0.322150000675125</v>
      </c>
      <c r="BH658">
        <v>0.93079218183267998</v>
      </c>
      <c r="BI658">
        <v>0.234682686107444</v>
      </c>
      <c r="BJ658">
        <v>1.1136653735651401</v>
      </c>
      <c r="BK658">
        <v>1.86158436366536</v>
      </c>
      <c r="BL658">
        <v>1.3727045911160001</v>
      </c>
      <c r="BM658">
        <v>3.96617320719831</v>
      </c>
      <c r="BN658">
        <v>2.8893129904765802</v>
      </c>
      <c r="BO658">
        <v>22.496422573996899</v>
      </c>
      <c r="BP658">
        <v>5.5150431235249497</v>
      </c>
      <c r="BQ658">
        <v>16.981379450472001</v>
      </c>
      <c r="BR658">
        <v>1.4626237972827001</v>
      </c>
      <c r="BS658">
        <v>1.01979229912216</v>
      </c>
      <c r="BT658">
        <v>1.43423695054545</v>
      </c>
    </row>
    <row r="659" spans="1:72" x14ac:dyDescent="0.2">
      <c r="A659">
        <v>657</v>
      </c>
      <c r="B659" s="152">
        <v>44784.708333333336</v>
      </c>
      <c r="C659">
        <v>0</v>
      </c>
      <c r="D659">
        <v>1.4145000000000001</v>
      </c>
      <c r="E659">
        <v>31.140303030302999</v>
      </c>
      <c r="F659">
        <v>44.679499999999898</v>
      </c>
      <c r="G659">
        <v>1.6</v>
      </c>
      <c r="H659">
        <v>8.5625</v>
      </c>
      <c r="I659">
        <v>1.3525</v>
      </c>
      <c r="J659">
        <v>33.465000000000003</v>
      </c>
      <c r="K659">
        <v>4.2404999999999999</v>
      </c>
      <c r="L659">
        <v>43.361363636363599</v>
      </c>
      <c r="M659">
        <v>12.5305555555555</v>
      </c>
      <c r="N659">
        <v>1600.0285714285701</v>
      </c>
      <c r="O659">
        <v>91.956756756756704</v>
      </c>
      <c r="P659">
        <v>2.9774999999999898</v>
      </c>
      <c r="Q659">
        <v>80.469750000000005</v>
      </c>
      <c r="R659">
        <v>6.9497058823529398</v>
      </c>
      <c r="S659">
        <v>-1.0490909090909</v>
      </c>
      <c r="T659">
        <v>7</v>
      </c>
      <c r="U659">
        <v>1.4896</v>
      </c>
      <c r="V659">
        <v>0.203125</v>
      </c>
      <c r="W659">
        <v>1.9411750000000001</v>
      </c>
      <c r="X659">
        <v>3.472175</v>
      </c>
      <c r="Y659">
        <v>80.488150000000005</v>
      </c>
      <c r="Z659">
        <v>1.8976500000000001</v>
      </c>
      <c r="AA659">
        <v>0</v>
      </c>
      <c r="AB659">
        <v>7.8875000000000001E-2</v>
      </c>
      <c r="AC659">
        <v>32.554803030302999</v>
      </c>
      <c r="AD659">
        <v>-12.124696969696901</v>
      </c>
      <c r="AE659">
        <v>40.150942499999999</v>
      </c>
      <c r="AF659">
        <v>1.79350125</v>
      </c>
      <c r="AG659">
        <v>1.35602775</v>
      </c>
      <c r="AH659">
        <v>7.9973749999999996E-2</v>
      </c>
      <c r="AI659">
        <v>44.98</v>
      </c>
      <c r="AJ659">
        <v>0.49884290420390998</v>
      </c>
      <c r="AK659">
        <v>0.89263989550911504</v>
      </c>
      <c r="AL659">
        <v>3.9873304802134198E-2</v>
      </c>
      <c r="AM659">
        <v>3.0147348821698498E-2</v>
      </c>
      <c r="AN659">
        <v>3.5571365051133799E-2</v>
      </c>
      <c r="AO659">
        <v>1.7779846598488199E-3</v>
      </c>
      <c r="AP659">
        <v>40.150942499999999</v>
      </c>
      <c r="AQ659">
        <v>1.5432471392296101</v>
      </c>
      <c r="AR659">
        <v>0.87320883803479199</v>
      </c>
      <c r="AS659">
        <v>1.1231388539399301</v>
      </c>
      <c r="AT659">
        <v>0.74307639010214499</v>
      </c>
      <c r="AU659">
        <v>89.288749999999993</v>
      </c>
      <c r="AV659">
        <v>43.690537331204297</v>
      </c>
      <c r="AW659">
        <v>1.2894626687956501</v>
      </c>
      <c r="AX659">
        <v>0.23288889606006399</v>
      </c>
      <c r="AY659">
        <v>0.25025411077038501</v>
      </c>
      <c r="AZ659">
        <v>0.72679116196520699</v>
      </c>
      <c r="BA659">
        <v>0.171743458834131</v>
      </c>
      <c r="BB659">
        <v>0.45424447622825398</v>
      </c>
      <c r="BC659">
        <v>0.13953383682915399</v>
      </c>
      <c r="BD659">
        <v>1.20993416879565</v>
      </c>
      <c r="BE659">
        <v>-7.9528500000000502E-2</v>
      </c>
      <c r="BF659">
        <v>0.29807288323846298</v>
      </c>
      <c r="BG659">
        <v>0.32029850113750302</v>
      </c>
      <c r="BH659">
        <v>0.93021496870048004</v>
      </c>
      <c r="BI659">
        <v>0.29807288323846298</v>
      </c>
      <c r="BJ659">
        <v>1.2367427687519299</v>
      </c>
      <c r="BK659">
        <v>1.8604299374009601</v>
      </c>
      <c r="BL659">
        <v>1.0745643738456301</v>
      </c>
      <c r="BM659">
        <v>3.12076348104531</v>
      </c>
      <c r="BN659">
        <v>2.9042126809739202</v>
      </c>
      <c r="BO659">
        <v>25.225188836293398</v>
      </c>
      <c r="BP659">
        <v>7.0047127561038796</v>
      </c>
      <c r="BQ659">
        <v>18.220476080189499</v>
      </c>
      <c r="BR659">
        <v>1.3537060358955699</v>
      </c>
      <c r="BS659">
        <v>1.1175136154565399</v>
      </c>
      <c r="BT659">
        <v>1.21135529551694</v>
      </c>
    </row>
    <row r="660" spans="1:72" x14ac:dyDescent="0.2">
      <c r="A660">
        <v>658</v>
      </c>
      <c r="B660" s="152">
        <v>44784.722222222219</v>
      </c>
      <c r="C660">
        <v>0</v>
      </c>
      <c r="D660">
        <v>1.5171794871794799</v>
      </c>
      <c r="E660">
        <v>31.050810810810798</v>
      </c>
      <c r="F660">
        <v>45.097000000000001</v>
      </c>
      <c r="G660">
        <v>1.6</v>
      </c>
      <c r="H660">
        <v>8.5540000000000003</v>
      </c>
      <c r="I660">
        <v>1.3480000000000001</v>
      </c>
      <c r="J660">
        <v>33.448235294117602</v>
      </c>
      <c r="K660">
        <v>4.2317499999999999</v>
      </c>
      <c r="L660">
        <v>43.338124999999998</v>
      </c>
      <c r="M660">
        <v>12.2875</v>
      </c>
      <c r="N660">
        <v>1599.9032258064501</v>
      </c>
      <c r="O660">
        <v>92.579999999999899</v>
      </c>
      <c r="P660">
        <v>2.9813749999999999</v>
      </c>
      <c r="Q660">
        <v>80.520749999999893</v>
      </c>
      <c r="R660">
        <v>6.9523076923076896</v>
      </c>
      <c r="S660">
        <v>-1.2463636363636299</v>
      </c>
      <c r="T660">
        <v>7</v>
      </c>
      <c r="U660">
        <v>1.4381599999999899</v>
      </c>
      <c r="V660">
        <v>0.21612000000000001</v>
      </c>
      <c r="W660">
        <v>1.9487999999999901</v>
      </c>
      <c r="X660">
        <v>3.4859</v>
      </c>
      <c r="Y660">
        <v>80.270020000000002</v>
      </c>
      <c r="Z660">
        <v>1.91929999999999</v>
      </c>
      <c r="AA660">
        <v>0</v>
      </c>
      <c r="AB660">
        <v>9.1439999999999994E-2</v>
      </c>
      <c r="AC660">
        <v>32.567990297990299</v>
      </c>
      <c r="AD660">
        <v>-12.5290097020097</v>
      </c>
      <c r="AE660">
        <v>40.127540654117603</v>
      </c>
      <c r="AF660">
        <v>1.79172084</v>
      </c>
      <c r="AG660">
        <v>1.351524248</v>
      </c>
      <c r="AH660">
        <v>7.9894359999999998E-2</v>
      </c>
      <c r="AI660">
        <v>44.950235294117597</v>
      </c>
      <c r="AJ660">
        <v>0.49990694725275497</v>
      </c>
      <c r="AK660">
        <v>0.89271035827856604</v>
      </c>
      <c r="AL660">
        <v>3.9860099247010401E-2</v>
      </c>
      <c r="AM660">
        <v>3.0067122878372599E-2</v>
      </c>
      <c r="AN660">
        <v>3.5594919348717599E-2</v>
      </c>
      <c r="AO660">
        <v>1.7773958128858799E-3</v>
      </c>
      <c r="AP660">
        <v>40.127540654117603</v>
      </c>
      <c r="AQ660">
        <v>1.54934736948469</v>
      </c>
      <c r="AR660">
        <v>0.87663883140994703</v>
      </c>
      <c r="AS660">
        <v>1.13595257416642</v>
      </c>
      <c r="AT660">
        <v>0.718946175261022</v>
      </c>
      <c r="AU660">
        <v>89.062179999999998</v>
      </c>
      <c r="AV660">
        <v>43.689479429178697</v>
      </c>
      <c r="AW660">
        <v>1.2607558649389301</v>
      </c>
      <c r="AX660">
        <v>0.21557167383357401</v>
      </c>
      <c r="AY660">
        <v>0.242373470515306</v>
      </c>
      <c r="AZ660">
        <v>0.72336116859005295</v>
      </c>
      <c r="BA660">
        <v>0.15950263130874501</v>
      </c>
      <c r="BB660">
        <v>0.45210073036878301</v>
      </c>
      <c r="BC660">
        <v>0.13527412591534399</v>
      </c>
      <c r="BD660">
        <v>1.1813063129389301</v>
      </c>
      <c r="BE660">
        <v>-7.9449552000002199E-2</v>
      </c>
      <c r="BF660">
        <v>0.27579697102013601</v>
      </c>
      <c r="BG660">
        <v>0.31008651477729099</v>
      </c>
      <c r="BH660">
        <v>0.92545006355863701</v>
      </c>
      <c r="BI660">
        <v>0.27579697102013601</v>
      </c>
      <c r="BJ660">
        <v>1.17176697159485</v>
      </c>
      <c r="BK660">
        <v>1.85090012711727</v>
      </c>
      <c r="BL660">
        <v>1.1243289352682899</v>
      </c>
      <c r="BM660">
        <v>3.35554832286779</v>
      </c>
      <c r="BN660">
        <v>2.9844898744574802</v>
      </c>
      <c r="BO660">
        <v>23.908735324876599</v>
      </c>
      <c r="BP660">
        <v>6.4812288189732001</v>
      </c>
      <c r="BQ660">
        <v>17.427506505903398</v>
      </c>
      <c r="BR660">
        <v>1.38204527638304</v>
      </c>
      <c r="BS660">
        <v>1.0614481831867999</v>
      </c>
      <c r="BT660">
        <v>1.3020374411812601</v>
      </c>
    </row>
    <row r="661" spans="1:72" x14ac:dyDescent="0.2">
      <c r="A661">
        <v>659</v>
      </c>
      <c r="B661" s="152">
        <v>44784.736111111109</v>
      </c>
      <c r="C661">
        <v>0</v>
      </c>
      <c r="D661">
        <v>1.47549999999999</v>
      </c>
      <c r="E661">
        <v>31.053846153846099</v>
      </c>
      <c r="F661">
        <v>45.022749999999903</v>
      </c>
      <c r="G661">
        <v>1.6</v>
      </c>
      <c r="H661">
        <v>8.57</v>
      </c>
      <c r="I661">
        <v>1.345</v>
      </c>
      <c r="J661">
        <v>33.432307692307603</v>
      </c>
      <c r="K661">
        <v>4.2769999999999904</v>
      </c>
      <c r="L661">
        <v>43.3403846153846</v>
      </c>
      <c r="M661">
        <v>12.6192307692307</v>
      </c>
      <c r="N661">
        <v>1599.7058823529401</v>
      </c>
      <c r="O661">
        <v>92.015789473684194</v>
      </c>
      <c r="P661">
        <v>2.9791379310344799</v>
      </c>
      <c r="Q661">
        <v>80.492249999999899</v>
      </c>
      <c r="R661">
        <v>6.95105263157894</v>
      </c>
      <c r="S661">
        <v>-1.2942105263157899</v>
      </c>
      <c r="T661">
        <v>7</v>
      </c>
      <c r="U661">
        <v>1.5658749999999999</v>
      </c>
      <c r="V661">
        <v>0.186775</v>
      </c>
      <c r="W661">
        <v>1.926625</v>
      </c>
      <c r="X661">
        <v>3.449325</v>
      </c>
      <c r="Y661">
        <v>80.308674999999994</v>
      </c>
      <c r="Z661">
        <v>1.87242499999999</v>
      </c>
      <c r="AA661">
        <v>0</v>
      </c>
      <c r="AB661">
        <v>9.7074999999999995E-2</v>
      </c>
      <c r="AC661">
        <v>32.529346153846099</v>
      </c>
      <c r="AD661">
        <v>-12.4934038461538</v>
      </c>
      <c r="AE661">
        <v>40.124106492307597</v>
      </c>
      <c r="AF661">
        <v>1.7950721999999999</v>
      </c>
      <c r="AG661">
        <v>1.34853084</v>
      </c>
      <c r="AH661">
        <v>8.0043799999999998E-2</v>
      </c>
      <c r="AI661">
        <v>44.947307692307596</v>
      </c>
      <c r="AJ661">
        <v>0.499623564855324</v>
      </c>
      <c r="AK661">
        <v>0.89269209998031795</v>
      </c>
      <c r="AL661">
        <v>3.9937257472424902E-2</v>
      </c>
      <c r="AM661">
        <v>3.0002483112704599E-2</v>
      </c>
      <c r="AN661">
        <v>3.5597237791259798E-2</v>
      </c>
      <c r="AO661">
        <v>1.78083636394752E-3</v>
      </c>
      <c r="AP661">
        <v>40.124106492307597</v>
      </c>
      <c r="AQ661">
        <v>1.5330912003349999</v>
      </c>
      <c r="AR661">
        <v>0.86666373592220303</v>
      </c>
      <c r="AS661">
        <v>1.10820924226726</v>
      </c>
      <c r="AT661">
        <v>0.782348049617831</v>
      </c>
      <c r="AU661">
        <v>89.122924999999995</v>
      </c>
      <c r="AV661">
        <v>43.6320706708321</v>
      </c>
      <c r="AW661">
        <v>1.31523702147552</v>
      </c>
      <c r="AX661">
        <v>0.24032159773273001</v>
      </c>
      <c r="AY661">
        <v>0.26198099966499599</v>
      </c>
      <c r="AZ661">
        <v>0.73333626407779695</v>
      </c>
      <c r="BA661">
        <v>0.178209938256014</v>
      </c>
      <c r="BB661">
        <v>0.45833516504862298</v>
      </c>
      <c r="BC661">
        <v>0.14594454733631099</v>
      </c>
      <c r="BD661">
        <v>1.23563886147552</v>
      </c>
      <c r="BE661">
        <v>-7.9598160000001E-2</v>
      </c>
      <c r="BF661">
        <v>0.307826657756122</v>
      </c>
      <c r="BG661">
        <v>0.33557007061916699</v>
      </c>
      <c r="BH661">
        <v>0.93932652459094701</v>
      </c>
      <c r="BI661">
        <v>0.307826657756122</v>
      </c>
      <c r="BJ661">
        <v>1.2867934567505801</v>
      </c>
      <c r="BK661">
        <v>1.87865304918189</v>
      </c>
      <c r="BL661">
        <v>1.0901267390721701</v>
      </c>
      <c r="BM661">
        <v>3.05147881420696</v>
      </c>
      <c r="BN661">
        <v>2.7991963730787202</v>
      </c>
      <c r="BO661">
        <v>26.161268250264602</v>
      </c>
      <c r="BP661">
        <v>7.23392645726888</v>
      </c>
      <c r="BQ661">
        <v>18.927341792995701</v>
      </c>
      <c r="BR661">
        <v>1.3553477309964801</v>
      </c>
      <c r="BS661">
        <v>1.1636627936481301</v>
      </c>
      <c r="BT661">
        <v>1.1647255015754201</v>
      </c>
    </row>
    <row r="662" spans="1:72" x14ac:dyDescent="0.2">
      <c r="A662">
        <v>660</v>
      </c>
      <c r="B662" s="152">
        <v>44784.75</v>
      </c>
      <c r="C662">
        <v>0</v>
      </c>
      <c r="D662">
        <v>1.45875</v>
      </c>
      <c r="E662">
        <v>31.053249999999998</v>
      </c>
      <c r="F662">
        <v>44.955897435897398</v>
      </c>
      <c r="G662">
        <v>1.6</v>
      </c>
      <c r="H662">
        <v>8.5579999999999892</v>
      </c>
      <c r="I662">
        <v>1.35</v>
      </c>
      <c r="J662">
        <v>33.432631578947301</v>
      </c>
      <c r="K662">
        <v>4.2349999999999897</v>
      </c>
      <c r="L662">
        <v>43.334285714285699</v>
      </c>
      <c r="M662">
        <v>12.4037037037037</v>
      </c>
      <c r="N662">
        <v>1600.4722222222199</v>
      </c>
      <c r="O662">
        <v>92.8342105263158</v>
      </c>
      <c r="P662">
        <v>2.9777307692307602</v>
      </c>
      <c r="Q662">
        <v>80.445749999999904</v>
      </c>
      <c r="R662">
        <v>6.9574999999999996</v>
      </c>
      <c r="S662">
        <v>-1.1815384615384601</v>
      </c>
      <c r="T662">
        <v>7</v>
      </c>
      <c r="U662">
        <v>1.45878</v>
      </c>
      <c r="V662">
        <v>0.21834000000000001</v>
      </c>
      <c r="W662">
        <v>1.9081999999999999</v>
      </c>
      <c r="X662">
        <v>3.4211599999999902</v>
      </c>
      <c r="Y662">
        <v>80.213220000000007</v>
      </c>
      <c r="Z662">
        <v>1.79966</v>
      </c>
      <c r="AA662">
        <v>0</v>
      </c>
      <c r="AB662">
        <v>9.0139999999999998E-2</v>
      </c>
      <c r="AC662">
        <v>32.512</v>
      </c>
      <c r="AD662">
        <v>-12.4438974358974</v>
      </c>
      <c r="AE662">
        <v>40.115060298947299</v>
      </c>
      <c r="AF662">
        <v>1.79255867999999</v>
      </c>
      <c r="AG662">
        <v>1.3535258960000001</v>
      </c>
      <c r="AH662">
        <v>7.9931719999999901E-2</v>
      </c>
      <c r="AI662">
        <v>44.940631578947297</v>
      </c>
      <c r="AJ662">
        <v>0.50010534795819594</v>
      </c>
      <c r="AK662">
        <v>0.89262342093428504</v>
      </c>
      <c r="AL662">
        <v>3.9887260526167798E-2</v>
      </c>
      <c r="AM662">
        <v>3.0118087985084401E-2</v>
      </c>
      <c r="AN662">
        <v>3.5602525905522098E-2</v>
      </c>
      <c r="AO662">
        <v>1.7786069574830801E-3</v>
      </c>
      <c r="AP662">
        <v>40.115060298947299</v>
      </c>
      <c r="AQ662">
        <v>1.52057295005199</v>
      </c>
      <c r="AR662">
        <v>0.85837552242224002</v>
      </c>
      <c r="AS662">
        <v>1.06514271329357</v>
      </c>
      <c r="AT662">
        <v>0.72954367949445698</v>
      </c>
      <c r="AU662">
        <v>88.801019999999994</v>
      </c>
      <c r="AV662">
        <v>43.559151484715102</v>
      </c>
      <c r="AW662">
        <v>1.3814800942321901</v>
      </c>
      <c r="AX662">
        <v>0.28838318270642899</v>
      </c>
      <c r="AY662">
        <v>0.27198572994800302</v>
      </c>
      <c r="AZ662">
        <v>0.74162447757775996</v>
      </c>
      <c r="BA662">
        <v>0.213060705789724</v>
      </c>
      <c r="BB662">
        <v>0.46351529848610001</v>
      </c>
      <c r="BC662">
        <v>0.15173044708807101</v>
      </c>
      <c r="BD662">
        <v>1.3019933902321901</v>
      </c>
      <c r="BE662">
        <v>-7.9486704000002004E-2</v>
      </c>
      <c r="BF662">
        <v>0.36958556674769999</v>
      </c>
      <c r="BG662">
        <v>0.34857095065924798</v>
      </c>
      <c r="BH662">
        <v>0.95044967701381999</v>
      </c>
      <c r="BI662">
        <v>0.36958556674769999</v>
      </c>
      <c r="BJ662">
        <v>1.4363130348138899</v>
      </c>
      <c r="BK662">
        <v>1.90089935402764</v>
      </c>
      <c r="BL662">
        <v>0.94314005204971296</v>
      </c>
      <c r="BM662">
        <v>2.5716634049799101</v>
      </c>
      <c r="BN662">
        <v>2.72670363154544</v>
      </c>
      <c r="BO662">
        <v>29.316934712022299</v>
      </c>
      <c r="BP662">
        <v>8.6852608185709492</v>
      </c>
      <c r="BQ662">
        <v>20.631673893451399</v>
      </c>
      <c r="BR662">
        <v>1.27260389055655</v>
      </c>
      <c r="BS662">
        <v>1.28847880811481</v>
      </c>
      <c r="BT662">
        <v>0.98767933359998905</v>
      </c>
    </row>
    <row r="663" spans="1:72" x14ac:dyDescent="0.2">
      <c r="A663">
        <v>661</v>
      </c>
      <c r="B663" s="152">
        <v>44784.763888888891</v>
      </c>
      <c r="C663">
        <v>0</v>
      </c>
      <c r="D663">
        <v>1.42315789473684</v>
      </c>
      <c r="E663">
        <v>31.0983783783783</v>
      </c>
      <c r="F663">
        <v>45.070512820512803</v>
      </c>
      <c r="G663">
        <v>1.6</v>
      </c>
      <c r="H663">
        <v>8.5625</v>
      </c>
      <c r="I663">
        <v>1.35</v>
      </c>
      <c r="J663">
        <v>33.429166666666603</v>
      </c>
      <c r="K663">
        <v>4.2082051282051198</v>
      </c>
      <c r="L663">
        <v>43.339999999999897</v>
      </c>
      <c r="M663">
        <v>12.515999999999901</v>
      </c>
      <c r="N663">
        <v>1600.27027027027</v>
      </c>
      <c r="O663">
        <v>93.030555555555495</v>
      </c>
      <c r="P663">
        <v>2.9829259259259202</v>
      </c>
      <c r="Q663">
        <v>80.560249999999897</v>
      </c>
      <c r="R663">
        <v>6.9591666666666603</v>
      </c>
      <c r="S663">
        <v>-1.33388888888888</v>
      </c>
      <c r="T663">
        <v>7</v>
      </c>
      <c r="U663">
        <v>1.6264749999999999</v>
      </c>
      <c r="V663">
        <v>0.219</v>
      </c>
      <c r="W663">
        <v>1.9123999999999901</v>
      </c>
      <c r="X663">
        <v>3.5198499999999999</v>
      </c>
      <c r="Y663">
        <v>80.171774999999997</v>
      </c>
      <c r="Z663">
        <v>1.7410000000000001</v>
      </c>
      <c r="AA663">
        <v>0</v>
      </c>
      <c r="AB663">
        <v>8.0225000000000005E-2</v>
      </c>
      <c r="AC663">
        <v>32.521536273115203</v>
      </c>
      <c r="AD663">
        <v>-12.548976547397601</v>
      </c>
      <c r="AE663">
        <v>40.115109166666599</v>
      </c>
      <c r="AF663">
        <v>1.79350125</v>
      </c>
      <c r="AG663">
        <v>1.35352775</v>
      </c>
      <c r="AH663">
        <v>7.9973749999999996E-2</v>
      </c>
      <c r="AI663">
        <v>44.941666666666599</v>
      </c>
      <c r="AJ663">
        <v>0.50036448820880697</v>
      </c>
      <c r="AK663">
        <v>0.89260394956424904</v>
      </c>
      <c r="AL663">
        <v>3.9907315038012203E-2</v>
      </c>
      <c r="AM663">
        <v>3.0117435564620799E-2</v>
      </c>
      <c r="AN663">
        <v>3.5601705915074999E-2</v>
      </c>
      <c r="AO663">
        <v>1.7795012052660799E-3</v>
      </c>
      <c r="AP663">
        <v>40.115109166666599</v>
      </c>
      <c r="AQ663">
        <v>1.5644368279298599</v>
      </c>
      <c r="AR663">
        <v>0.86026483024855405</v>
      </c>
      <c r="AS663">
        <v>1.03042433784387</v>
      </c>
      <c r="AT663">
        <v>0.81383033095942003</v>
      </c>
      <c r="AU663">
        <v>88.971500000000006</v>
      </c>
      <c r="AV663">
        <v>43.570235162688903</v>
      </c>
      <c r="AW663">
        <v>1.3714315039777101</v>
      </c>
      <c r="AX663">
        <v>0.32310341215612498</v>
      </c>
      <c r="AY663">
        <v>0.22906442207013999</v>
      </c>
      <c r="AZ663">
        <v>0.73973516975144504</v>
      </c>
      <c r="BA663">
        <v>0.238712070850505</v>
      </c>
      <c r="BB663">
        <v>0.46233448109465303</v>
      </c>
      <c r="BC663">
        <v>0.127719131542361</v>
      </c>
      <c r="BD663">
        <v>1.29190300397771</v>
      </c>
      <c r="BE663">
        <v>-7.9528499999999003E-2</v>
      </c>
      <c r="BF663">
        <v>0.41396083075882101</v>
      </c>
      <c r="BG663">
        <v>0.29347786154491201</v>
      </c>
      <c r="BH663">
        <v>0.94775039164197195</v>
      </c>
      <c r="BI663">
        <v>0.41396083075882101</v>
      </c>
      <c r="BJ663">
        <v>1.41487738460746</v>
      </c>
      <c r="BK663">
        <v>1.8955007832839399</v>
      </c>
      <c r="BL663">
        <v>0.70895079857421806</v>
      </c>
      <c r="BM663">
        <v>2.28946876424195</v>
      </c>
      <c r="BN663">
        <v>3.2293760989427498</v>
      </c>
      <c r="BO663">
        <v>29.5010689061092</v>
      </c>
      <c r="BP663">
        <v>9.7280795228322905</v>
      </c>
      <c r="BQ663">
        <v>19.772989383276901</v>
      </c>
      <c r="BR663">
        <v>1.19176737099394</v>
      </c>
      <c r="BS663">
        <v>1.2492930523039301</v>
      </c>
      <c r="BT663">
        <v>0.95395341292909497</v>
      </c>
    </row>
    <row r="664" spans="1:72" x14ac:dyDescent="0.2">
      <c r="A664">
        <v>662</v>
      </c>
      <c r="B664" s="152">
        <v>44784.777777777781</v>
      </c>
      <c r="C664">
        <v>0</v>
      </c>
      <c r="D664">
        <v>1.3079487179487099</v>
      </c>
      <c r="E664">
        <v>31.057368421052601</v>
      </c>
      <c r="F664">
        <v>44.847027027027003</v>
      </c>
      <c r="G664">
        <v>1.6</v>
      </c>
      <c r="H664">
        <v>8.5619999999999994</v>
      </c>
      <c r="I664">
        <v>1.35</v>
      </c>
      <c r="J664">
        <v>33.448333333333302</v>
      </c>
      <c r="K664">
        <v>4.2272499999999997</v>
      </c>
      <c r="L664">
        <v>43.361612903225797</v>
      </c>
      <c r="M664">
        <v>12.4645161290322</v>
      </c>
      <c r="N664">
        <v>1600</v>
      </c>
      <c r="O664">
        <v>93.702702702702695</v>
      </c>
      <c r="P664">
        <v>2.9831176470588199</v>
      </c>
      <c r="Q664">
        <v>80.581249999999997</v>
      </c>
      <c r="R664">
        <v>6.9578378378378298</v>
      </c>
      <c r="S664">
        <v>-1.32111111111111</v>
      </c>
      <c r="T664">
        <v>7</v>
      </c>
      <c r="U664">
        <v>1.5402199999999999</v>
      </c>
      <c r="V664">
        <v>0.2162</v>
      </c>
      <c r="W664">
        <v>1.91998</v>
      </c>
      <c r="X664">
        <v>3.4872000000000001</v>
      </c>
      <c r="Y664">
        <v>80.097440000000006</v>
      </c>
      <c r="Z664">
        <v>1.8014399999999999</v>
      </c>
      <c r="AA664">
        <v>0</v>
      </c>
      <c r="AB664">
        <v>7.6780000000000001E-2</v>
      </c>
      <c r="AC664">
        <v>32.365317139001299</v>
      </c>
      <c r="AD664">
        <v>-12.4817098880256</v>
      </c>
      <c r="AE664">
        <v>40.133885413333303</v>
      </c>
      <c r="AF664">
        <v>1.7933965199999999</v>
      </c>
      <c r="AG664">
        <v>1.3535275440000001</v>
      </c>
      <c r="AH664">
        <v>7.9969079999999998E-2</v>
      </c>
      <c r="AI664">
        <v>44.960333333333303</v>
      </c>
      <c r="AJ664">
        <v>0.50106327260063899</v>
      </c>
      <c r="AK664">
        <v>0.89265097560071405</v>
      </c>
      <c r="AL664">
        <v>3.9888416900823599E-2</v>
      </c>
      <c r="AM664">
        <v>3.0104926802144098E-2</v>
      </c>
      <c r="AN664">
        <v>3.5586924770723803E-2</v>
      </c>
      <c r="AO664">
        <v>1.77865852121499E-3</v>
      </c>
      <c r="AP664">
        <v>40.133885413333303</v>
      </c>
      <c r="AQ664">
        <v>1.54992516907169</v>
      </c>
      <c r="AR664">
        <v>0.86367458103985495</v>
      </c>
      <c r="AS664">
        <v>1.06619622008355</v>
      </c>
      <c r="AT664">
        <v>0.77174767372495601</v>
      </c>
      <c r="AU664">
        <v>88.846279999999993</v>
      </c>
      <c r="AV664">
        <v>43.613681383528402</v>
      </c>
      <c r="AW664">
        <v>1.3466519498049001</v>
      </c>
      <c r="AX664">
        <v>0.287331323916445</v>
      </c>
      <c r="AY664">
        <v>0.24347135092830499</v>
      </c>
      <c r="AZ664">
        <v>0.73632541896014403</v>
      </c>
      <c r="BA664">
        <v>0.21228332233809699</v>
      </c>
      <c r="BB664">
        <v>0.46020338685008999</v>
      </c>
      <c r="BC664">
        <v>0.135759910434255</v>
      </c>
      <c r="BD664">
        <v>1.2671280938048901</v>
      </c>
      <c r="BE664">
        <v>-7.9523856000005999E-2</v>
      </c>
      <c r="BF664">
        <v>0.36990641695556498</v>
      </c>
      <c r="BG664">
        <v>0.31344168754608098</v>
      </c>
      <c r="BH664">
        <v>0.94793527461021698</v>
      </c>
      <c r="BI664">
        <v>0.36990641695556498</v>
      </c>
      <c r="BJ664">
        <v>1.3666962090032899</v>
      </c>
      <c r="BK664">
        <v>1.89587054922043</v>
      </c>
      <c r="BL664">
        <v>0.84735401490408102</v>
      </c>
      <c r="BM664">
        <v>2.5626353887342401</v>
      </c>
      <c r="BN664">
        <v>3.0242795144179802</v>
      </c>
      <c r="BO664">
        <v>28.2018868967399</v>
      </c>
      <c r="BP664">
        <v>8.6928007984557993</v>
      </c>
      <c r="BQ664">
        <v>19.509086098284101</v>
      </c>
      <c r="BR664">
        <v>1.26702964039597</v>
      </c>
      <c r="BS664">
        <v>1.21873364222106</v>
      </c>
      <c r="BT664">
        <v>1.0396280175599999</v>
      </c>
    </row>
    <row r="665" spans="1:72" x14ac:dyDescent="0.2">
      <c r="A665">
        <v>663</v>
      </c>
      <c r="B665" s="152">
        <v>44784.791666666664</v>
      </c>
      <c r="C665">
        <v>0</v>
      </c>
      <c r="D665">
        <v>1.52153846153846</v>
      </c>
      <c r="E665">
        <v>31.106842105263102</v>
      </c>
      <c r="F665">
        <v>45.087000000000003</v>
      </c>
      <c r="G665">
        <v>1.6</v>
      </c>
      <c r="H665">
        <v>8.5549999999999997</v>
      </c>
      <c r="I665">
        <v>1.35</v>
      </c>
      <c r="J665">
        <v>33.436666666666603</v>
      </c>
      <c r="K665">
        <v>4.2862499999999901</v>
      </c>
      <c r="L665">
        <v>43.343181818181797</v>
      </c>
      <c r="M665">
        <v>12.4035714285714</v>
      </c>
      <c r="N665">
        <v>1600.10344827586</v>
      </c>
      <c r="O665">
        <v>94.888571428571396</v>
      </c>
      <c r="P665">
        <v>2.9864761904761901</v>
      </c>
      <c r="Q665">
        <v>80.699999999999903</v>
      </c>
      <c r="R665">
        <v>6.95</v>
      </c>
      <c r="S665">
        <v>-1.32499999999999</v>
      </c>
      <c r="T665">
        <v>7</v>
      </c>
      <c r="U665">
        <v>1.5361</v>
      </c>
      <c r="V665">
        <v>0.20865999999999901</v>
      </c>
      <c r="W665">
        <v>1.93695999999999</v>
      </c>
      <c r="X665">
        <v>3.4539199999999899</v>
      </c>
      <c r="Y665">
        <v>80.462779999999995</v>
      </c>
      <c r="Z665">
        <v>1.9059599999999901</v>
      </c>
      <c r="AA665">
        <v>0</v>
      </c>
      <c r="AB665">
        <v>7.7240000000000003E-2</v>
      </c>
      <c r="AC665">
        <v>32.628380566801603</v>
      </c>
      <c r="AD665">
        <v>-12.4586194331984</v>
      </c>
      <c r="AE665">
        <v>40.116752866666602</v>
      </c>
      <c r="AF665">
        <v>1.7919303</v>
      </c>
      <c r="AG665">
        <v>1.3535246599999999</v>
      </c>
      <c r="AH665">
        <v>7.9903699999999994E-2</v>
      </c>
      <c r="AI665">
        <v>44.941666666666599</v>
      </c>
      <c r="AJ665">
        <v>0.498575277496833</v>
      </c>
      <c r="AK665">
        <v>0.89264052364175706</v>
      </c>
      <c r="AL665">
        <v>3.98723597255701E-2</v>
      </c>
      <c r="AM665">
        <v>3.01173668088262E-2</v>
      </c>
      <c r="AN665">
        <v>3.5601705915074999E-2</v>
      </c>
      <c r="AO665">
        <v>1.7779425180789901E-3</v>
      </c>
      <c r="AP665">
        <v>40.116752866666602</v>
      </c>
      <c r="AQ665">
        <v>1.5351334996444399</v>
      </c>
      <c r="AR665">
        <v>0.87131278268052703</v>
      </c>
      <c r="AS665">
        <v>1.1280571918190101</v>
      </c>
      <c r="AT665">
        <v>0.76586148376288599</v>
      </c>
      <c r="AU665">
        <v>89.295719999999903</v>
      </c>
      <c r="AV665">
        <v>43.651256340810598</v>
      </c>
      <c r="AW665">
        <v>1.29041032585601</v>
      </c>
      <c r="AX665">
        <v>0.22546746818098201</v>
      </c>
      <c r="AY665">
        <v>0.25679680035555402</v>
      </c>
      <c r="AZ665">
        <v>0.72868721731947295</v>
      </c>
      <c r="BA665">
        <v>0.166578027607551</v>
      </c>
      <c r="BB665">
        <v>0.45542951082466998</v>
      </c>
      <c r="BC665">
        <v>0.143307359865255</v>
      </c>
      <c r="BD665">
        <v>1.21095148585601</v>
      </c>
      <c r="BE665">
        <v>-7.9458840000005304E-2</v>
      </c>
      <c r="BF665">
        <v>0.28792350946258199</v>
      </c>
      <c r="BG665">
        <v>0.327931282386973</v>
      </c>
      <c r="BH665">
        <v>0.930538594342734</v>
      </c>
      <c r="BI665">
        <v>0.28792350946258199</v>
      </c>
      <c r="BJ665">
        <v>1.2317095836991101</v>
      </c>
      <c r="BK665">
        <v>1.86107718868546</v>
      </c>
      <c r="BL665">
        <v>1.1389527829771999</v>
      </c>
      <c r="BM665">
        <v>3.2318951518742298</v>
      </c>
      <c r="BN665">
        <v>2.83760240123922</v>
      </c>
      <c r="BO665">
        <v>25.023512641422201</v>
      </c>
      <c r="BP665">
        <v>6.7662024723706899</v>
      </c>
      <c r="BQ665">
        <v>18.2573101690515</v>
      </c>
      <c r="BR665">
        <v>1.3716072225990701</v>
      </c>
      <c r="BS665">
        <v>1.11654017991407</v>
      </c>
      <c r="BT665">
        <v>1.2284441234390899</v>
      </c>
    </row>
    <row r="666" spans="1:72" x14ac:dyDescent="0.2">
      <c r="A666">
        <v>664</v>
      </c>
      <c r="B666" s="152">
        <v>44784.805555555555</v>
      </c>
      <c r="C666">
        <v>0</v>
      </c>
      <c r="D666">
        <v>1.3794999999999999</v>
      </c>
      <c r="E666">
        <v>31.143888888888799</v>
      </c>
      <c r="F666">
        <v>44.919499999999999</v>
      </c>
      <c r="G666">
        <v>1.6</v>
      </c>
      <c r="H666">
        <v>8.57</v>
      </c>
      <c r="I666">
        <v>1.35</v>
      </c>
      <c r="J666">
        <v>33.449999999999903</v>
      </c>
      <c r="K666">
        <v>4.2417948717948697</v>
      </c>
      <c r="L666">
        <v>43.36</v>
      </c>
      <c r="M666">
        <v>12.373333333333299</v>
      </c>
      <c r="N666">
        <v>1599.76470588235</v>
      </c>
      <c r="O666">
        <v>99.105263157894697</v>
      </c>
      <c r="P666">
        <v>2.9849499999999898</v>
      </c>
      <c r="Q666">
        <v>80.660749999999993</v>
      </c>
      <c r="R666">
        <v>6.9552631578947297</v>
      </c>
      <c r="S666">
        <v>-1.2833333333333301</v>
      </c>
      <c r="T666">
        <v>7</v>
      </c>
      <c r="U666">
        <v>1.5901999999999901</v>
      </c>
      <c r="V666">
        <v>0.212425</v>
      </c>
      <c r="W666">
        <v>1.9334499999999999</v>
      </c>
      <c r="X666">
        <v>3.4698000000000002</v>
      </c>
      <c r="Y666">
        <v>80.61815</v>
      </c>
      <c r="Z666">
        <v>1.9847250000000001</v>
      </c>
      <c r="AA666">
        <v>0</v>
      </c>
      <c r="AB666">
        <v>7.0525000000000004E-2</v>
      </c>
      <c r="AC666">
        <v>32.523388888888803</v>
      </c>
      <c r="AD666">
        <v>-12.3961111111111</v>
      </c>
      <c r="AE666">
        <v>40.141798799999997</v>
      </c>
      <c r="AF666">
        <v>1.7950721999999999</v>
      </c>
      <c r="AG666">
        <v>1.3535308399999999</v>
      </c>
      <c r="AH666">
        <v>8.0043799999999998E-2</v>
      </c>
      <c r="AI666">
        <v>44.97</v>
      </c>
      <c r="AJ666">
        <v>0.49792508014634401</v>
      </c>
      <c r="AK666">
        <v>0.89263506337558296</v>
      </c>
      <c r="AL666">
        <v>3.9917104736490898E-2</v>
      </c>
      <c r="AM666">
        <v>3.00985287969757E-2</v>
      </c>
      <c r="AN666">
        <v>3.5579275072270398E-2</v>
      </c>
      <c r="AO666">
        <v>1.77993773626862E-3</v>
      </c>
      <c r="AP666">
        <v>40.141798799999997</v>
      </c>
      <c r="AQ666">
        <v>1.54219154383028</v>
      </c>
      <c r="AR666">
        <v>0.86973386113996398</v>
      </c>
      <c r="AS666">
        <v>1.1746748672758001</v>
      </c>
      <c r="AT666">
        <v>0.79180046244871605</v>
      </c>
      <c r="AU666">
        <v>89.596324999999993</v>
      </c>
      <c r="AV666">
        <v>43.728399072245999</v>
      </c>
      <c r="AW666">
        <v>1.2416009277539399</v>
      </c>
      <c r="AX666">
        <v>0.17885597272419099</v>
      </c>
      <c r="AY666">
        <v>0.252880656169715</v>
      </c>
      <c r="AZ666">
        <v>0.730266138860035</v>
      </c>
      <c r="BA666">
        <v>0.13214030108408201</v>
      </c>
      <c r="BB666">
        <v>0.45641633678752203</v>
      </c>
      <c r="BC666">
        <v>0.14087492200576399</v>
      </c>
      <c r="BD666">
        <v>1.16200276775394</v>
      </c>
      <c r="BE666">
        <v>-7.9598160000000598E-2</v>
      </c>
      <c r="BF666">
        <v>0.229137628378796</v>
      </c>
      <c r="BG666">
        <v>0.32397281977805098</v>
      </c>
      <c r="BH666">
        <v>0.93556535236185001</v>
      </c>
      <c r="BI666">
        <v>0.229137628378796</v>
      </c>
      <c r="BJ666">
        <v>1.1062208963136899</v>
      </c>
      <c r="BK666">
        <v>1.8711307047237</v>
      </c>
      <c r="BL666">
        <v>1.4138787333631599</v>
      </c>
      <c r="BM666">
        <v>4.0829843573977698</v>
      </c>
      <c r="BN666">
        <v>2.88778963927526</v>
      </c>
      <c r="BO666">
        <v>22.3203165862883</v>
      </c>
      <c r="BP666">
        <v>5.3847342669017104</v>
      </c>
      <c r="BQ666">
        <v>16.935582319386601</v>
      </c>
      <c r="BR666">
        <v>1.48159673647974</v>
      </c>
      <c r="BS666">
        <v>1.0145658449621699</v>
      </c>
      <c r="BT666">
        <v>1.4603258564602799</v>
      </c>
    </row>
    <row r="667" spans="1:72" x14ac:dyDescent="0.2">
      <c r="A667">
        <v>665</v>
      </c>
      <c r="B667" s="152">
        <v>44784.819444444445</v>
      </c>
      <c r="C667">
        <v>0</v>
      </c>
      <c r="D667">
        <v>1.6605000000000001</v>
      </c>
      <c r="E667">
        <v>31.196111111111101</v>
      </c>
      <c r="F667">
        <v>44.691249999999997</v>
      </c>
      <c r="G667">
        <v>1.6</v>
      </c>
      <c r="H667">
        <v>8.5649999999999995</v>
      </c>
      <c r="I667">
        <v>1.35</v>
      </c>
      <c r="J667">
        <v>33.447333333333297</v>
      </c>
      <c r="K667">
        <v>4.2084999999999901</v>
      </c>
      <c r="L667">
        <v>43.355909090909002</v>
      </c>
      <c r="M667">
        <v>12.15</v>
      </c>
      <c r="N667">
        <v>1600.3103448275799</v>
      </c>
      <c r="O667">
        <v>98.293939393939397</v>
      </c>
      <c r="P667">
        <v>2.98717647058823</v>
      </c>
      <c r="Q667">
        <v>80.729499999999902</v>
      </c>
      <c r="R667">
        <v>6.9458974358974297</v>
      </c>
      <c r="S667">
        <v>-1.3033333333333299</v>
      </c>
      <c r="T667">
        <v>7</v>
      </c>
      <c r="U667">
        <v>1.54792</v>
      </c>
      <c r="V667">
        <v>0.20326</v>
      </c>
      <c r="W667">
        <v>1.9536</v>
      </c>
      <c r="X667">
        <v>3.4483799999999998</v>
      </c>
      <c r="Y667">
        <v>80.892719999999997</v>
      </c>
      <c r="Z667">
        <v>2.0007799999999998</v>
      </c>
      <c r="AA667">
        <v>0</v>
      </c>
      <c r="AB667">
        <v>6.6019999999999995E-2</v>
      </c>
      <c r="AC667">
        <v>32.8566111111111</v>
      </c>
      <c r="AD667">
        <v>-11.834638888888801</v>
      </c>
      <c r="AE667">
        <v>40.135227933333297</v>
      </c>
      <c r="AF667">
        <v>1.7940248999999999</v>
      </c>
      <c r="AG667">
        <v>1.35352878</v>
      </c>
      <c r="AH667">
        <v>7.9997100000000002E-2</v>
      </c>
      <c r="AI667">
        <v>44.962333333333298</v>
      </c>
      <c r="AJ667">
        <v>0.496153769255544</v>
      </c>
      <c r="AK667">
        <v>0.89264112775879001</v>
      </c>
      <c r="AL667">
        <v>3.99006182953138E-2</v>
      </c>
      <c r="AM667">
        <v>3.01036151741828E-2</v>
      </c>
      <c r="AN667">
        <v>3.5585341804621598E-2</v>
      </c>
      <c r="AO667">
        <v>1.77920259179906E-3</v>
      </c>
      <c r="AP667">
        <v>40.135227933333297</v>
      </c>
      <c r="AQ667">
        <v>1.5326711844813701</v>
      </c>
      <c r="AR667">
        <v>0.87879804035430598</v>
      </c>
      <c r="AS667">
        <v>1.18417714340681</v>
      </c>
      <c r="AT667">
        <v>0.76800634250604105</v>
      </c>
      <c r="AU667">
        <v>89.843400000000003</v>
      </c>
      <c r="AV667">
        <v>43.730874301575803</v>
      </c>
      <c r="AW667">
        <v>1.23145903175751</v>
      </c>
      <c r="AX667">
        <v>0.169351636593184</v>
      </c>
      <c r="AY667">
        <v>0.26135371551862402</v>
      </c>
      <c r="AZ667">
        <v>0.721201959645693</v>
      </c>
      <c r="BA667">
        <v>0.12511860781651299</v>
      </c>
      <c r="BB667">
        <v>0.450751224778558</v>
      </c>
      <c r="BC667">
        <v>0.14568009369247001</v>
      </c>
      <c r="BD667">
        <v>1.1519073117575001</v>
      </c>
      <c r="BE667">
        <v>-7.9551720000014398E-2</v>
      </c>
      <c r="BF667">
        <v>0.21476098577301</v>
      </c>
      <c r="BG667">
        <v>0.331432176915128</v>
      </c>
      <c r="BH667">
        <v>0.91458250366367999</v>
      </c>
      <c r="BI667">
        <v>0.21476098577301</v>
      </c>
      <c r="BJ667">
        <v>1.09238632537627</v>
      </c>
      <c r="BK667">
        <v>1.82916500732736</v>
      </c>
      <c r="BL667">
        <v>1.54326064262636</v>
      </c>
      <c r="BM667">
        <v>4.2586063775584302</v>
      </c>
      <c r="BN667">
        <v>2.7594861554371</v>
      </c>
      <c r="BO667">
        <v>21.884478042623901</v>
      </c>
      <c r="BP667">
        <v>5.04688316566574</v>
      </c>
      <c r="BQ667">
        <v>16.8375948769582</v>
      </c>
      <c r="BR667">
        <v>1.4640713315132401</v>
      </c>
      <c r="BS667">
        <v>1.0064819310670701</v>
      </c>
      <c r="BT667">
        <v>1.4546424394932</v>
      </c>
    </row>
    <row r="668" spans="1:72" x14ac:dyDescent="0.2">
      <c r="A668">
        <v>666</v>
      </c>
      <c r="B668" s="152">
        <v>44784.833333333336</v>
      </c>
      <c r="C668">
        <v>0</v>
      </c>
      <c r="D668">
        <v>1.28526315789473</v>
      </c>
      <c r="E668">
        <v>31.126756756756699</v>
      </c>
      <c r="F668">
        <v>45.093333333333298</v>
      </c>
      <c r="G668">
        <v>1.6</v>
      </c>
      <c r="H668">
        <v>8.57</v>
      </c>
      <c r="I668">
        <v>1.3474999999999999</v>
      </c>
      <c r="J668">
        <v>33.417692307692299</v>
      </c>
      <c r="K668">
        <v>4.2052499999999897</v>
      </c>
      <c r="L668">
        <v>43.343000000000004</v>
      </c>
      <c r="M668">
        <v>12.396428571428499</v>
      </c>
      <c r="N668">
        <v>1600.36</v>
      </c>
      <c r="O668">
        <v>97.391891891891802</v>
      </c>
      <c r="P668">
        <v>2.9872222222222198</v>
      </c>
      <c r="Q668">
        <v>80.696999999999903</v>
      </c>
      <c r="R668">
        <v>6.9517142857142797</v>
      </c>
      <c r="S668">
        <v>-1.3064705882352901</v>
      </c>
      <c r="T668">
        <v>7</v>
      </c>
      <c r="U668">
        <v>1.6517500000000001</v>
      </c>
      <c r="V668">
        <v>0.216475</v>
      </c>
      <c r="W668">
        <v>1.955775</v>
      </c>
      <c r="X668">
        <v>3.49105</v>
      </c>
      <c r="Y668">
        <v>81.113749999999996</v>
      </c>
      <c r="Z668">
        <v>1.908175</v>
      </c>
      <c r="AA668">
        <v>0</v>
      </c>
      <c r="AB668">
        <v>8.6374999999999993E-2</v>
      </c>
      <c r="AC668">
        <v>32.412019914651403</v>
      </c>
      <c r="AD668">
        <v>-12.6813134186818</v>
      </c>
      <c r="AE668">
        <v>40.1094911076923</v>
      </c>
      <c r="AF668">
        <v>1.7950721999999999</v>
      </c>
      <c r="AG668">
        <v>1.35103084</v>
      </c>
      <c r="AH668">
        <v>8.0043799999999998E-2</v>
      </c>
      <c r="AI668">
        <v>44.935192307692297</v>
      </c>
      <c r="AJ668">
        <v>0.49448448762006803</v>
      </c>
      <c r="AK668">
        <v>0.892607532044012</v>
      </c>
      <c r="AL668">
        <v>3.9948025318514199E-2</v>
      </c>
      <c r="AM668">
        <v>3.0066208034648101E-2</v>
      </c>
      <c r="AN668">
        <v>3.5606835485292899E-2</v>
      </c>
      <c r="AO668">
        <v>1.7813165113860501E-3</v>
      </c>
      <c r="AP668">
        <v>40.1094911076923</v>
      </c>
      <c r="AQ668">
        <v>1.5516363447716599</v>
      </c>
      <c r="AR668">
        <v>0.87977643190721899</v>
      </c>
      <c r="AS668">
        <v>1.1293681567290199</v>
      </c>
      <c r="AT668">
        <v>0.81676475242644697</v>
      </c>
      <c r="AU668">
        <v>90.120500000000007</v>
      </c>
      <c r="AV668">
        <v>43.670272041100198</v>
      </c>
      <c r="AW668">
        <v>1.26492026659209</v>
      </c>
      <c r="AX668">
        <v>0.22166268327097299</v>
      </c>
      <c r="AY668">
        <v>0.24343585522833699</v>
      </c>
      <c r="AZ668">
        <v>0.72022356809277999</v>
      </c>
      <c r="BA668">
        <v>0.16406929931442099</v>
      </c>
      <c r="BB668">
        <v>0.45013973005798702</v>
      </c>
      <c r="BC668">
        <v>0.13561340609493899</v>
      </c>
      <c r="BD668">
        <v>1.18532210659209</v>
      </c>
      <c r="BE668">
        <v>-7.9598160000000598E-2</v>
      </c>
      <c r="BF668">
        <v>0.284954321286084</v>
      </c>
      <c r="BG668">
        <v>0.31294441572056803</v>
      </c>
      <c r="BH668">
        <v>0.92586995245038095</v>
      </c>
      <c r="BI668">
        <v>0.284954321286084</v>
      </c>
      <c r="BJ668">
        <v>1.1957974740132999</v>
      </c>
      <c r="BK668">
        <v>1.8517399049007599</v>
      </c>
      <c r="BL668">
        <v>1.09822660105014</v>
      </c>
      <c r="BM668">
        <v>3.2491872671789999</v>
      </c>
      <c r="BN668">
        <v>2.9585763667280101</v>
      </c>
      <c r="BO668">
        <v>24.403951344546702</v>
      </c>
      <c r="BP668">
        <v>6.6964265502229896</v>
      </c>
      <c r="BQ668">
        <v>17.7075247943237</v>
      </c>
      <c r="BR668">
        <v>1.36731755871441</v>
      </c>
      <c r="BS668">
        <v>1.0818157454988699</v>
      </c>
      <c r="BT668">
        <v>1.26390983344755</v>
      </c>
    </row>
    <row r="669" spans="1:72" x14ac:dyDescent="0.2">
      <c r="A669">
        <v>667</v>
      </c>
      <c r="B669" s="152">
        <v>44784.847222222219</v>
      </c>
      <c r="C669">
        <v>0</v>
      </c>
      <c r="D669">
        <v>1.6548717948717899</v>
      </c>
      <c r="E669">
        <v>31.1210256410256</v>
      </c>
      <c r="F669">
        <v>44.9689743589743</v>
      </c>
      <c r="G669">
        <v>1.6</v>
      </c>
      <c r="H669">
        <v>8.5539999999999896</v>
      </c>
      <c r="I669">
        <v>1.35</v>
      </c>
      <c r="J669">
        <v>33.4342857142857</v>
      </c>
      <c r="K669">
        <v>4.1702631578947296</v>
      </c>
      <c r="L669">
        <v>43.352692307692301</v>
      </c>
      <c r="M669">
        <v>12.399999999999901</v>
      </c>
      <c r="N669">
        <v>1600.2</v>
      </c>
      <c r="O669">
        <v>95.5552631578947</v>
      </c>
      <c r="P669">
        <v>2.9884999999999899</v>
      </c>
      <c r="Q669">
        <v>80.745999999999896</v>
      </c>
      <c r="R669">
        <v>6.9438461538461498</v>
      </c>
      <c r="S669">
        <v>-1.2186666666666599</v>
      </c>
      <c r="T669">
        <v>7</v>
      </c>
      <c r="U669">
        <v>1.5658399999999999</v>
      </c>
      <c r="V669">
        <v>0.22819999999999999</v>
      </c>
      <c r="W669">
        <v>1.9678</v>
      </c>
      <c r="X669">
        <v>3.48604</v>
      </c>
      <c r="Y669">
        <v>81.311359999999993</v>
      </c>
      <c r="Z669">
        <v>1.9108400000000001</v>
      </c>
      <c r="AA669">
        <v>0</v>
      </c>
      <c r="AB669">
        <v>7.7719999999999997E-2</v>
      </c>
      <c r="AC669">
        <v>32.775897435897399</v>
      </c>
      <c r="AD669">
        <v>-12.1930769230769</v>
      </c>
      <c r="AE669">
        <v>40.113591074285701</v>
      </c>
      <c r="AF669">
        <v>1.79172083999999</v>
      </c>
      <c r="AG669">
        <v>1.353524248</v>
      </c>
      <c r="AH669">
        <v>7.98943599999999E-2</v>
      </c>
      <c r="AI669">
        <v>44.938285714285698</v>
      </c>
      <c r="AJ669">
        <v>0.49333317108809499</v>
      </c>
      <c r="AK669">
        <v>0.89263732331324197</v>
      </c>
      <c r="AL669">
        <v>3.98706984817273E-2</v>
      </c>
      <c r="AM669">
        <v>3.01196235344981E-2</v>
      </c>
      <c r="AN669">
        <v>3.5604384425624899E-2</v>
      </c>
      <c r="AO669">
        <v>1.77786844179954E-3</v>
      </c>
      <c r="AP669">
        <v>40.113591074285701</v>
      </c>
      <c r="AQ669">
        <v>1.5494095940556001</v>
      </c>
      <c r="AR669">
        <v>0.88518570014803599</v>
      </c>
      <c r="AS669">
        <v>1.13094545762526</v>
      </c>
      <c r="AT669">
        <v>0.77248081261658297</v>
      </c>
      <c r="AU669">
        <v>90.241879999999895</v>
      </c>
      <c r="AV669">
        <v>43.679131826114599</v>
      </c>
      <c r="AW669">
        <v>1.25915388817109</v>
      </c>
      <c r="AX669">
        <v>0.22257879037473299</v>
      </c>
      <c r="AY669">
        <v>0.24231124594439801</v>
      </c>
      <c r="AZ669">
        <v>0.71481429985196299</v>
      </c>
      <c r="BA669">
        <v>0.164443888392558</v>
      </c>
      <c r="BB669">
        <v>0.44675893740747702</v>
      </c>
      <c r="BC669">
        <v>0.13523939697235299</v>
      </c>
      <c r="BD669">
        <v>1.1797043361710899</v>
      </c>
      <c r="BE669">
        <v>-7.9449551999996398E-2</v>
      </c>
      <c r="BF669">
        <v>0.282955372427317</v>
      </c>
      <c r="BG669">
        <v>0.30804044142791498</v>
      </c>
      <c r="BH669">
        <v>0.90871437521274201</v>
      </c>
      <c r="BI669">
        <v>0.282955372427317</v>
      </c>
      <c r="BJ669">
        <v>1.1819916277104601</v>
      </c>
      <c r="BK669">
        <v>1.81742875042548</v>
      </c>
      <c r="BL669">
        <v>1.0886538000159001</v>
      </c>
      <c r="BM669">
        <v>3.2115112974084399</v>
      </c>
      <c r="BN669">
        <v>2.9499840053481701</v>
      </c>
      <c r="BO669">
        <v>24.124759262920701</v>
      </c>
      <c r="BP669">
        <v>6.6494512520419402</v>
      </c>
      <c r="BQ669">
        <v>17.475308010878699</v>
      </c>
      <c r="BR669">
        <v>1.33640461729904</v>
      </c>
      <c r="BS669">
        <v>1.0688094787395299</v>
      </c>
      <c r="BT669">
        <v>1.2503674825892099</v>
      </c>
    </row>
    <row r="670" spans="1:72" x14ac:dyDescent="0.2">
      <c r="A670">
        <v>668</v>
      </c>
      <c r="B670" s="152">
        <v>44784.861111111109</v>
      </c>
      <c r="C670">
        <v>0</v>
      </c>
      <c r="D670">
        <v>1.40794871794871</v>
      </c>
      <c r="E670">
        <v>31.0341666666666</v>
      </c>
      <c r="F670">
        <v>45.037749999999903</v>
      </c>
      <c r="G670">
        <v>1.6</v>
      </c>
      <c r="H670">
        <v>8.5625</v>
      </c>
      <c r="I670">
        <v>1.35</v>
      </c>
      <c r="J670">
        <v>33.458750000000002</v>
      </c>
      <c r="K670">
        <v>4.1174999999999997</v>
      </c>
      <c r="L670">
        <v>43.3476</v>
      </c>
      <c r="M670">
        <v>11.9399999999999</v>
      </c>
      <c r="N670">
        <v>1599.9714285714199</v>
      </c>
      <c r="O670">
        <v>93.202500000000001</v>
      </c>
      <c r="P670">
        <v>2.9893333333333301</v>
      </c>
      <c r="Q670">
        <v>80.728999999999999</v>
      </c>
      <c r="R670">
        <v>6.9520512820512801</v>
      </c>
      <c r="S670">
        <v>-1.3759999999999999</v>
      </c>
      <c r="T670">
        <v>7</v>
      </c>
      <c r="U670">
        <v>1.7182999999999999</v>
      </c>
      <c r="V670">
        <v>0.22184999999999999</v>
      </c>
      <c r="W670">
        <v>1.9699249999999999</v>
      </c>
      <c r="X670">
        <v>3.5069249999999998</v>
      </c>
      <c r="Y670">
        <v>81.436274999999995</v>
      </c>
      <c r="Z670">
        <v>1.94435</v>
      </c>
      <c r="AA670">
        <v>0</v>
      </c>
      <c r="AB670">
        <v>7.3399999999999896E-2</v>
      </c>
      <c r="AC670">
        <v>32.442115384615299</v>
      </c>
      <c r="AD670">
        <v>-12.595634615384601</v>
      </c>
      <c r="AE670">
        <v>40.144692499999998</v>
      </c>
      <c r="AF670">
        <v>1.79350125</v>
      </c>
      <c r="AG670">
        <v>1.35352775</v>
      </c>
      <c r="AH670">
        <v>7.9973749999999996E-2</v>
      </c>
      <c r="AI670">
        <v>44.971249999999998</v>
      </c>
      <c r="AJ670">
        <v>0.49295835915874098</v>
      </c>
      <c r="AK670">
        <v>0.89267459765961499</v>
      </c>
      <c r="AL670">
        <v>3.9881062901298003E-2</v>
      </c>
      <c r="AM670">
        <v>3.0097623481668799E-2</v>
      </c>
      <c r="AN670">
        <v>3.55782861272479E-2</v>
      </c>
      <c r="AO670">
        <v>1.77833060010562E-3</v>
      </c>
      <c r="AP670">
        <v>40.144692499999998</v>
      </c>
      <c r="AQ670">
        <v>1.55869216665139</v>
      </c>
      <c r="AR670">
        <v>0.88614159994111197</v>
      </c>
      <c r="AS670">
        <v>1.15077861073333</v>
      </c>
      <c r="AT670">
        <v>0.84705034854246397</v>
      </c>
      <c r="AU670">
        <v>90.575774999999993</v>
      </c>
      <c r="AV670">
        <v>43.740304877325798</v>
      </c>
      <c r="AW670">
        <v>1.2309451226741499</v>
      </c>
      <c r="AX670">
        <v>0.20274913926666399</v>
      </c>
      <c r="AY670">
        <v>0.23480908334860201</v>
      </c>
      <c r="AZ670">
        <v>0.71385840005888701</v>
      </c>
      <c r="BA670">
        <v>0.149793116001252</v>
      </c>
      <c r="BB670">
        <v>0.44616150003680399</v>
      </c>
      <c r="BC670">
        <v>0.13092217434953099</v>
      </c>
      <c r="BD670">
        <v>1.15141662267415</v>
      </c>
      <c r="BE670">
        <v>-7.9528500000003E-2</v>
      </c>
      <c r="BF670">
        <v>0.26039858075296202</v>
      </c>
      <c r="BG670">
        <v>0.30157440999767099</v>
      </c>
      <c r="BH670">
        <v>0.91683602162881195</v>
      </c>
      <c r="BI670">
        <v>0.26039858075296202</v>
      </c>
      <c r="BJ670">
        <v>1.12394598150126</v>
      </c>
      <c r="BK670">
        <v>1.8336720432576199</v>
      </c>
      <c r="BL670">
        <v>1.15812616614747</v>
      </c>
      <c r="BM670">
        <v>3.5208948488801601</v>
      </c>
      <c r="BN670">
        <v>3.0401651838957102</v>
      </c>
      <c r="BO670">
        <v>22.941590716313399</v>
      </c>
      <c r="BP670">
        <v>6.11936664769462</v>
      </c>
      <c r="BQ670">
        <v>16.822224068618802</v>
      </c>
      <c r="BR670">
        <v>1.39099445597758</v>
      </c>
      <c r="BS670">
        <v>1.0197865492000799</v>
      </c>
      <c r="BT670">
        <v>1.36400549415824</v>
      </c>
    </row>
    <row r="671" spans="1:72" x14ac:dyDescent="0.2">
      <c r="A671">
        <v>669</v>
      </c>
      <c r="B671" s="152">
        <v>44784.875</v>
      </c>
      <c r="C671">
        <v>0</v>
      </c>
      <c r="D671">
        <v>1.53</v>
      </c>
      <c r="E671">
        <v>31.0755555555555</v>
      </c>
      <c r="F671">
        <v>44.871025641025597</v>
      </c>
      <c r="G671">
        <v>1.6</v>
      </c>
      <c r="H671">
        <v>8.5759999999999899</v>
      </c>
      <c r="I671">
        <v>1.35</v>
      </c>
      <c r="J671">
        <v>33.463333333333303</v>
      </c>
      <c r="K671">
        <v>4.0937499999999902</v>
      </c>
      <c r="L671">
        <v>43.359000000000002</v>
      </c>
      <c r="M671">
        <v>12.4933333333333</v>
      </c>
      <c r="N671">
        <v>1599.7567567567501</v>
      </c>
      <c r="O671">
        <v>93.518749999999997</v>
      </c>
      <c r="P671">
        <v>2.9899285714285702</v>
      </c>
      <c r="Q671">
        <v>80.777999999999906</v>
      </c>
      <c r="R671">
        <v>6.9551282051282</v>
      </c>
      <c r="S671">
        <v>-1.1740909090909</v>
      </c>
      <c r="T671">
        <v>7</v>
      </c>
      <c r="U671">
        <v>1.6147199999999899</v>
      </c>
      <c r="V671">
        <v>0.23346</v>
      </c>
      <c r="W671">
        <v>1.9756</v>
      </c>
      <c r="X671">
        <v>3.6127600000000002</v>
      </c>
      <c r="Y671">
        <v>81.607399999999998</v>
      </c>
      <c r="Z671">
        <v>1.93492</v>
      </c>
      <c r="AA671">
        <v>0</v>
      </c>
      <c r="AB671">
        <v>7.6259999999999994E-2</v>
      </c>
      <c r="AC671">
        <v>32.605555555555497</v>
      </c>
      <c r="AD671">
        <v>-12.26547008547</v>
      </c>
      <c r="AE671">
        <v>40.159817173333302</v>
      </c>
      <c r="AF671">
        <v>1.7963289599999901</v>
      </c>
      <c r="AG671">
        <v>1.3535333119999999</v>
      </c>
      <c r="AH671">
        <v>8.0099839999999894E-2</v>
      </c>
      <c r="AI671">
        <v>44.989333333333299</v>
      </c>
      <c r="AJ671">
        <v>0.49210999460016203</v>
      </c>
      <c r="AK671">
        <v>0.89265197320846401</v>
      </c>
      <c r="AL671">
        <v>3.9927885721059798E-2</v>
      </c>
      <c r="AM671">
        <v>3.0085649457649199E-2</v>
      </c>
      <c r="AN671">
        <v>3.5563985537312499E-2</v>
      </c>
      <c r="AO671">
        <v>1.7804184695631501E-3</v>
      </c>
      <c r="AP671">
        <v>40.159817173333302</v>
      </c>
      <c r="AQ671">
        <v>1.6057317199516601</v>
      </c>
      <c r="AR671">
        <v>0.888694414682621</v>
      </c>
      <c r="AS671">
        <v>1.1451973921773999</v>
      </c>
      <c r="AT671">
        <v>0.79461985048077499</v>
      </c>
      <c r="AU671">
        <v>90.745400000000004</v>
      </c>
      <c r="AV671">
        <v>43.799440700144999</v>
      </c>
      <c r="AW671">
        <v>1.1898926331883</v>
      </c>
      <c r="AX671">
        <v>0.208335919822591</v>
      </c>
      <c r="AY671">
        <v>0.19059724004833101</v>
      </c>
      <c r="AZ671">
        <v>0.71130558531737897</v>
      </c>
      <c r="BA671">
        <v>0.15392005351885299</v>
      </c>
      <c r="BB671">
        <v>0.44456599082336101</v>
      </c>
      <c r="BC671">
        <v>0.10610375064505501</v>
      </c>
      <c r="BD671">
        <v>1.1102387451883</v>
      </c>
      <c r="BE671">
        <v>-7.9653888000005904E-2</v>
      </c>
      <c r="BF671">
        <v>0.26623264587995099</v>
      </c>
      <c r="BG671">
        <v>0.243564372186485</v>
      </c>
      <c r="BH671">
        <v>0.90897800134270601</v>
      </c>
      <c r="BI671">
        <v>0.26623264587995099</v>
      </c>
      <c r="BJ671">
        <v>1.0195940361328699</v>
      </c>
      <c r="BK671">
        <v>1.81795600268541</v>
      </c>
      <c r="BL671">
        <v>0.91485539416647199</v>
      </c>
      <c r="BM671">
        <v>3.4142244214204198</v>
      </c>
      <c r="BN671">
        <v>3.7319826097009901</v>
      </c>
      <c r="BO671">
        <v>21.326252331370799</v>
      </c>
      <c r="BP671">
        <v>6.2564671781788501</v>
      </c>
      <c r="BQ671">
        <v>15.0697851531919</v>
      </c>
      <c r="BR671">
        <v>1.3653605046894901</v>
      </c>
      <c r="BS671">
        <v>0.91310097778089305</v>
      </c>
      <c r="BT671">
        <v>1.49530067091563</v>
      </c>
    </row>
    <row r="672" spans="1:72" x14ac:dyDescent="0.2">
      <c r="A672">
        <v>670</v>
      </c>
      <c r="B672" s="152">
        <v>44784.888888888891</v>
      </c>
      <c r="C672">
        <v>0</v>
      </c>
      <c r="D672">
        <v>1.45875</v>
      </c>
      <c r="E672">
        <v>31.099736842105202</v>
      </c>
      <c r="F672">
        <v>44.910749999999901</v>
      </c>
      <c r="G672">
        <v>1.6</v>
      </c>
      <c r="H672">
        <v>8.5649999999999995</v>
      </c>
      <c r="I672">
        <v>1.35</v>
      </c>
      <c r="J672">
        <v>33.411000000000001</v>
      </c>
      <c r="K672">
        <v>4.0274999999999999</v>
      </c>
      <c r="L672">
        <v>43.311999999999998</v>
      </c>
      <c r="M672">
        <v>11.948</v>
      </c>
      <c r="N672">
        <v>1600</v>
      </c>
      <c r="O672">
        <v>93.591666666666598</v>
      </c>
      <c r="P672">
        <v>2.99268749999999</v>
      </c>
      <c r="Q672">
        <v>80.832051282051296</v>
      </c>
      <c r="R672">
        <v>6.9534210526315796</v>
      </c>
      <c r="S672">
        <v>-1.1912499999999999</v>
      </c>
      <c r="T672">
        <v>7</v>
      </c>
      <c r="U672">
        <v>1.675775</v>
      </c>
      <c r="V672">
        <v>0.23829999999999901</v>
      </c>
      <c r="W672">
        <v>1.9532750000000001</v>
      </c>
      <c r="X672">
        <v>3.5765250000000002</v>
      </c>
      <c r="Y672">
        <v>81.641899999999893</v>
      </c>
      <c r="Z672">
        <v>1.89415</v>
      </c>
      <c r="AA672">
        <v>0</v>
      </c>
      <c r="AB672">
        <v>7.5850000000000001E-2</v>
      </c>
      <c r="AC672">
        <v>32.558486842105197</v>
      </c>
      <c r="AD672">
        <v>-12.352263157894701</v>
      </c>
      <c r="AE672">
        <v>40.098894600000001</v>
      </c>
      <c r="AF672">
        <v>1.7940248999999999</v>
      </c>
      <c r="AG672">
        <v>1.35352878</v>
      </c>
      <c r="AH672">
        <v>7.9997100000000002E-2</v>
      </c>
      <c r="AI672">
        <v>44.926000000000002</v>
      </c>
      <c r="AJ672">
        <v>0.49115582317412998</v>
      </c>
      <c r="AK672">
        <v>0.892554302630993</v>
      </c>
      <c r="AL672">
        <v>3.9932887414860001E-2</v>
      </c>
      <c r="AM672">
        <v>3.01279610915728E-2</v>
      </c>
      <c r="AN672">
        <v>3.5614120998975998E-2</v>
      </c>
      <c r="AO672">
        <v>1.78064149935449E-3</v>
      </c>
      <c r="AP672">
        <v>40.098894600000001</v>
      </c>
      <c r="AQ672">
        <v>1.5896266676170401</v>
      </c>
      <c r="AR672">
        <v>0.87865184391536499</v>
      </c>
      <c r="AS672">
        <v>1.12106735182479</v>
      </c>
      <c r="AT672">
        <v>0.82306664957962705</v>
      </c>
      <c r="AU672">
        <v>90.741624999999999</v>
      </c>
      <c r="AV672">
        <v>43.688240463357197</v>
      </c>
      <c r="AW672">
        <v>1.23775953664279</v>
      </c>
      <c r="AX672">
        <v>0.23246142817520099</v>
      </c>
      <c r="AY672">
        <v>0.20439823238295901</v>
      </c>
      <c r="AZ672">
        <v>0.72134815608463398</v>
      </c>
      <c r="BA672">
        <v>0.171744725055053</v>
      </c>
      <c r="BB672">
        <v>0.45084259755289602</v>
      </c>
      <c r="BC672">
        <v>0.113932773387347</v>
      </c>
      <c r="BD672">
        <v>1.15820781664279</v>
      </c>
      <c r="BE672">
        <v>-7.9551720000003101E-2</v>
      </c>
      <c r="BF672">
        <v>0.29749210666963199</v>
      </c>
      <c r="BG672">
        <v>0.26157828087215701</v>
      </c>
      <c r="BH672">
        <v>0.92314404277915796</v>
      </c>
      <c r="BI672">
        <v>0.29749210666963199</v>
      </c>
      <c r="BJ672">
        <v>1.1181407750835699</v>
      </c>
      <c r="BK672">
        <v>1.8462880855583099</v>
      </c>
      <c r="BL672">
        <v>0.87927805480446697</v>
      </c>
      <c r="BM672">
        <v>3.1030875175599801</v>
      </c>
      <c r="BN672">
        <v>3.5291310872645898</v>
      </c>
      <c r="BO672">
        <v>23.306445766931098</v>
      </c>
      <c r="BP672">
        <v>6.9910645067363504</v>
      </c>
      <c r="BQ672">
        <v>16.315381260194702</v>
      </c>
      <c r="BR672">
        <v>1.3405515042199401</v>
      </c>
      <c r="BS672">
        <v>0.99914393241572497</v>
      </c>
      <c r="BT672">
        <v>1.3417000901749601</v>
      </c>
    </row>
    <row r="673" spans="1:72" x14ac:dyDescent="0.2">
      <c r="A673">
        <v>671</v>
      </c>
      <c r="B673" s="152">
        <v>44784.902777777781</v>
      </c>
      <c r="C673">
        <v>0</v>
      </c>
      <c r="D673">
        <v>1.6572499999999999</v>
      </c>
      <c r="E673">
        <v>31.108461538461501</v>
      </c>
      <c r="F673">
        <v>44.910499999999999</v>
      </c>
      <c r="G673">
        <v>1.6</v>
      </c>
      <c r="H673">
        <v>8.5619999999999994</v>
      </c>
      <c r="I673">
        <v>1.3474999999999999</v>
      </c>
      <c r="J673">
        <v>33.430833333333297</v>
      </c>
      <c r="K673">
        <v>4.024</v>
      </c>
      <c r="L673">
        <v>43.341250000000002</v>
      </c>
      <c r="M673">
        <v>12.6085714285714</v>
      </c>
      <c r="N673">
        <v>1600.04347826086</v>
      </c>
      <c r="O673">
        <v>93.983333333333306</v>
      </c>
      <c r="P673">
        <v>2.9935999999999998</v>
      </c>
      <c r="Q673">
        <v>80.852000000000004</v>
      </c>
      <c r="R673">
        <v>6.9464864864864797</v>
      </c>
      <c r="S673">
        <v>-1.1399999999999999</v>
      </c>
      <c r="T673">
        <v>7</v>
      </c>
      <c r="U673">
        <v>1.60754</v>
      </c>
      <c r="V673">
        <v>0.2387</v>
      </c>
      <c r="W673">
        <v>1.9493400000000001</v>
      </c>
      <c r="X673">
        <v>3.6128799999999899</v>
      </c>
      <c r="Y673">
        <v>81.693079999999995</v>
      </c>
      <c r="Z673">
        <v>1.95608</v>
      </c>
      <c r="AA673">
        <v>0</v>
      </c>
      <c r="AB673">
        <v>6.6519999999999996E-2</v>
      </c>
      <c r="AC673">
        <v>32.765711538461503</v>
      </c>
      <c r="AD673">
        <v>-12.144788461538401</v>
      </c>
      <c r="AE673">
        <v>40.116385413333298</v>
      </c>
      <c r="AF673">
        <v>1.7933965199999999</v>
      </c>
      <c r="AG673">
        <v>1.3510275439999999</v>
      </c>
      <c r="AH673">
        <v>7.9969079999999998E-2</v>
      </c>
      <c r="AI673">
        <v>44.940333333333299</v>
      </c>
      <c r="AJ673">
        <v>0.49106222232450197</v>
      </c>
      <c r="AK673">
        <v>0.89265883089429598</v>
      </c>
      <c r="AL673">
        <v>3.9906168623582303E-2</v>
      </c>
      <c r="AM673">
        <v>3.0062695218104001E-2</v>
      </c>
      <c r="AN673">
        <v>3.5602762180965801E-2</v>
      </c>
      <c r="AO673">
        <v>1.7794500856691401E-3</v>
      </c>
      <c r="AP673">
        <v>40.116385413333298</v>
      </c>
      <c r="AQ673">
        <v>1.6057850552981601</v>
      </c>
      <c r="AR673">
        <v>0.87688174241618699</v>
      </c>
      <c r="AS673">
        <v>1.15772110210778</v>
      </c>
      <c r="AT673">
        <v>0.78940216487553005</v>
      </c>
      <c r="AU673">
        <v>90.818920000000006</v>
      </c>
      <c r="AV673">
        <v>43.756773313155399</v>
      </c>
      <c r="AW673">
        <v>1.18356002017787</v>
      </c>
      <c r="AX673">
        <v>0.19330644189221899</v>
      </c>
      <c r="AY673">
        <v>0.18761146470183901</v>
      </c>
      <c r="AZ673">
        <v>0.72311825758381199</v>
      </c>
      <c r="BA673">
        <v>0.14308105171556701</v>
      </c>
      <c r="BB673">
        <v>0.45194891098988199</v>
      </c>
      <c r="BC673">
        <v>0.104612372450594</v>
      </c>
      <c r="BD673">
        <v>1.10403616417787</v>
      </c>
      <c r="BE673">
        <v>-7.9523855999999699E-2</v>
      </c>
      <c r="BF673">
        <v>0.24581901935466599</v>
      </c>
      <c r="BG673">
        <v>0.23857697561063501</v>
      </c>
      <c r="BH673">
        <v>0.91955663358501905</v>
      </c>
      <c r="BI673">
        <v>0.24581901935466599</v>
      </c>
      <c r="BJ673">
        <v>0.968791989930603</v>
      </c>
      <c r="BK673">
        <v>1.8391132671700301</v>
      </c>
      <c r="BL673">
        <v>0.97053912360791605</v>
      </c>
      <c r="BM673">
        <v>3.7407871693535899</v>
      </c>
      <c r="BN673">
        <v>3.85433938556486</v>
      </c>
      <c r="BO673">
        <v>20.289613338315601</v>
      </c>
      <c r="BP673">
        <v>5.7767469548346604</v>
      </c>
      <c r="BQ673">
        <v>14.512866383481001</v>
      </c>
      <c r="BR673">
        <v>1.4212209342671001</v>
      </c>
      <c r="BS673">
        <v>0.87046438218873701</v>
      </c>
      <c r="BT673">
        <v>1.6327157817687099</v>
      </c>
    </row>
    <row r="674" spans="1:72" x14ac:dyDescent="0.2">
      <c r="A674">
        <v>672</v>
      </c>
      <c r="B674" s="152">
        <v>44784.916666666664</v>
      </c>
      <c r="C674">
        <v>0</v>
      </c>
      <c r="D674">
        <v>1.34</v>
      </c>
      <c r="E674">
        <v>31.1123529411764</v>
      </c>
      <c r="F674">
        <v>44.881282051282</v>
      </c>
      <c r="G674">
        <v>1.6</v>
      </c>
      <c r="H674">
        <v>8.5549999999999997</v>
      </c>
      <c r="I674">
        <v>1.35</v>
      </c>
      <c r="J674">
        <v>33.452380952380899</v>
      </c>
      <c r="K674">
        <v>3.9742500000000001</v>
      </c>
      <c r="L674">
        <v>43.387916666666598</v>
      </c>
      <c r="M674">
        <v>12.025</v>
      </c>
      <c r="N674">
        <v>1600.31428571428</v>
      </c>
      <c r="O674">
        <v>93.977777777777703</v>
      </c>
      <c r="P674">
        <v>2.9946666666666601</v>
      </c>
      <c r="Q674">
        <v>80.857499999999902</v>
      </c>
      <c r="R674">
        <v>6.9369696969696903</v>
      </c>
      <c r="S674">
        <v>-1.07555555555555</v>
      </c>
      <c r="T674">
        <v>7</v>
      </c>
      <c r="U674">
        <v>1.5977399999999999</v>
      </c>
      <c r="V674">
        <v>0.24076</v>
      </c>
      <c r="W674">
        <v>1.94506</v>
      </c>
      <c r="X674">
        <v>3.52962</v>
      </c>
      <c r="Y674">
        <v>81.681639999999902</v>
      </c>
      <c r="Z674">
        <v>1.9461599999999999</v>
      </c>
      <c r="AA674">
        <v>0</v>
      </c>
      <c r="AB674">
        <v>7.6259999999999994E-2</v>
      </c>
      <c r="AC674">
        <v>32.4523529411764</v>
      </c>
      <c r="AD674">
        <v>-12.4289291101055</v>
      </c>
      <c r="AE674">
        <v>40.132467152380897</v>
      </c>
      <c r="AF674">
        <v>1.7919303</v>
      </c>
      <c r="AG674">
        <v>1.3535246599999999</v>
      </c>
      <c r="AH674">
        <v>7.9903699999999994E-2</v>
      </c>
      <c r="AI674">
        <v>44.957380952380902</v>
      </c>
      <c r="AJ674">
        <v>0.491327881668156</v>
      </c>
      <c r="AK674">
        <v>0.89267804979318999</v>
      </c>
      <c r="AL674">
        <v>3.9858422844916599E-2</v>
      </c>
      <c r="AM674">
        <v>3.01068396629612E-2</v>
      </c>
      <c r="AN674">
        <v>3.5589261787618898E-2</v>
      </c>
      <c r="AO674">
        <v>1.7773210606871E-3</v>
      </c>
      <c r="AP674">
        <v>40.132467152380897</v>
      </c>
      <c r="AQ674">
        <v>1.56877921405679</v>
      </c>
      <c r="AR674">
        <v>0.87495644777413295</v>
      </c>
      <c r="AS674">
        <v>1.1518498732557301</v>
      </c>
      <c r="AT674">
        <v>0.78501420965648006</v>
      </c>
      <c r="AU674">
        <v>90.700219999999902</v>
      </c>
      <c r="AV674">
        <v>43.728052687467603</v>
      </c>
      <c r="AW674">
        <v>1.2293282649133399</v>
      </c>
      <c r="AX674">
        <v>0.20167478674426501</v>
      </c>
      <c r="AY674">
        <v>0.22315108594320901</v>
      </c>
      <c r="AZ674">
        <v>0.72504355222586603</v>
      </c>
      <c r="BA674">
        <v>0.148999713639694</v>
      </c>
      <c r="BB674">
        <v>0.45315222014116602</v>
      </c>
      <c r="BC674">
        <v>0.124531119286955</v>
      </c>
      <c r="BD674">
        <v>1.1498694249133401</v>
      </c>
      <c r="BE674">
        <v>-7.9458840000007094E-2</v>
      </c>
      <c r="BF674">
        <v>0.258937037002401</v>
      </c>
      <c r="BG674">
        <v>0.28651117936360398</v>
      </c>
      <c r="BH674">
        <v>0.93090778545920405</v>
      </c>
      <c r="BI674">
        <v>0.258937037002401</v>
      </c>
      <c r="BJ674">
        <v>1.0908964327320101</v>
      </c>
      <c r="BK674">
        <v>1.8618155709184001</v>
      </c>
      <c r="BL674">
        <v>1.10648975782073</v>
      </c>
      <c r="BM674">
        <v>3.59511252710662</v>
      </c>
      <c r="BN674">
        <v>3.2491150520790302</v>
      </c>
      <c r="BO674">
        <v>22.4234029386594</v>
      </c>
      <c r="BP674">
        <v>6.0850203695564202</v>
      </c>
      <c r="BQ674">
        <v>16.338382569102901</v>
      </c>
      <c r="BR674">
        <v>1.4216226080143199</v>
      </c>
      <c r="BS674">
        <v>0.987321617931051</v>
      </c>
      <c r="BT674">
        <v>1.4398779305504901</v>
      </c>
    </row>
    <row r="675" spans="1:72" x14ac:dyDescent="0.2">
      <c r="A675">
        <v>673</v>
      </c>
      <c r="B675" s="152">
        <v>44784.930555555555</v>
      </c>
      <c r="C675">
        <v>0</v>
      </c>
      <c r="D675">
        <v>1.3567499999999999</v>
      </c>
      <c r="E675">
        <v>31.131025641025602</v>
      </c>
      <c r="F675">
        <v>44.861750000000001</v>
      </c>
      <c r="G675">
        <v>1.6</v>
      </c>
      <c r="H675">
        <v>8.5500000000000007</v>
      </c>
      <c r="I675">
        <v>1.35</v>
      </c>
      <c r="J675">
        <v>33.445238095237997</v>
      </c>
      <c r="K675">
        <v>3.93549999999999</v>
      </c>
      <c r="L675">
        <v>43.36</v>
      </c>
      <c r="M675">
        <v>12.3</v>
      </c>
      <c r="N675">
        <v>1600.10344827586</v>
      </c>
      <c r="O675">
        <v>94.294871794871796</v>
      </c>
      <c r="P675">
        <v>2.9931538461538398</v>
      </c>
      <c r="Q675">
        <v>80.861749999999901</v>
      </c>
      <c r="R675">
        <v>6.9415151515151496</v>
      </c>
      <c r="S675">
        <v>-1.0699999999999901</v>
      </c>
      <c r="T675">
        <v>7</v>
      </c>
      <c r="U675">
        <v>1.584875</v>
      </c>
      <c r="V675">
        <v>0.2293</v>
      </c>
      <c r="W675">
        <v>1.9606249999999901</v>
      </c>
      <c r="X675">
        <v>3.4819749999999998</v>
      </c>
      <c r="Y675">
        <v>81.359549999999999</v>
      </c>
      <c r="Z675">
        <v>1.9650000000000001</v>
      </c>
      <c r="AA675">
        <v>0</v>
      </c>
      <c r="AB675">
        <v>7.8350000000000003E-2</v>
      </c>
      <c r="AC675">
        <v>32.4877756410256</v>
      </c>
      <c r="AD675">
        <v>-12.3739743589743</v>
      </c>
      <c r="AE675">
        <v>40.121420095238001</v>
      </c>
      <c r="AF675">
        <v>1.790883</v>
      </c>
      <c r="AG675">
        <v>1.3535226</v>
      </c>
      <c r="AH675">
        <v>7.9856999999999997E-2</v>
      </c>
      <c r="AI675">
        <v>44.945238095237997</v>
      </c>
      <c r="AJ675">
        <v>0.49313719280942497</v>
      </c>
      <c r="AK675">
        <v>0.89267343539757305</v>
      </c>
      <c r="AL675">
        <v>3.9845889707050899E-2</v>
      </c>
      <c r="AM675">
        <v>3.01149277957302E-2</v>
      </c>
      <c r="AN675">
        <v>3.5598876940191697E-2</v>
      </c>
      <c r="AO675">
        <v>1.7767621973830501E-3</v>
      </c>
      <c r="AP675">
        <v>40.121420095238001</v>
      </c>
      <c r="AQ675">
        <v>1.5476028591931601</v>
      </c>
      <c r="AR675">
        <v>0.88195813261141598</v>
      </c>
      <c r="AS675">
        <v>1.16300047321264</v>
      </c>
      <c r="AT675">
        <v>0.78156080845383702</v>
      </c>
      <c r="AU675">
        <v>90.352024999999998</v>
      </c>
      <c r="AV675">
        <v>43.713981560255299</v>
      </c>
      <c r="AW675">
        <v>1.23125653498277</v>
      </c>
      <c r="AX675">
        <v>0.190522126787356</v>
      </c>
      <c r="AY675">
        <v>0.243280140806831</v>
      </c>
      <c r="AZ675">
        <v>0.718041867388584</v>
      </c>
      <c r="BA675">
        <v>0.140760211013363</v>
      </c>
      <c r="BB675">
        <v>0.448776167117865</v>
      </c>
      <c r="BC675">
        <v>0.13584368203106001</v>
      </c>
      <c r="BD675">
        <v>1.1518441349827699</v>
      </c>
      <c r="BE675">
        <v>-7.9412400000004393E-2</v>
      </c>
      <c r="BF675">
        <v>0.24435104567296101</v>
      </c>
      <c r="BG675">
        <v>0.312014975898115</v>
      </c>
      <c r="BH675">
        <v>0.92091288341113597</v>
      </c>
      <c r="BI675">
        <v>0.24435104567296101</v>
      </c>
      <c r="BJ675">
        <v>1.1127320431421499</v>
      </c>
      <c r="BK675">
        <v>1.8418257668222699</v>
      </c>
      <c r="BL675">
        <v>1.27691279175336</v>
      </c>
      <c r="BM675">
        <v>3.7688108961223099</v>
      </c>
      <c r="BN675">
        <v>2.9515021859458699</v>
      </c>
      <c r="BO675">
        <v>22.5777510051722</v>
      </c>
      <c r="BP675">
        <v>5.74224957331458</v>
      </c>
      <c r="BQ675">
        <v>16.835501431857601</v>
      </c>
      <c r="BR675">
        <v>1.42642898917823</v>
      </c>
      <c r="BS675">
        <v>1.01499162487296</v>
      </c>
      <c r="BT675">
        <v>1.4053603539406101</v>
      </c>
    </row>
    <row r="676" spans="1:72" x14ac:dyDescent="0.2">
      <c r="A676">
        <v>674</v>
      </c>
      <c r="B676" s="152">
        <v>44784.944444444445</v>
      </c>
      <c r="C676">
        <v>0</v>
      </c>
      <c r="D676">
        <v>1.6355</v>
      </c>
      <c r="E676">
        <v>31.135128205128201</v>
      </c>
      <c r="F676">
        <v>45.110769230769201</v>
      </c>
      <c r="G676">
        <v>1.6</v>
      </c>
      <c r="H676">
        <v>8.56</v>
      </c>
      <c r="I676">
        <v>1.35</v>
      </c>
      <c r="J676">
        <v>33.43</v>
      </c>
      <c r="K676">
        <v>3.9147500000000002</v>
      </c>
      <c r="L676">
        <v>43.346086956521702</v>
      </c>
      <c r="M676">
        <v>12.3628571428571</v>
      </c>
      <c r="N676">
        <v>1600.4210526315701</v>
      </c>
      <c r="O676">
        <v>94.305714285714203</v>
      </c>
      <c r="P676">
        <v>2.9932666666666599</v>
      </c>
      <c r="Q676">
        <v>80.888499999999993</v>
      </c>
      <c r="R676">
        <v>6.9559459459459401</v>
      </c>
      <c r="S676">
        <v>-1.07066666666666</v>
      </c>
      <c r="T676">
        <v>7</v>
      </c>
      <c r="U676">
        <v>1.67198</v>
      </c>
      <c r="V676">
        <v>0.22058</v>
      </c>
      <c r="W676">
        <v>1.9658599999999999</v>
      </c>
      <c r="X676">
        <v>3.5434999999999999</v>
      </c>
      <c r="Y676">
        <v>81.609259999999907</v>
      </c>
      <c r="Z676">
        <v>1.9970999999999901</v>
      </c>
      <c r="AA676">
        <v>0</v>
      </c>
      <c r="AB676">
        <v>6.9080000000000003E-2</v>
      </c>
      <c r="AC676">
        <v>32.770628205128197</v>
      </c>
      <c r="AD676">
        <v>-12.340141025641</v>
      </c>
      <c r="AE676">
        <v>40.113990399999999</v>
      </c>
      <c r="AF676">
        <v>1.7929775999999999</v>
      </c>
      <c r="AG676">
        <v>1.3535267200000001</v>
      </c>
      <c r="AH676">
        <v>7.9950400000000005E-2</v>
      </c>
      <c r="AI676">
        <v>44.94</v>
      </c>
      <c r="AJ676">
        <v>0.49153723976911401</v>
      </c>
      <c r="AK676">
        <v>0.89261215843346597</v>
      </c>
      <c r="AL676">
        <v>3.9897142857142798E-2</v>
      </c>
      <c r="AM676">
        <v>3.01185295950155E-2</v>
      </c>
      <c r="AN676">
        <v>3.5603026257231801E-2</v>
      </c>
      <c r="AO676">
        <v>1.77904761904761E-3</v>
      </c>
      <c r="AP676">
        <v>40.113990399999999</v>
      </c>
      <c r="AQ676">
        <v>1.5749483358010801</v>
      </c>
      <c r="AR676">
        <v>0.88431301986635802</v>
      </c>
      <c r="AS676">
        <v>1.18199910689718</v>
      </c>
      <c r="AT676">
        <v>0.82184043414916397</v>
      </c>
      <c r="AU676">
        <v>90.787700000000001</v>
      </c>
      <c r="AV676">
        <v>43.755250862564601</v>
      </c>
      <c r="AW676">
        <v>1.18474913743536</v>
      </c>
      <c r="AX676">
        <v>0.171527613102814</v>
      </c>
      <c r="AY676">
        <v>0.218029264198912</v>
      </c>
      <c r="AZ676">
        <v>0.71568698013364196</v>
      </c>
      <c r="BA676">
        <v>0.126726432931308</v>
      </c>
      <c r="BB676">
        <v>0.44730436258352602</v>
      </c>
      <c r="BC676">
        <v>0.121601778069571</v>
      </c>
      <c r="BD676">
        <v>1.10524385743536</v>
      </c>
      <c r="BE676">
        <v>-7.9505279999999304E-2</v>
      </c>
      <c r="BF676">
        <v>0.218091146576357</v>
      </c>
      <c r="BG676">
        <v>0.27721631145090597</v>
      </c>
      <c r="BH676">
        <v>0.90997006991264295</v>
      </c>
      <c r="BI676">
        <v>0.218091146576357</v>
      </c>
      <c r="BJ676">
        <v>0.99061491605452701</v>
      </c>
      <c r="BK676">
        <v>1.8199401398252799</v>
      </c>
      <c r="BL676">
        <v>1.27110300350431</v>
      </c>
      <c r="BM676">
        <v>4.1724301247324904</v>
      </c>
      <c r="BN676">
        <v>3.2825271541562699</v>
      </c>
      <c r="BO676">
        <v>20.286872555614</v>
      </c>
      <c r="BP676">
        <v>5.1251419445443904</v>
      </c>
      <c r="BQ676">
        <v>15.161730611069601</v>
      </c>
      <c r="BR676">
        <v>1.44918519064547</v>
      </c>
      <c r="BS676">
        <v>0.90337845742398504</v>
      </c>
      <c r="BT676">
        <v>1.6041839150978601</v>
      </c>
    </row>
    <row r="677" spans="1:72" x14ac:dyDescent="0.2">
      <c r="A677">
        <v>675</v>
      </c>
      <c r="B677" s="152">
        <v>44784.958333333336</v>
      </c>
      <c r="C677">
        <v>0</v>
      </c>
      <c r="D677">
        <v>1.4779487179487101</v>
      </c>
      <c r="E677">
        <v>31.100606060606001</v>
      </c>
      <c r="F677">
        <v>44.973846153846097</v>
      </c>
      <c r="G677">
        <v>1.6</v>
      </c>
      <c r="H677">
        <v>8.5474999999999994</v>
      </c>
      <c r="I677">
        <v>1.35</v>
      </c>
      <c r="J677">
        <v>33.445882352941098</v>
      </c>
      <c r="K677">
        <v>3.8282499999999899</v>
      </c>
      <c r="L677">
        <v>43.338695652173897</v>
      </c>
      <c r="M677">
        <v>12.228</v>
      </c>
      <c r="N677">
        <v>1599.9130434782601</v>
      </c>
      <c r="O677">
        <v>93.849999999999895</v>
      </c>
      <c r="P677">
        <v>2.9933571428571399</v>
      </c>
      <c r="Q677">
        <v>80.824749999999995</v>
      </c>
      <c r="R677">
        <v>6.9497368421052599</v>
      </c>
      <c r="S677">
        <v>-0.95857142857142796</v>
      </c>
      <c r="T677">
        <v>7</v>
      </c>
      <c r="U677">
        <v>1.5855999999999999</v>
      </c>
      <c r="V677">
        <v>0.23225000000000001</v>
      </c>
      <c r="W677">
        <v>1.9295249999999999</v>
      </c>
      <c r="X677">
        <v>3.5603750000000001</v>
      </c>
      <c r="Y677">
        <v>81.5946</v>
      </c>
      <c r="Z677">
        <v>1.88499999999999</v>
      </c>
      <c r="AA677">
        <v>0</v>
      </c>
      <c r="AB677">
        <v>6.9099999999999995E-2</v>
      </c>
      <c r="AC677">
        <v>32.578554778554697</v>
      </c>
      <c r="AD677">
        <v>-12.395291375291301</v>
      </c>
      <c r="AE677">
        <v>40.120112252941098</v>
      </c>
      <c r="AF677">
        <v>1.7903593499999999</v>
      </c>
      <c r="AG677">
        <v>1.3535215700000001</v>
      </c>
      <c r="AH677">
        <v>7.9833649999999895E-2</v>
      </c>
      <c r="AI677">
        <v>44.9433823529411</v>
      </c>
      <c r="AJ677">
        <v>0.491700581324513</v>
      </c>
      <c r="AK677">
        <v>0.89268119470575702</v>
      </c>
      <c r="AL677">
        <v>3.9835883644454603E-2</v>
      </c>
      <c r="AM677">
        <v>3.0116148343503998E-2</v>
      </c>
      <c r="AN677">
        <v>3.5600346841614401E-2</v>
      </c>
      <c r="AO677">
        <v>1.7763160185200299E-3</v>
      </c>
      <c r="AP677">
        <v>40.120112252941098</v>
      </c>
      <c r="AQ677">
        <v>1.5824486189015901</v>
      </c>
      <c r="AR677">
        <v>0.86796825799275301</v>
      </c>
      <c r="AS677">
        <v>1.1156518534380799</v>
      </c>
      <c r="AT677">
        <v>0.77964044174814895</v>
      </c>
      <c r="AU677">
        <v>90.555099999999996</v>
      </c>
      <c r="AV677">
        <v>43.686180983273601</v>
      </c>
      <c r="AW677">
        <v>1.2572013696675599</v>
      </c>
      <c r="AX677">
        <v>0.23786971656191699</v>
      </c>
      <c r="AY677">
        <v>0.20791073109840599</v>
      </c>
      <c r="AZ677">
        <v>0.73203174200724597</v>
      </c>
      <c r="BA677">
        <v>0.17574135635083801</v>
      </c>
      <c r="BB677">
        <v>0.45751983875452801</v>
      </c>
      <c r="BC677">
        <v>0.11612793325452</v>
      </c>
      <c r="BD677">
        <v>1.17781218966756</v>
      </c>
      <c r="BE677">
        <v>-7.9389180000000101E-2</v>
      </c>
      <c r="BF677">
        <v>0.30422583989526902</v>
      </c>
      <c r="BG677">
        <v>0.26590949745882297</v>
      </c>
      <c r="BH677">
        <v>0.93623927737006596</v>
      </c>
      <c r="BI677">
        <v>0.30422583989526902</v>
      </c>
      <c r="BJ677">
        <v>1.1402706747081801</v>
      </c>
      <c r="BK677">
        <v>1.8724785547401299</v>
      </c>
      <c r="BL677">
        <v>0.87405296522597598</v>
      </c>
      <c r="BM677">
        <v>3.07744824598847</v>
      </c>
      <c r="BN677">
        <v>3.5208944634068402</v>
      </c>
      <c r="BO677">
        <v>23.7675194288143</v>
      </c>
      <c r="BP677">
        <v>7.1493072375388298</v>
      </c>
      <c r="BQ677">
        <v>16.6182121912755</v>
      </c>
      <c r="BR677">
        <v>1.35529462691817</v>
      </c>
      <c r="BS677">
        <v>1.01858033875007</v>
      </c>
      <c r="BT677">
        <v>1.3305721457192901</v>
      </c>
    </row>
    <row r="678" spans="1:72" x14ac:dyDescent="0.2">
      <c r="A678">
        <v>676</v>
      </c>
      <c r="B678" s="152">
        <v>44784.972222222219</v>
      </c>
      <c r="C678">
        <v>0</v>
      </c>
      <c r="D678">
        <v>1.4397499999999901</v>
      </c>
      <c r="E678">
        <v>31.063249999999901</v>
      </c>
      <c r="F678">
        <v>44.855499999999999</v>
      </c>
      <c r="G678">
        <v>1.6</v>
      </c>
      <c r="H678">
        <v>8.57</v>
      </c>
      <c r="I678">
        <v>1.35</v>
      </c>
      <c r="J678">
        <v>33.426666666666598</v>
      </c>
      <c r="K678">
        <v>3.7943589743589698</v>
      </c>
      <c r="L678">
        <v>43.347619047618998</v>
      </c>
      <c r="M678">
        <v>12.314814814814801</v>
      </c>
      <c r="N678">
        <v>1600.0370370370299</v>
      </c>
      <c r="O678">
        <v>93.917857142857102</v>
      </c>
      <c r="P678">
        <v>2.9929999999999999</v>
      </c>
      <c r="Q678">
        <v>80.837249999999997</v>
      </c>
      <c r="R678">
        <v>6.9543589743589704</v>
      </c>
      <c r="S678">
        <v>-0.93799999999999994</v>
      </c>
      <c r="T678">
        <v>7</v>
      </c>
      <c r="U678">
        <v>1.6194</v>
      </c>
      <c r="V678">
        <v>0.23326</v>
      </c>
      <c r="W678">
        <v>1.9014599999999899</v>
      </c>
      <c r="X678">
        <v>3.5254199999999898</v>
      </c>
      <c r="Y678">
        <v>81.298239999999893</v>
      </c>
      <c r="Z678">
        <v>1.9907999999999999</v>
      </c>
      <c r="AA678">
        <v>1.08E-3</v>
      </c>
      <c r="AB678">
        <v>2.828E-2</v>
      </c>
      <c r="AC678">
        <v>32.502999999999901</v>
      </c>
      <c r="AD678">
        <v>-12.352499999999999</v>
      </c>
      <c r="AE678">
        <v>40.118465466666599</v>
      </c>
      <c r="AF678">
        <v>1.7950721999999999</v>
      </c>
      <c r="AG678">
        <v>1.3535308399999999</v>
      </c>
      <c r="AH678">
        <v>8.0043799999999998E-2</v>
      </c>
      <c r="AI678">
        <v>44.946666666666601</v>
      </c>
      <c r="AJ678">
        <v>0.49347274266535901</v>
      </c>
      <c r="AK678">
        <v>0.89257932660931405</v>
      </c>
      <c r="AL678">
        <v>3.9937827054286501E-2</v>
      </c>
      <c r="AM678">
        <v>3.01141539602491E-2</v>
      </c>
      <c r="AN678">
        <v>3.5597745476119803E-2</v>
      </c>
      <c r="AO678">
        <v>1.7808617620884001E-3</v>
      </c>
      <c r="AP678">
        <v>40.118465466666599</v>
      </c>
      <c r="AQ678">
        <v>1.5669124769295499</v>
      </c>
      <c r="AR678">
        <v>0.85534363319620099</v>
      </c>
      <c r="AS678">
        <v>1.17827040308993</v>
      </c>
      <c r="AT678">
        <v>0.79912975947228304</v>
      </c>
      <c r="AU678">
        <v>90.335319999999996</v>
      </c>
      <c r="AV678">
        <v>43.718991979882297</v>
      </c>
      <c r="AW678">
        <v>1.22767468678431</v>
      </c>
      <c r="AX678">
        <v>0.17526043691005999</v>
      </c>
      <c r="AY678">
        <v>0.22815972307044699</v>
      </c>
      <c r="AZ678">
        <v>0.74465636680379799</v>
      </c>
      <c r="BA678">
        <v>0.129483888900573</v>
      </c>
      <c r="BB678">
        <v>0.46541022925237302</v>
      </c>
      <c r="BC678">
        <v>0.127103368360586</v>
      </c>
      <c r="BD678">
        <v>1.1480765267843001</v>
      </c>
      <c r="BE678">
        <v>-7.9598160000004997E-2</v>
      </c>
      <c r="BF678">
        <v>0.22467212886766899</v>
      </c>
      <c r="BG678">
        <v>0.29248546681645698</v>
      </c>
      <c r="BH678">
        <v>0.95459953286850197</v>
      </c>
      <c r="BI678">
        <v>0.22467212886766899</v>
      </c>
      <c r="BJ678">
        <v>1.03431519136825</v>
      </c>
      <c r="BK678">
        <v>1.9091990657369999</v>
      </c>
      <c r="BL678">
        <v>1.30183244486337</v>
      </c>
      <c r="BM678">
        <v>4.2488560449380701</v>
      </c>
      <c r="BN678">
        <v>3.26375030957534</v>
      </c>
      <c r="BO678">
        <v>21.154307674041</v>
      </c>
      <c r="BP678">
        <v>5.2797950283902297</v>
      </c>
      <c r="BQ678">
        <v>15.8745126456508</v>
      </c>
      <c r="BR678">
        <v>1.52725644666196</v>
      </c>
      <c r="BS678">
        <v>0.94444633982118498</v>
      </c>
      <c r="BT678">
        <v>1.61709181587926</v>
      </c>
    </row>
    <row r="679" spans="1:72" x14ac:dyDescent="0.2">
      <c r="A679">
        <v>677</v>
      </c>
      <c r="B679" s="152">
        <v>44784.986111111109</v>
      </c>
      <c r="C679">
        <v>0</v>
      </c>
      <c r="D679">
        <v>1.4950000000000001</v>
      </c>
      <c r="E679">
        <v>31.091025641025599</v>
      </c>
      <c r="F679">
        <v>44.830512820512801</v>
      </c>
      <c r="G679">
        <v>1.6</v>
      </c>
      <c r="H679">
        <v>8.5625</v>
      </c>
      <c r="I679">
        <v>1.3474999999999999</v>
      </c>
      <c r="J679">
        <v>33.437692307692302</v>
      </c>
      <c r="K679">
        <v>3.7947499999999899</v>
      </c>
      <c r="L679">
        <v>43.351578947368402</v>
      </c>
      <c r="M679">
        <v>12.3708333333333</v>
      </c>
      <c r="N679">
        <v>1600.30555555555</v>
      </c>
      <c r="O679">
        <v>93.748648648648597</v>
      </c>
      <c r="P679">
        <v>2.9901538461538402</v>
      </c>
      <c r="Q679">
        <v>80.784249999999901</v>
      </c>
      <c r="R679">
        <v>6.95358974358974</v>
      </c>
      <c r="S679">
        <v>-0.910909090909091</v>
      </c>
      <c r="T679">
        <v>7</v>
      </c>
      <c r="U679">
        <v>1.6589749999999901</v>
      </c>
      <c r="V679">
        <v>0.21957499999999999</v>
      </c>
      <c r="W679">
        <v>1.8921999999999899</v>
      </c>
      <c r="X679">
        <v>3.5200499999999999</v>
      </c>
      <c r="Y679">
        <v>81.270825000000002</v>
      </c>
      <c r="Z679">
        <v>1.97655</v>
      </c>
      <c r="AA679">
        <v>0</v>
      </c>
      <c r="AB679">
        <v>1.7624999999999998E-2</v>
      </c>
      <c r="AC679">
        <v>32.5860256410256</v>
      </c>
      <c r="AD679">
        <v>-12.2444871794871</v>
      </c>
      <c r="AE679">
        <v>40.123634807692298</v>
      </c>
      <c r="AF679">
        <v>1.79350125</v>
      </c>
      <c r="AG679">
        <v>1.3510277500000001</v>
      </c>
      <c r="AH679">
        <v>7.9973749999999996E-2</v>
      </c>
      <c r="AI679">
        <v>44.9476923076923</v>
      </c>
      <c r="AJ679">
        <v>0.49370281165094898</v>
      </c>
      <c r="AK679">
        <v>0.89267396717551994</v>
      </c>
      <c r="AL679">
        <v>3.9901965104737099E-2</v>
      </c>
      <c r="AM679">
        <v>3.00577778443318E-2</v>
      </c>
      <c r="AN679">
        <v>3.5596933187294601E-2</v>
      </c>
      <c r="AO679">
        <v>1.77926264717962E-3</v>
      </c>
      <c r="AP679">
        <v>40.123634807692298</v>
      </c>
      <c r="AQ679">
        <v>1.5645257201740099</v>
      </c>
      <c r="AR679">
        <v>0.85117815927437501</v>
      </c>
      <c r="AS679">
        <v>1.1698364301925901</v>
      </c>
      <c r="AT679">
        <v>0.81904062195863403</v>
      </c>
      <c r="AU679">
        <v>90.318600000000004</v>
      </c>
      <c r="AV679">
        <v>43.709175117333203</v>
      </c>
      <c r="AW679">
        <v>1.23851719035901</v>
      </c>
      <c r="AX679">
        <v>0.18119131980740399</v>
      </c>
      <c r="AY679">
        <v>0.22897552982598601</v>
      </c>
      <c r="AZ679">
        <v>0.74882184072562497</v>
      </c>
      <c r="BA679">
        <v>0.13411369219277999</v>
      </c>
      <c r="BB679">
        <v>0.46801365045351501</v>
      </c>
      <c r="BC679">
        <v>0.12766956801729901</v>
      </c>
      <c r="BD679">
        <v>1.1589886903590101</v>
      </c>
      <c r="BE679">
        <v>-7.9528500000003596E-2</v>
      </c>
      <c r="BF679">
        <v>0.23168331138251899</v>
      </c>
      <c r="BG679">
        <v>0.29278339068361597</v>
      </c>
      <c r="BH679">
        <v>0.95749357021779802</v>
      </c>
      <c r="BI679">
        <v>0.23168331138251899</v>
      </c>
      <c r="BJ679">
        <v>1.04893340413227</v>
      </c>
      <c r="BK679">
        <v>1.91498714043559</v>
      </c>
      <c r="BL679">
        <v>1.26372240165463</v>
      </c>
      <c r="BM679">
        <v>4.1327688408118997</v>
      </c>
      <c r="BN679">
        <v>3.2703138247772801</v>
      </c>
      <c r="BO679">
        <v>21.478121343142099</v>
      </c>
      <c r="BP679">
        <v>5.4445578174892004</v>
      </c>
      <c r="BQ679">
        <v>16.033563525652902</v>
      </c>
      <c r="BR679">
        <v>1.5211255110853099</v>
      </c>
      <c r="BS679">
        <v>0.95626007957926396</v>
      </c>
      <c r="BT679">
        <v>1.5907027215384499</v>
      </c>
    </row>
    <row r="680" spans="1:72" x14ac:dyDescent="0.2">
      <c r="A680">
        <v>678</v>
      </c>
      <c r="B680" s="152">
        <v>44785</v>
      </c>
      <c r="C680">
        <v>0</v>
      </c>
      <c r="D680">
        <v>1.46675</v>
      </c>
      <c r="E680">
        <v>31.074999999999999</v>
      </c>
      <c r="F680">
        <v>45.015641025641003</v>
      </c>
      <c r="G680">
        <v>1.6</v>
      </c>
      <c r="H680">
        <v>8.5579999999999998</v>
      </c>
      <c r="I680">
        <v>1.35</v>
      </c>
      <c r="J680">
        <v>33.450714285714199</v>
      </c>
      <c r="K680">
        <v>3.734</v>
      </c>
      <c r="L680">
        <v>43.353333333333303</v>
      </c>
      <c r="M680">
        <v>12.214285714285699</v>
      </c>
      <c r="N680">
        <v>1600.2121212121201</v>
      </c>
      <c r="O680">
        <v>94.481578947368405</v>
      </c>
      <c r="P680">
        <v>2.9949090909090899</v>
      </c>
      <c r="Q680">
        <v>80.854249999999894</v>
      </c>
      <c r="R680">
        <v>6.9569230769230703</v>
      </c>
      <c r="S680">
        <v>-0.94222222222222196</v>
      </c>
      <c r="T680">
        <v>7</v>
      </c>
      <c r="U680">
        <v>1.6114999999999999</v>
      </c>
      <c r="V680">
        <v>0.23496</v>
      </c>
      <c r="W680">
        <v>1.90856</v>
      </c>
      <c r="X680">
        <v>3.4882399999999998</v>
      </c>
      <c r="Y680">
        <v>81.201740000000001</v>
      </c>
      <c r="Z680">
        <v>1.9045999999999901</v>
      </c>
      <c r="AA680">
        <v>0</v>
      </c>
      <c r="AB680">
        <v>1.9300000000000001E-2</v>
      </c>
      <c r="AC680">
        <v>32.54175</v>
      </c>
      <c r="AD680">
        <v>-12.473891025641</v>
      </c>
      <c r="AE680">
        <v>40.133143005714203</v>
      </c>
      <c r="AF680">
        <v>1.79255868</v>
      </c>
      <c r="AG680">
        <v>1.3535258960000001</v>
      </c>
      <c r="AH680">
        <v>7.9931719999999998E-2</v>
      </c>
      <c r="AI680">
        <v>44.958714285714201</v>
      </c>
      <c r="AJ680">
        <v>0.49423993877119199</v>
      </c>
      <c r="AK680">
        <v>0.89266660853926305</v>
      </c>
      <c r="AL680">
        <v>3.9871217593283999E-2</v>
      </c>
      <c r="AM680">
        <v>3.01059742811658E-2</v>
      </c>
      <c r="AN680">
        <v>3.5588206322626097E-2</v>
      </c>
      <c r="AO680">
        <v>1.77789158942649E-3</v>
      </c>
      <c r="AP680">
        <v>40.133143005714203</v>
      </c>
      <c r="AQ680">
        <v>1.5503874087412901</v>
      </c>
      <c r="AR680">
        <v>0.858537463093067</v>
      </c>
      <c r="AS680">
        <v>1.1272522652828501</v>
      </c>
      <c r="AT680">
        <v>0.79646766132977598</v>
      </c>
      <c r="AU680">
        <v>90.114639999999994</v>
      </c>
      <c r="AV680">
        <v>43.669320142831403</v>
      </c>
      <c r="AW680">
        <v>1.28939414288279</v>
      </c>
      <c r="AX680">
        <v>0.22627363071714901</v>
      </c>
      <c r="AY680">
        <v>0.242171271258703</v>
      </c>
      <c r="AZ680">
        <v>0.74146253690693298</v>
      </c>
      <c r="BA680">
        <v>0.167173477349671</v>
      </c>
      <c r="BB680">
        <v>0.463414085566833</v>
      </c>
      <c r="BC680">
        <v>0.13509809969440001</v>
      </c>
      <c r="BD680">
        <v>1.20990743888278</v>
      </c>
      <c r="BE680">
        <v>-7.9486704000005501E-2</v>
      </c>
      <c r="BF680">
        <v>0.28972221673843201</v>
      </c>
      <c r="BG680">
        <v>0.31007765826297901</v>
      </c>
      <c r="BH680">
        <v>0.94937341633815597</v>
      </c>
      <c r="BI680">
        <v>0.28972221673843201</v>
      </c>
      <c r="BJ680">
        <v>1.1995997500028199</v>
      </c>
      <c r="BK680">
        <v>1.8987468326763099</v>
      </c>
      <c r="BL680">
        <v>1.07025847639058</v>
      </c>
      <c r="BM680">
        <v>3.2768402334684201</v>
      </c>
      <c r="BN680">
        <v>3.0617278963484198</v>
      </c>
      <c r="BO680">
        <v>24.5690094335827</v>
      </c>
      <c r="BP680">
        <v>6.8084720933531697</v>
      </c>
      <c r="BQ680">
        <v>17.760537340229501</v>
      </c>
      <c r="BR680">
        <v>1.40621906422097</v>
      </c>
      <c r="BS680">
        <v>1.0837108633074499</v>
      </c>
      <c r="BT680">
        <v>1.29759616871352</v>
      </c>
    </row>
    <row r="681" spans="1:72" x14ac:dyDescent="0.2">
      <c r="A681">
        <v>679</v>
      </c>
      <c r="B681" s="152">
        <v>44785.013888888891</v>
      </c>
      <c r="C681">
        <v>0</v>
      </c>
      <c r="D681">
        <v>1.3339473684210501</v>
      </c>
      <c r="E681">
        <v>31.0542424242424</v>
      </c>
      <c r="F681">
        <v>44.940249999999999</v>
      </c>
      <c r="G681">
        <v>1.6</v>
      </c>
      <c r="H681">
        <v>8.5474999999999994</v>
      </c>
      <c r="I681">
        <v>1.35</v>
      </c>
      <c r="J681">
        <v>33.416153846153797</v>
      </c>
      <c r="K681">
        <v>3.69674999999999</v>
      </c>
      <c r="L681">
        <v>43.3230434782608</v>
      </c>
      <c r="M681">
        <v>12.16</v>
      </c>
      <c r="N681">
        <v>1599.7419354838701</v>
      </c>
      <c r="O681">
        <v>94.210526315789394</v>
      </c>
      <c r="P681">
        <v>2.9870499999999902</v>
      </c>
      <c r="Q681">
        <v>80.708500000000001</v>
      </c>
      <c r="R681">
        <v>6.9573684210526299</v>
      </c>
      <c r="S681">
        <v>-1.0249999999999999</v>
      </c>
      <c r="T681">
        <v>7</v>
      </c>
      <c r="U681">
        <v>1.5898749999999999</v>
      </c>
      <c r="V681">
        <v>0.233575</v>
      </c>
      <c r="W681">
        <v>1.9579500000000001</v>
      </c>
      <c r="X681">
        <v>3.4671999999999898</v>
      </c>
      <c r="Y681">
        <v>81.164199999999994</v>
      </c>
      <c r="Z681">
        <v>1.8884000000000001</v>
      </c>
      <c r="AA681">
        <v>0</v>
      </c>
      <c r="AB681">
        <v>3.0974999999999999E-2</v>
      </c>
      <c r="AC681">
        <v>32.388189792663397</v>
      </c>
      <c r="AD681">
        <v>-12.552060207336501</v>
      </c>
      <c r="AE681">
        <v>40.090383746153798</v>
      </c>
      <c r="AF681">
        <v>1.7903593499999999</v>
      </c>
      <c r="AG681">
        <v>1.3535215700000001</v>
      </c>
      <c r="AH681">
        <v>7.9833649999999895E-2</v>
      </c>
      <c r="AI681">
        <v>44.9136538461538</v>
      </c>
      <c r="AJ681">
        <v>0.49394171009082599</v>
      </c>
      <c r="AK681">
        <v>0.89261016000787796</v>
      </c>
      <c r="AL681">
        <v>3.98622511571348E-2</v>
      </c>
      <c r="AM681">
        <v>3.01360823289131E-2</v>
      </c>
      <c r="AN681">
        <v>3.5623910837461602E-2</v>
      </c>
      <c r="AO681">
        <v>1.77749176839319E-3</v>
      </c>
      <c r="AP681">
        <v>40.090383746153798</v>
      </c>
      <c r="AQ681">
        <v>1.54103594465628</v>
      </c>
      <c r="AR681">
        <v>0.88075482346013201</v>
      </c>
      <c r="AS681">
        <v>1.1176641697784999</v>
      </c>
      <c r="AT681">
        <v>0.78530557633065201</v>
      </c>
      <c r="AU681">
        <v>90.067625000000007</v>
      </c>
      <c r="AV681">
        <v>43.6298386840487</v>
      </c>
      <c r="AW681">
        <v>1.2838151621050899</v>
      </c>
      <c r="AX681">
        <v>0.23585740022149701</v>
      </c>
      <c r="AY681">
        <v>0.249323405343719</v>
      </c>
      <c r="AZ681">
        <v>0.71924517653986697</v>
      </c>
      <c r="BA681">
        <v>0.17425462988484</v>
      </c>
      <c r="BB681">
        <v>0.44952823533741698</v>
      </c>
      <c r="BC681">
        <v>0.139258861827777</v>
      </c>
      <c r="BD681">
        <v>1.20442598210508</v>
      </c>
      <c r="BE681">
        <v>-7.9389180000007706E-2</v>
      </c>
      <c r="BF681">
        <v>0.303425160183599</v>
      </c>
      <c r="BG681">
        <v>0.32074886831150201</v>
      </c>
      <c r="BH681">
        <v>0.92529249749187603</v>
      </c>
      <c r="BI681">
        <v>0.303425160183599</v>
      </c>
      <c r="BJ681">
        <v>1.2483480569901999</v>
      </c>
      <c r="BK681">
        <v>1.8505849949837501</v>
      </c>
      <c r="BL681">
        <v>1.0570938419128399</v>
      </c>
      <c r="BM681">
        <v>3.04949166684789</v>
      </c>
      <c r="BN681">
        <v>2.8847880348349499</v>
      </c>
      <c r="BO681">
        <v>25.465255829030198</v>
      </c>
      <c r="BP681">
        <v>7.1304912643145899</v>
      </c>
      <c r="BQ681">
        <v>18.334764564715599</v>
      </c>
      <c r="BR681">
        <v>1.33476222267163</v>
      </c>
      <c r="BS681">
        <v>1.12697799291676</v>
      </c>
      <c r="BT681">
        <v>1.1843729257011399</v>
      </c>
    </row>
    <row r="682" spans="1:72" x14ac:dyDescent="0.2">
      <c r="A682">
        <v>680</v>
      </c>
      <c r="B682" s="152">
        <v>44785.027777777781</v>
      </c>
      <c r="C682">
        <v>0</v>
      </c>
      <c r="D682">
        <v>1.65</v>
      </c>
      <c r="E682">
        <v>31.141891891891799</v>
      </c>
      <c r="F682">
        <v>44.843684210526298</v>
      </c>
      <c r="G682">
        <v>1.6</v>
      </c>
      <c r="H682">
        <v>8.5359999999999907</v>
      </c>
      <c r="I682">
        <v>1.345</v>
      </c>
      <c r="J682">
        <v>33.422400000000003</v>
      </c>
      <c r="K682">
        <v>3.68025</v>
      </c>
      <c r="L682">
        <v>43.333703703703698</v>
      </c>
      <c r="M682">
        <v>12.4</v>
      </c>
      <c r="N682">
        <v>1600</v>
      </c>
      <c r="O682">
        <v>94.25</v>
      </c>
      <c r="P682">
        <v>2.9874736842105198</v>
      </c>
      <c r="Q682">
        <v>80.675249999999906</v>
      </c>
      <c r="R682">
        <v>6.9519999999999902</v>
      </c>
      <c r="S682">
        <v>-0.974444444444444</v>
      </c>
      <c r="T682">
        <v>7</v>
      </c>
      <c r="U682">
        <v>1.5773199999999901</v>
      </c>
      <c r="V682">
        <v>0.23593999999999901</v>
      </c>
      <c r="W682">
        <v>1.9642999999999999</v>
      </c>
      <c r="X682">
        <v>3.4961199999999999</v>
      </c>
      <c r="Y682">
        <v>81.001840000000001</v>
      </c>
      <c r="Z682">
        <v>1.8974</v>
      </c>
      <c r="AA682">
        <v>3.8999999999999998E-3</v>
      </c>
      <c r="AB682">
        <v>1.592E-2</v>
      </c>
      <c r="AC682">
        <v>32.791891891891801</v>
      </c>
      <c r="AD682">
        <v>-12.0517923186344</v>
      </c>
      <c r="AE682">
        <v>40.087650240000002</v>
      </c>
      <c r="AF682">
        <v>1.7879505599999901</v>
      </c>
      <c r="AG682">
        <v>1.3485168320000001</v>
      </c>
      <c r="AH682">
        <v>7.9726239999999907E-2</v>
      </c>
      <c r="AI682">
        <v>44.903399999999998</v>
      </c>
      <c r="AJ682">
        <v>0.49489802009435802</v>
      </c>
      <c r="AK682">
        <v>0.89275311535429402</v>
      </c>
      <c r="AL682">
        <v>3.9817710017504199E-2</v>
      </c>
      <c r="AM682">
        <v>3.00315083490337E-2</v>
      </c>
      <c r="AN682">
        <v>3.5632045680282498E-2</v>
      </c>
      <c r="AO682">
        <v>1.7755056409982299E-3</v>
      </c>
      <c r="AP682">
        <v>40.087650240000002</v>
      </c>
      <c r="AQ682">
        <v>1.5538897631609701</v>
      </c>
      <c r="AR682">
        <v>0.88361127695944097</v>
      </c>
      <c r="AS682">
        <v>1.12299088950314</v>
      </c>
      <c r="AT682">
        <v>0.78061254505523303</v>
      </c>
      <c r="AU682">
        <v>89.936980000000005</v>
      </c>
      <c r="AV682">
        <v>43.648142169623497</v>
      </c>
      <c r="AW682">
        <v>1.2552578303764399</v>
      </c>
      <c r="AX682">
        <v>0.22552594249686</v>
      </c>
      <c r="AY682">
        <v>0.234060796839029</v>
      </c>
      <c r="AZ682">
        <v>0.71638872304055801</v>
      </c>
      <c r="BA682">
        <v>0.16723999074033</v>
      </c>
      <c r="BB682">
        <v>0.44774295190034902</v>
      </c>
      <c r="BC682">
        <v>0.13091010572407999</v>
      </c>
      <c r="BD682">
        <v>1.17597546237644</v>
      </c>
      <c r="BE682">
        <v>-7.9282367999995398E-2</v>
      </c>
      <c r="BF682">
        <v>0.286562126445226</v>
      </c>
      <c r="BG682">
        <v>0.29740684782013499</v>
      </c>
      <c r="BH682">
        <v>0.91027166792015801</v>
      </c>
      <c r="BI682">
        <v>0.286562126445226</v>
      </c>
      <c r="BJ682">
        <v>1.16793794853072</v>
      </c>
      <c r="BK682">
        <v>1.82054333584031</v>
      </c>
      <c r="BL682">
        <v>1.0378442242505499</v>
      </c>
      <c r="BM682">
        <v>3.1765246831881999</v>
      </c>
      <c r="BN682">
        <v>3.0606950532311501</v>
      </c>
      <c r="BO682">
        <v>23.9462960296745</v>
      </c>
      <c r="BP682">
        <v>6.7342099714628096</v>
      </c>
      <c r="BQ682">
        <v>17.2120860582117</v>
      </c>
      <c r="BR682">
        <v>1.3333877208834299</v>
      </c>
      <c r="BS682">
        <v>1.05331309795263</v>
      </c>
      <c r="BT682">
        <v>1.2658987374933299</v>
      </c>
    </row>
    <row r="683" spans="1:72" x14ac:dyDescent="0.2">
      <c r="A683">
        <v>681</v>
      </c>
      <c r="B683" s="152">
        <v>44785.041666666664</v>
      </c>
      <c r="C683">
        <v>0</v>
      </c>
      <c r="D683">
        <v>1.4337500000000001</v>
      </c>
      <c r="E683">
        <v>31.091025641025599</v>
      </c>
      <c r="F683">
        <v>44.853846153846099</v>
      </c>
      <c r="G683">
        <v>1.6</v>
      </c>
      <c r="H683">
        <v>8.5625</v>
      </c>
      <c r="I683">
        <v>1.35</v>
      </c>
      <c r="J683">
        <v>33.457142857142799</v>
      </c>
      <c r="K683">
        <v>3.68074999999999</v>
      </c>
      <c r="L683">
        <v>43.338333333333303</v>
      </c>
      <c r="M683">
        <v>12.0739130434782</v>
      </c>
      <c r="N683">
        <v>1600.0606060606001</v>
      </c>
      <c r="O683">
        <v>94.040540540540505</v>
      </c>
      <c r="P683">
        <v>2.9812380952380901</v>
      </c>
      <c r="Q683">
        <v>80.534750000000003</v>
      </c>
      <c r="R683">
        <v>6.9532432432432403</v>
      </c>
      <c r="S683">
        <v>-0.91764705882352904</v>
      </c>
      <c r="T683">
        <v>7</v>
      </c>
      <c r="U683">
        <v>1.5751599999999999</v>
      </c>
      <c r="V683">
        <v>0.22531999999999999</v>
      </c>
      <c r="W683">
        <v>1.98228</v>
      </c>
      <c r="X683">
        <v>3.57646</v>
      </c>
      <c r="Y683">
        <v>81.01858</v>
      </c>
      <c r="Z683">
        <v>1.9648000000000001</v>
      </c>
      <c r="AA683">
        <v>8.3400000000000002E-3</v>
      </c>
      <c r="AB683">
        <v>7.0200000000000002E-3</v>
      </c>
      <c r="AC683">
        <v>32.524775641025599</v>
      </c>
      <c r="AD683">
        <v>-12.3290705128205</v>
      </c>
      <c r="AE683">
        <v>40.143085357142802</v>
      </c>
      <c r="AF683">
        <v>1.79350125</v>
      </c>
      <c r="AG683">
        <v>1.35352775</v>
      </c>
      <c r="AH683">
        <v>7.9973749999999996E-2</v>
      </c>
      <c r="AI683">
        <v>44.969642857142802</v>
      </c>
      <c r="AJ683">
        <v>0.49547999183820302</v>
      </c>
      <c r="AK683">
        <v>0.89267076202199902</v>
      </c>
      <c r="AL683">
        <v>3.9882488186474899E-2</v>
      </c>
      <c r="AM683">
        <v>3.00986991224238E-2</v>
      </c>
      <c r="AN683">
        <v>3.55795576380891E-2</v>
      </c>
      <c r="AO683">
        <v>1.7783941547869499E-3</v>
      </c>
      <c r="AP683">
        <v>40.143085357142802</v>
      </c>
      <c r="AQ683">
        <v>1.5895977776376899</v>
      </c>
      <c r="AR683">
        <v>0.89169931379685397</v>
      </c>
      <c r="AS683">
        <v>1.1628821016632001</v>
      </c>
      <c r="AT683">
        <v>0.78046026394386403</v>
      </c>
      <c r="AU683">
        <v>90.117279999999994</v>
      </c>
      <c r="AV683">
        <v>43.7872645502406</v>
      </c>
      <c r="AW683">
        <v>1.18237830690224</v>
      </c>
      <c r="AX683">
        <v>0.19064564833679201</v>
      </c>
      <c r="AY683">
        <v>0.20390347236230899</v>
      </c>
      <c r="AZ683">
        <v>0.70830068620314501</v>
      </c>
      <c r="BA683">
        <v>0.14085093440957699</v>
      </c>
      <c r="BB683">
        <v>0.44268792887696501</v>
      </c>
      <c r="BC683">
        <v>0.113690175773398</v>
      </c>
      <c r="BD683">
        <v>1.1028498069022401</v>
      </c>
      <c r="BE683">
        <v>-7.9528499999996699E-2</v>
      </c>
      <c r="BF683">
        <v>0.24423131364140499</v>
      </c>
      <c r="BG683">
        <v>0.26121557636141401</v>
      </c>
      <c r="BH683">
        <v>0.90738607754058198</v>
      </c>
      <c r="BI683">
        <v>0.24423131364140499</v>
      </c>
      <c r="BJ683">
        <v>1.0108937800056399</v>
      </c>
      <c r="BK683">
        <v>1.81477215508116</v>
      </c>
      <c r="BL683">
        <v>1.0695417080913101</v>
      </c>
      <c r="BM683">
        <v>3.71527329567926</v>
      </c>
      <c r="BN683">
        <v>3.47370585697819</v>
      </c>
      <c r="BO683">
        <v>20.919848398868201</v>
      </c>
      <c r="BP683">
        <v>5.73943587057303</v>
      </c>
      <c r="BQ683">
        <v>15.1804125282952</v>
      </c>
      <c r="BR683">
        <v>1.3995789218907699</v>
      </c>
      <c r="BS683">
        <v>0.91320125454907897</v>
      </c>
      <c r="BT683">
        <v>1.5326073140162899</v>
      </c>
    </row>
    <row r="684" spans="1:72" x14ac:dyDescent="0.2">
      <c r="A684">
        <v>682</v>
      </c>
      <c r="B684" s="152">
        <v>44785.055555555555</v>
      </c>
      <c r="C684">
        <v>0</v>
      </c>
      <c r="D684">
        <v>1.5049999999999899</v>
      </c>
      <c r="E684">
        <v>31.058684210526302</v>
      </c>
      <c r="F684">
        <v>44.980769230769198</v>
      </c>
      <c r="G684">
        <v>1.6</v>
      </c>
      <c r="H684">
        <v>8.5619999999999994</v>
      </c>
      <c r="I684">
        <v>1.35</v>
      </c>
      <c r="J684">
        <v>33.448666666666597</v>
      </c>
      <c r="K684">
        <v>3.6067499999999999</v>
      </c>
      <c r="L684">
        <v>43.35</v>
      </c>
      <c r="M684">
        <v>12.46</v>
      </c>
      <c r="N684">
        <v>1600.0333333333299</v>
      </c>
      <c r="O684">
        <v>93.917241379310298</v>
      </c>
      <c r="P684">
        <v>2.9807391304347801</v>
      </c>
      <c r="Q684">
        <v>80.5</v>
      </c>
      <c r="R684">
        <v>6.9442424242424199</v>
      </c>
      <c r="S684">
        <v>-0.95394736842105299</v>
      </c>
      <c r="T684">
        <v>7</v>
      </c>
      <c r="U684">
        <v>1.6265000000000001</v>
      </c>
      <c r="V684">
        <v>0.268175</v>
      </c>
      <c r="W684">
        <v>1.9849999999999901</v>
      </c>
      <c r="X684">
        <v>3.572425</v>
      </c>
      <c r="Y684">
        <v>80.812899999999999</v>
      </c>
      <c r="Z684">
        <v>1.8285750000000001</v>
      </c>
      <c r="AA684">
        <v>0</v>
      </c>
      <c r="AB684">
        <v>5.1124999999999997E-2</v>
      </c>
      <c r="AC684">
        <v>32.563684210526297</v>
      </c>
      <c r="AD684">
        <v>-12.417085020242901</v>
      </c>
      <c r="AE684">
        <v>40.134218746666598</v>
      </c>
      <c r="AF684">
        <v>1.7933965199999999</v>
      </c>
      <c r="AG684">
        <v>1.3535275440000001</v>
      </c>
      <c r="AH684">
        <v>7.9969079999999998E-2</v>
      </c>
      <c r="AI684">
        <v>44.960666666666597</v>
      </c>
      <c r="AJ684">
        <v>0.49663133913851198</v>
      </c>
      <c r="AK684">
        <v>0.89265177147432495</v>
      </c>
      <c r="AL684">
        <v>3.98881211725804E-2</v>
      </c>
      <c r="AM684">
        <v>3.0104703607597701E-2</v>
      </c>
      <c r="AN684">
        <v>3.55866609332601E-2</v>
      </c>
      <c r="AO684">
        <v>1.77864533444047E-3</v>
      </c>
      <c r="AP684">
        <v>40.134218746666598</v>
      </c>
      <c r="AQ684">
        <v>1.5878043766118799</v>
      </c>
      <c r="AR684">
        <v>0.89292286553199096</v>
      </c>
      <c r="AS684">
        <v>1.08225628005333</v>
      </c>
      <c r="AT684">
        <v>0.80777087310878903</v>
      </c>
      <c r="AU684">
        <v>89.825400000000002</v>
      </c>
      <c r="AV684">
        <v>43.697202268863798</v>
      </c>
      <c r="AW684">
        <v>1.26346439780279</v>
      </c>
      <c r="AX684">
        <v>0.27127126394666101</v>
      </c>
      <c r="AY684">
        <v>0.20559214338811899</v>
      </c>
      <c r="AZ684">
        <v>0.70707713446800802</v>
      </c>
      <c r="BA684">
        <v>0.200417985691661</v>
      </c>
      <c r="BB684">
        <v>0.44192320904250498</v>
      </c>
      <c r="BC684">
        <v>0.114638419945255</v>
      </c>
      <c r="BD684">
        <v>1.18394054180278</v>
      </c>
      <c r="BE684">
        <v>-7.9523856000009996E-2</v>
      </c>
      <c r="BF684">
        <v>0.34710351746554402</v>
      </c>
      <c r="BG684">
        <v>0.263064192996602</v>
      </c>
      <c r="BH684">
        <v>0.90473630314768905</v>
      </c>
      <c r="BI684">
        <v>0.34710351746554402</v>
      </c>
      <c r="BJ684">
        <v>1.22033542092429</v>
      </c>
      <c r="BK684">
        <v>1.8094726062953701</v>
      </c>
      <c r="BL684">
        <v>0.75788397339625102</v>
      </c>
      <c r="BM684">
        <v>2.6065316472556201</v>
      </c>
      <c r="BN684">
        <v>3.4392225442836</v>
      </c>
      <c r="BO684">
        <v>25.5000815506706</v>
      </c>
      <c r="BP684">
        <v>8.1569326604402992</v>
      </c>
      <c r="BQ684">
        <v>17.343148890230299</v>
      </c>
      <c r="BR684">
        <v>1.21939662660395</v>
      </c>
      <c r="BS684">
        <v>1.08149401393807</v>
      </c>
      <c r="BT684">
        <v>1.1275112121644799</v>
      </c>
    </row>
    <row r="685" spans="1:72" x14ac:dyDescent="0.2">
      <c r="A685">
        <v>683</v>
      </c>
      <c r="B685" s="152">
        <v>44785.069444444445</v>
      </c>
      <c r="C685">
        <v>0</v>
      </c>
      <c r="D685">
        <v>1.3944999999999901</v>
      </c>
      <c r="E685">
        <v>31.164324324324301</v>
      </c>
      <c r="F685">
        <v>44.767499999999998</v>
      </c>
      <c r="G685">
        <v>1.6</v>
      </c>
      <c r="H685">
        <v>8.5599999999999898</v>
      </c>
      <c r="I685">
        <v>1.35</v>
      </c>
      <c r="J685">
        <v>33.428947368420999</v>
      </c>
      <c r="K685">
        <v>3.5840000000000001</v>
      </c>
      <c r="L685">
        <v>43.3183333333333</v>
      </c>
      <c r="M685">
        <v>12.467857142857101</v>
      </c>
      <c r="N685">
        <v>1600.0540540540501</v>
      </c>
      <c r="O685">
        <v>93.947499999999906</v>
      </c>
      <c r="P685">
        <v>2.97863636363636</v>
      </c>
      <c r="Q685">
        <v>80.47175</v>
      </c>
      <c r="R685">
        <v>6.9555555555555504</v>
      </c>
      <c r="S685">
        <v>-0.968749999999999</v>
      </c>
      <c r="T685">
        <v>7</v>
      </c>
      <c r="U685">
        <v>1.6072</v>
      </c>
      <c r="V685">
        <v>0.27013999999999999</v>
      </c>
      <c r="W685">
        <v>1.99673999999999</v>
      </c>
      <c r="X685">
        <v>3.65334</v>
      </c>
      <c r="Y685">
        <v>80.757140000000007</v>
      </c>
      <c r="Z685">
        <v>1.8612599999999999</v>
      </c>
      <c r="AA685">
        <v>0</v>
      </c>
      <c r="AB685">
        <v>4.6259999999999898E-2</v>
      </c>
      <c r="AC685">
        <v>32.558824324324299</v>
      </c>
      <c r="AD685">
        <v>-12.2086756756756</v>
      </c>
      <c r="AE685">
        <v>40.112937768420998</v>
      </c>
      <c r="AF685">
        <v>1.79297759999999</v>
      </c>
      <c r="AG685">
        <v>1.3535267200000001</v>
      </c>
      <c r="AH685">
        <v>7.9950399999999894E-2</v>
      </c>
      <c r="AI685">
        <v>44.938947368420997</v>
      </c>
      <c r="AJ685">
        <v>0.49671072760155999</v>
      </c>
      <c r="AK685">
        <v>0.892609643024454</v>
      </c>
      <c r="AL685">
        <v>3.98980773915487E-2</v>
      </c>
      <c r="AM685">
        <v>3.0119235079171702E-2</v>
      </c>
      <c r="AN685">
        <v>3.5603860208001499E-2</v>
      </c>
      <c r="AO685">
        <v>1.7790892907336201E-3</v>
      </c>
      <c r="AP685">
        <v>40.112937768420998</v>
      </c>
      <c r="AQ685">
        <v>1.62376795629054</v>
      </c>
      <c r="AR685">
        <v>0.89820393074173699</v>
      </c>
      <c r="AS685">
        <v>1.1016011505199801</v>
      </c>
      <c r="AT685">
        <v>0.79831348140122704</v>
      </c>
      <c r="AU685">
        <v>89.875680000000003</v>
      </c>
      <c r="AV685">
        <v>43.736510805973303</v>
      </c>
      <c r="AW685">
        <v>1.20243656244774</v>
      </c>
      <c r="AX685">
        <v>0.25192556948001699</v>
      </c>
      <c r="AY685">
        <v>0.16920964370945499</v>
      </c>
      <c r="AZ685">
        <v>0.70179606925826199</v>
      </c>
      <c r="BA685">
        <v>0.18612530196671501</v>
      </c>
      <c r="BB685">
        <v>0.43862254328641398</v>
      </c>
      <c r="BC685">
        <v>9.4373540254744398E-2</v>
      </c>
      <c r="BD685">
        <v>1.12293128244773</v>
      </c>
      <c r="BE685">
        <v>-7.9505280000008602E-2</v>
      </c>
      <c r="BF685">
        <v>0.322397965718066</v>
      </c>
      <c r="BG685">
        <v>0.21654350141752499</v>
      </c>
      <c r="BH685">
        <v>0.89811298450094701</v>
      </c>
      <c r="BI685">
        <v>0.322397965718066</v>
      </c>
      <c r="BJ685">
        <v>1.07788293427118</v>
      </c>
      <c r="BK685">
        <v>1.79622596900189</v>
      </c>
      <c r="BL685">
        <v>0.67166522262392403</v>
      </c>
      <c r="BM685">
        <v>2.78572782709906</v>
      </c>
      <c r="BN685">
        <v>4.1474945155212097</v>
      </c>
      <c r="BO685">
        <v>22.911128505957599</v>
      </c>
      <c r="BP685">
        <v>7.57635219437456</v>
      </c>
      <c r="BQ685">
        <v>15.334776311582999</v>
      </c>
      <c r="BR685">
        <v>1.2481494272811799</v>
      </c>
      <c r="BS685">
        <v>0.94892374798395696</v>
      </c>
      <c r="BT685">
        <v>1.31533163748187</v>
      </c>
    </row>
    <row r="686" spans="1:72" x14ac:dyDescent="0.2">
      <c r="A686">
        <v>684</v>
      </c>
      <c r="B686" s="152">
        <v>44785.083333333336</v>
      </c>
      <c r="C686">
        <v>0</v>
      </c>
      <c r="D686">
        <v>1.4094871794871699</v>
      </c>
      <c r="E686">
        <v>31.117142857142799</v>
      </c>
      <c r="F686">
        <v>44.9865789473684</v>
      </c>
      <c r="G686">
        <v>1.6</v>
      </c>
      <c r="H686">
        <v>8.5625</v>
      </c>
      <c r="I686">
        <v>1.35</v>
      </c>
      <c r="J686">
        <v>33.451578947368397</v>
      </c>
      <c r="K686">
        <v>3.6067499999999999</v>
      </c>
      <c r="L686">
        <v>43.365000000000002</v>
      </c>
      <c r="M686">
        <v>12.125</v>
      </c>
      <c r="N686">
        <v>1600.0285714285701</v>
      </c>
      <c r="O686">
        <v>93.889743589743503</v>
      </c>
      <c r="P686">
        <v>2.9821428571428501</v>
      </c>
      <c r="Q686">
        <v>80.514749999999907</v>
      </c>
      <c r="R686">
        <v>6.9459259259259198</v>
      </c>
      <c r="S686">
        <v>-1.02111111111111</v>
      </c>
      <c r="T686">
        <v>7</v>
      </c>
      <c r="U686">
        <v>1.5777999999999901</v>
      </c>
      <c r="V686">
        <v>0.25612499999999999</v>
      </c>
      <c r="W686">
        <v>1.991825</v>
      </c>
      <c r="X686">
        <v>3.67102499999999</v>
      </c>
      <c r="Y686">
        <v>80.670999999999907</v>
      </c>
      <c r="Z686">
        <v>2.0191750000000002</v>
      </c>
      <c r="AA686">
        <v>0</v>
      </c>
      <c r="AB686">
        <v>4.3474999999999903E-2</v>
      </c>
      <c r="AC686">
        <v>32.526630036630003</v>
      </c>
      <c r="AD686">
        <v>-12.4599489107383</v>
      </c>
      <c r="AE686">
        <v>40.1375214473684</v>
      </c>
      <c r="AF686">
        <v>1.79350125</v>
      </c>
      <c r="AG686">
        <v>1.35352775</v>
      </c>
      <c r="AH686">
        <v>7.9973749999999996E-2</v>
      </c>
      <c r="AI686">
        <v>44.964078947368399</v>
      </c>
      <c r="AJ686">
        <v>0.49754585225630499</v>
      </c>
      <c r="AK686">
        <v>0.89265748097165198</v>
      </c>
      <c r="AL686">
        <v>3.98874232940329E-2</v>
      </c>
      <c r="AM686">
        <v>3.0102423572032602E-2</v>
      </c>
      <c r="AN686">
        <v>3.5583960295791597E-2</v>
      </c>
      <c r="AO686">
        <v>1.7786142154409799E-3</v>
      </c>
      <c r="AP686">
        <v>40.1375214473684</v>
      </c>
      <c r="AQ686">
        <v>1.63162825297987</v>
      </c>
      <c r="AR686">
        <v>0.89599299074975203</v>
      </c>
      <c r="AS686">
        <v>1.19506436666622</v>
      </c>
      <c r="AT686">
        <v>0.78502784568999895</v>
      </c>
      <c r="AU686">
        <v>89.930824999999999</v>
      </c>
      <c r="AV686">
        <v>43.8602070577642</v>
      </c>
      <c r="AW686">
        <v>1.10387188960414</v>
      </c>
      <c r="AX686">
        <v>0.15846338333377</v>
      </c>
      <c r="AY686">
        <v>0.161872997020125</v>
      </c>
      <c r="AZ686">
        <v>0.70400700925024695</v>
      </c>
      <c r="BA686">
        <v>0.117074351326576</v>
      </c>
      <c r="BB686">
        <v>0.44000438078140403</v>
      </c>
      <c r="BC686">
        <v>9.0255302035682994E-2</v>
      </c>
      <c r="BD686">
        <v>1.0243433896041401</v>
      </c>
      <c r="BE686">
        <v>-7.9528499999999405E-2</v>
      </c>
      <c r="BF686">
        <v>0.202991855129315</v>
      </c>
      <c r="BG686">
        <v>0.20735957587909601</v>
      </c>
      <c r="BH686">
        <v>0.90183413874701301</v>
      </c>
      <c r="BI686">
        <v>0.202991855129315</v>
      </c>
      <c r="BJ686">
        <v>0.82070286201682396</v>
      </c>
      <c r="BK686">
        <v>1.80366827749402</v>
      </c>
      <c r="BL686">
        <v>1.02151672906776</v>
      </c>
      <c r="BM686">
        <v>4.4427109559272697</v>
      </c>
      <c r="BN686">
        <v>4.3491318639310803</v>
      </c>
      <c r="BO686">
        <v>17.370816331315002</v>
      </c>
      <c r="BP686">
        <v>4.7703085955389204</v>
      </c>
      <c r="BQ686">
        <v>12.600507735776</v>
      </c>
      <c r="BR686">
        <v>1.4585821237741801</v>
      </c>
      <c r="BS686">
        <v>0.73950611996509796</v>
      </c>
      <c r="BT686">
        <v>1.9723732967119001</v>
      </c>
    </row>
    <row r="687" spans="1:72" x14ac:dyDescent="0.2">
      <c r="A687">
        <v>685</v>
      </c>
      <c r="B687" s="152">
        <v>44785.097222222219</v>
      </c>
      <c r="C687">
        <v>0</v>
      </c>
      <c r="D687">
        <v>1.52</v>
      </c>
      <c r="E687">
        <v>31.040512820512799</v>
      </c>
      <c r="F687">
        <v>44.813499999999998</v>
      </c>
      <c r="G687">
        <v>1.6</v>
      </c>
      <c r="H687">
        <v>8.5679999999999996</v>
      </c>
      <c r="I687">
        <v>1.35</v>
      </c>
      <c r="J687">
        <v>33.472857142857102</v>
      </c>
      <c r="K687">
        <v>3.5257499999999999</v>
      </c>
      <c r="L687">
        <v>43.375833333333297</v>
      </c>
      <c r="M687">
        <v>12.373333333333299</v>
      </c>
      <c r="N687">
        <v>1600</v>
      </c>
      <c r="O687">
        <v>94.402857142857101</v>
      </c>
      <c r="P687">
        <v>2.98129411764705</v>
      </c>
      <c r="Q687">
        <v>80.480999999999995</v>
      </c>
      <c r="R687">
        <v>6.9459999999999997</v>
      </c>
      <c r="S687">
        <v>-1.0880769230769201</v>
      </c>
      <c r="T687">
        <v>7</v>
      </c>
      <c r="U687">
        <v>1.5760799999999999</v>
      </c>
      <c r="V687">
        <v>0.25074000000000002</v>
      </c>
      <c r="W687">
        <v>1.9934400000000001</v>
      </c>
      <c r="X687">
        <v>3.59519999999999</v>
      </c>
      <c r="Y687">
        <v>80.741020000000006</v>
      </c>
      <c r="Z687">
        <v>2.0236999999999998</v>
      </c>
      <c r="AA687">
        <v>0</v>
      </c>
      <c r="AB687">
        <v>3.7819999999999999E-2</v>
      </c>
      <c r="AC687">
        <v>32.560512820512798</v>
      </c>
      <c r="AD687">
        <v>-12.2529871794871</v>
      </c>
      <c r="AE687">
        <v>40.163094262857101</v>
      </c>
      <c r="AF687">
        <v>1.7946532799999999</v>
      </c>
      <c r="AG687">
        <v>1.3535300159999999</v>
      </c>
      <c r="AH687">
        <v>8.0025120000000005E-2</v>
      </c>
      <c r="AI687">
        <v>44.990857142857102</v>
      </c>
      <c r="AJ687">
        <v>0.49743109837920202</v>
      </c>
      <c r="AK687">
        <v>0.89269457870805402</v>
      </c>
      <c r="AL687">
        <v>3.98892884903599E-2</v>
      </c>
      <c r="AM687">
        <v>3.00845572179744E-2</v>
      </c>
      <c r="AN687">
        <v>3.5562781009474902E-2</v>
      </c>
      <c r="AO687">
        <v>1.77869738613559E-3</v>
      </c>
      <c r="AP687">
        <v>40.163094262857101</v>
      </c>
      <c r="AQ687">
        <v>1.5979269809149299</v>
      </c>
      <c r="AR687">
        <v>0.89671947459249002</v>
      </c>
      <c r="AS687">
        <v>1.1977425229722201</v>
      </c>
      <c r="AT687">
        <v>0.783991205533493</v>
      </c>
      <c r="AU687">
        <v>89.92944</v>
      </c>
      <c r="AV687">
        <v>43.8554832413367</v>
      </c>
      <c r="AW687">
        <v>1.1353739015203499</v>
      </c>
      <c r="AX687">
        <v>0.15578749302777201</v>
      </c>
      <c r="AY687">
        <v>0.196726299085066</v>
      </c>
      <c r="AZ687">
        <v>0.70328052540750896</v>
      </c>
      <c r="BA687">
        <v>0.115097183798081</v>
      </c>
      <c r="BB687">
        <v>0.43955032837969299</v>
      </c>
      <c r="BC687">
        <v>0.109617997680903</v>
      </c>
      <c r="BD687">
        <v>1.0557943175203399</v>
      </c>
      <c r="BE687">
        <v>-7.9579584000004602E-2</v>
      </c>
      <c r="BF687">
        <v>0.19935636697756501</v>
      </c>
      <c r="BG687">
        <v>0.25174447262944899</v>
      </c>
      <c r="BH687">
        <v>0.89996602285858496</v>
      </c>
      <c r="BI687">
        <v>0.19935636697756501</v>
      </c>
      <c r="BJ687">
        <v>0.90220167921402805</v>
      </c>
      <c r="BK687">
        <v>1.7999320457171699</v>
      </c>
      <c r="BL687">
        <v>1.26278621769717</v>
      </c>
      <c r="BM687">
        <v>4.51435806391809</v>
      </c>
      <c r="BN687">
        <v>3.57491870013477</v>
      </c>
      <c r="BO687">
        <v>18.627435316872401</v>
      </c>
      <c r="BP687">
        <v>4.6848746239727701</v>
      </c>
      <c r="BQ687">
        <v>13.942560692899599</v>
      </c>
      <c r="BR687">
        <v>1.4610262218553101</v>
      </c>
      <c r="BS687">
        <v>0.82245913242300195</v>
      </c>
      <c r="BT687">
        <v>1.7764119386103201</v>
      </c>
    </row>
    <row r="688" spans="1:72" x14ac:dyDescent="0.2">
      <c r="A688">
        <v>686</v>
      </c>
      <c r="B688" s="152">
        <v>44785.111111111109</v>
      </c>
      <c r="C688">
        <v>0</v>
      </c>
      <c r="D688">
        <v>1.4564999999999999</v>
      </c>
      <c r="E688">
        <v>31.096410256410199</v>
      </c>
      <c r="F688">
        <v>44.828749999999999</v>
      </c>
      <c r="G688">
        <v>1.6</v>
      </c>
      <c r="H688">
        <v>8.59</v>
      </c>
      <c r="I688">
        <v>1.35</v>
      </c>
      <c r="J688">
        <v>33.446470588235201</v>
      </c>
      <c r="K688">
        <v>3.5175000000000001</v>
      </c>
      <c r="L688">
        <v>43.347499999999997</v>
      </c>
      <c r="M688">
        <v>12.025</v>
      </c>
      <c r="N688">
        <v>1600.2285714285699</v>
      </c>
      <c r="O688">
        <v>94.302631578947299</v>
      </c>
      <c r="P688">
        <v>2.9757619047618999</v>
      </c>
      <c r="Q688">
        <v>80.372499999999903</v>
      </c>
      <c r="R688">
        <v>6.9615384615384599</v>
      </c>
      <c r="S688">
        <v>-1.0207999999999999</v>
      </c>
      <c r="T688">
        <v>7</v>
      </c>
      <c r="U688">
        <v>1.5817749999999999</v>
      </c>
      <c r="V688">
        <v>0.25574999999999998</v>
      </c>
      <c r="W688">
        <v>1.9853749999999999</v>
      </c>
      <c r="X688">
        <v>3.5634999999999999</v>
      </c>
      <c r="Y688">
        <v>80.706474999999998</v>
      </c>
      <c r="Z688">
        <v>1.9550749999999999</v>
      </c>
      <c r="AA688">
        <v>0</v>
      </c>
      <c r="AB688">
        <v>5.4774999999999997E-2</v>
      </c>
      <c r="AC688">
        <v>32.5529102564102</v>
      </c>
      <c r="AD688">
        <v>-12.2758397435897</v>
      </c>
      <c r="AE688">
        <v>40.153886188235198</v>
      </c>
      <c r="AF688">
        <v>1.7992614</v>
      </c>
      <c r="AG688">
        <v>1.35353908</v>
      </c>
      <c r="AH688">
        <v>8.0230599999999999E-2</v>
      </c>
      <c r="AI688">
        <v>44.9864705882352</v>
      </c>
      <c r="AJ688">
        <v>0.49752992170993998</v>
      </c>
      <c r="AK688">
        <v>0.892576938425931</v>
      </c>
      <c r="AL688">
        <v>3.9995611491036497E-2</v>
      </c>
      <c r="AM688">
        <v>3.0087692195039002E-2</v>
      </c>
      <c r="AN688">
        <v>3.5566248676072498E-2</v>
      </c>
      <c r="AO688">
        <v>1.7834384193940601E-3</v>
      </c>
      <c r="AP688">
        <v>40.153886188235198</v>
      </c>
      <c r="AQ688">
        <v>1.5838375602165</v>
      </c>
      <c r="AR688">
        <v>0.89309155373076898</v>
      </c>
      <c r="AS688">
        <v>1.15712628507186</v>
      </c>
      <c r="AT688">
        <v>0.78698039191274105</v>
      </c>
      <c r="AU688">
        <v>89.792199999999994</v>
      </c>
      <c r="AV688">
        <v>43.787941587254402</v>
      </c>
      <c r="AW688">
        <v>1.19852900098086</v>
      </c>
      <c r="AX688">
        <v>0.19641279492813701</v>
      </c>
      <c r="AY688">
        <v>0.215423839783497</v>
      </c>
      <c r="AZ688">
        <v>0.70690844626923</v>
      </c>
      <c r="BA688">
        <v>0.145110545997783</v>
      </c>
      <c r="BB688">
        <v>0.44181777891826901</v>
      </c>
      <c r="BC688">
        <v>0.119729039806832</v>
      </c>
      <c r="BD688">
        <v>1.1187450809808599</v>
      </c>
      <c r="BE688">
        <v>-7.97839200000032E-2</v>
      </c>
      <c r="BF688">
        <v>0.251401991123897</v>
      </c>
      <c r="BG688">
        <v>0.275735510392496</v>
      </c>
      <c r="BH688">
        <v>0.90481982601697297</v>
      </c>
      <c r="BI688">
        <v>0.251401991123897</v>
      </c>
      <c r="BJ688">
        <v>1.0542750030327801</v>
      </c>
      <c r="BK688">
        <v>1.8096396520339399</v>
      </c>
      <c r="BL688">
        <v>1.09679127504048</v>
      </c>
      <c r="BM688">
        <v>3.5990957031484001</v>
      </c>
      <c r="BN688">
        <v>3.2814773285058698</v>
      </c>
      <c r="BO688">
        <v>21.694863594045302</v>
      </c>
      <c r="BP688">
        <v>5.9079467914115797</v>
      </c>
      <c r="BQ688">
        <v>15.7869168026337</v>
      </c>
      <c r="BR688">
        <v>1.3822562671233201</v>
      </c>
      <c r="BS688">
        <v>0.95371420658322803</v>
      </c>
      <c r="BT688">
        <v>1.4493401247270701</v>
      </c>
    </row>
    <row r="689" spans="1:72" x14ac:dyDescent="0.2">
      <c r="A689">
        <v>687</v>
      </c>
      <c r="B689" s="152">
        <v>44785.125</v>
      </c>
      <c r="C689">
        <v>0</v>
      </c>
      <c r="D689">
        <v>1.43224999999999</v>
      </c>
      <c r="E689">
        <v>31.083513513513498</v>
      </c>
      <c r="F689">
        <v>44.889487179487098</v>
      </c>
      <c r="G689">
        <v>1.6</v>
      </c>
      <c r="H689">
        <v>8.5719999999999992</v>
      </c>
      <c r="I689">
        <v>1.35</v>
      </c>
      <c r="J689">
        <v>33.445999999999998</v>
      </c>
      <c r="K689">
        <v>3.4451282051282002</v>
      </c>
      <c r="L689">
        <v>43.358333333333299</v>
      </c>
      <c r="M689">
        <v>12.4826086956521</v>
      </c>
      <c r="N689">
        <v>1600.3571428571399</v>
      </c>
      <c r="O689">
        <v>93.929729729729701</v>
      </c>
      <c r="P689">
        <v>2.9737894736842101</v>
      </c>
      <c r="Q689">
        <v>80.377179487179404</v>
      </c>
      <c r="R689">
        <v>6.9433333333333298</v>
      </c>
      <c r="S689">
        <v>-0.83928571428571397</v>
      </c>
      <c r="T689">
        <v>7</v>
      </c>
      <c r="U689">
        <v>1.5686599999999999</v>
      </c>
      <c r="V689">
        <v>0.23765999999999901</v>
      </c>
      <c r="W689">
        <v>1.99596</v>
      </c>
      <c r="X689">
        <v>3.6039599999999998</v>
      </c>
      <c r="Y689">
        <v>81.005379999999903</v>
      </c>
      <c r="Z689">
        <v>2.0383</v>
      </c>
      <c r="AA689">
        <v>0</v>
      </c>
      <c r="AB689">
        <v>4.2279999999999998E-2</v>
      </c>
      <c r="AC689">
        <v>32.515763513513498</v>
      </c>
      <c r="AD689">
        <v>-12.3737236659736</v>
      </c>
      <c r="AE689">
        <v>40.139360479999901</v>
      </c>
      <c r="AF689">
        <v>1.7954911199999899</v>
      </c>
      <c r="AG689">
        <v>1.3535316639999999</v>
      </c>
      <c r="AH689">
        <v>8.0062479999999894E-2</v>
      </c>
      <c r="AI689">
        <v>44.968000000000004</v>
      </c>
      <c r="AJ689">
        <v>0.495514748279682</v>
      </c>
      <c r="AK689">
        <v>0.89262054082903297</v>
      </c>
      <c r="AL689">
        <v>3.9928196050524799E-2</v>
      </c>
      <c r="AM689">
        <v>3.0099885785447401E-2</v>
      </c>
      <c r="AN689">
        <v>3.5580857498665699E-2</v>
      </c>
      <c r="AO689">
        <v>1.7804323074186001E-3</v>
      </c>
      <c r="AP689">
        <v>40.139360479999901</v>
      </c>
      <c r="AQ689">
        <v>1.60182046120888</v>
      </c>
      <c r="AR689">
        <v>0.89785305928827897</v>
      </c>
      <c r="AS689">
        <v>1.20638364608108</v>
      </c>
      <c r="AT689">
        <v>0.77729416503640603</v>
      </c>
      <c r="AU689">
        <v>90.212259999999901</v>
      </c>
      <c r="AV689">
        <v>43.845417646578198</v>
      </c>
      <c r="AW689">
        <v>1.1225823534217501</v>
      </c>
      <c r="AX689">
        <v>0.14714801791891499</v>
      </c>
      <c r="AY689">
        <v>0.193670658791113</v>
      </c>
      <c r="AZ689">
        <v>0.70214694071172001</v>
      </c>
      <c r="BA689">
        <v>0.10871413047261699</v>
      </c>
      <c r="BB689">
        <v>0.43884183794482501</v>
      </c>
      <c r="BC689">
        <v>0.10786500508624799</v>
      </c>
      <c r="BD689">
        <v>1.0429656174217401</v>
      </c>
      <c r="BE689">
        <v>-7.9616736000005503E-2</v>
      </c>
      <c r="BF689">
        <v>0.18855984761791</v>
      </c>
      <c r="BG689">
        <v>0.24817534361785301</v>
      </c>
      <c r="BH689">
        <v>0.89975197775983995</v>
      </c>
      <c r="BI689">
        <v>0.18855984761791</v>
      </c>
      <c r="BJ689">
        <v>0.87347038247152797</v>
      </c>
      <c r="BK689">
        <v>1.7995039555196799</v>
      </c>
      <c r="BL689">
        <v>1.31616219864976</v>
      </c>
      <c r="BM689">
        <v>4.7717050534695904</v>
      </c>
      <c r="BN689">
        <v>3.6254688505450399</v>
      </c>
      <c r="BO689">
        <v>18.037748246479001</v>
      </c>
      <c r="BP689">
        <v>4.4311564190209003</v>
      </c>
      <c r="BQ689">
        <v>13.6065918274581</v>
      </c>
      <c r="BR689">
        <v>1.47895221456923</v>
      </c>
      <c r="BS689">
        <v>0.79804644342436304</v>
      </c>
      <c r="BT689">
        <v>1.85321572040738</v>
      </c>
    </row>
    <row r="690" spans="1:72" x14ac:dyDescent="0.2">
      <c r="A690">
        <v>688</v>
      </c>
      <c r="B690" s="152">
        <v>44785.138888888891</v>
      </c>
      <c r="C690">
        <v>0</v>
      </c>
      <c r="D690">
        <v>1.3927499999999999</v>
      </c>
      <c r="E690">
        <v>31.0378787878787</v>
      </c>
      <c r="F690">
        <v>44.966749999999998</v>
      </c>
      <c r="G690">
        <v>1.6</v>
      </c>
      <c r="H690">
        <v>8.5549999999999997</v>
      </c>
      <c r="I690">
        <v>1.3480000000000001</v>
      </c>
      <c r="J690">
        <v>33.415882352941097</v>
      </c>
      <c r="K690">
        <v>3.4734999999999898</v>
      </c>
      <c r="L690">
        <v>43.344193548386997</v>
      </c>
      <c r="M690">
        <v>12.340909090908999</v>
      </c>
      <c r="N690">
        <v>1600.23529411764</v>
      </c>
      <c r="O690">
        <v>92.811428571428493</v>
      </c>
      <c r="P690">
        <v>2.9706250000000001</v>
      </c>
      <c r="Q690">
        <v>80.213499999999996</v>
      </c>
      <c r="R690">
        <v>6.9486111111111102</v>
      </c>
      <c r="S690">
        <v>-1.0136000000000001</v>
      </c>
      <c r="T690">
        <v>7</v>
      </c>
      <c r="U690">
        <v>1.5568</v>
      </c>
      <c r="V690">
        <v>0.25242500000000001</v>
      </c>
      <c r="W690">
        <v>1.9705249999999901</v>
      </c>
      <c r="X690">
        <v>3.5912250000000001</v>
      </c>
      <c r="Y690">
        <v>80.858174999999903</v>
      </c>
      <c r="Z690">
        <v>2.0422500000000001</v>
      </c>
      <c r="AA690">
        <v>4.5500000000000002E-3</v>
      </c>
      <c r="AB690">
        <v>2.955E-2</v>
      </c>
      <c r="AC690">
        <v>32.430628787878703</v>
      </c>
      <c r="AD690">
        <v>-12.5361212121212</v>
      </c>
      <c r="AE690">
        <v>40.095968552941102</v>
      </c>
      <c r="AF690">
        <v>1.7919303</v>
      </c>
      <c r="AG690">
        <v>1.3515246599999999</v>
      </c>
      <c r="AH690">
        <v>7.9903699999999994E-2</v>
      </c>
      <c r="AI690">
        <v>44.918882352941097</v>
      </c>
      <c r="AJ690">
        <v>0.49588020695422802</v>
      </c>
      <c r="AK690">
        <v>0.89263059213929397</v>
      </c>
      <c r="AL690">
        <v>3.9892584279374102E-2</v>
      </c>
      <c r="AM690">
        <v>3.00881186085767E-2</v>
      </c>
      <c r="AN690">
        <v>3.5619764254780799E-2</v>
      </c>
      <c r="AO690">
        <v>1.7788443481779499E-3</v>
      </c>
      <c r="AP690">
        <v>40.095968552941102</v>
      </c>
      <c r="AQ690">
        <v>1.59616024756237</v>
      </c>
      <c r="AR690">
        <v>0.886411501059157</v>
      </c>
      <c r="AS690">
        <v>1.2087214841824501</v>
      </c>
      <c r="AT690">
        <v>0.77198630618634201</v>
      </c>
      <c r="AU690">
        <v>90.018974999999898</v>
      </c>
      <c r="AV690">
        <v>43.787261785745102</v>
      </c>
      <c r="AW690">
        <v>1.13162056719601</v>
      </c>
      <c r="AX690">
        <v>0.14280317581754601</v>
      </c>
      <c r="AY690">
        <v>0.19577005243762799</v>
      </c>
      <c r="AZ690">
        <v>0.71358849894084198</v>
      </c>
      <c r="BA690">
        <v>0.105660799276534</v>
      </c>
      <c r="BB690">
        <v>0.44599281183802603</v>
      </c>
      <c r="BC690">
        <v>0.10925093037247501</v>
      </c>
      <c r="BD690">
        <v>1.05216172719601</v>
      </c>
      <c r="BE690">
        <v>-7.9458839999998199E-2</v>
      </c>
      <c r="BF690">
        <v>0.18347261672444001</v>
      </c>
      <c r="BG690">
        <v>0.251524124665856</v>
      </c>
      <c r="BH690">
        <v>0.91681398831366501</v>
      </c>
      <c r="BI690">
        <v>0.18347261672444001</v>
      </c>
      <c r="BJ690">
        <v>0.86999348278059396</v>
      </c>
      <c r="BK690">
        <v>1.83362797662733</v>
      </c>
      <c r="BL690">
        <v>1.3709082540836199</v>
      </c>
      <c r="BM690">
        <v>4.9970072083870498</v>
      </c>
      <c r="BN690">
        <v>3.6450340082949402</v>
      </c>
      <c r="BO690">
        <v>17.955195101810101</v>
      </c>
      <c r="BP690">
        <v>4.3116064930243496</v>
      </c>
      <c r="BQ690">
        <v>13.6435886087857</v>
      </c>
      <c r="BR690">
        <v>1.5217245281957801</v>
      </c>
      <c r="BS690">
        <v>0.79660443609081699</v>
      </c>
      <c r="BT690">
        <v>1.9102636882909501</v>
      </c>
    </row>
    <row r="691" spans="1:72" x14ac:dyDescent="0.2">
      <c r="A691">
        <v>689</v>
      </c>
      <c r="B691" s="152">
        <v>44785.152777777781</v>
      </c>
      <c r="C691">
        <v>0</v>
      </c>
      <c r="D691">
        <v>1.50435897435897</v>
      </c>
      <c r="E691">
        <v>31.111351351351299</v>
      </c>
      <c r="F691">
        <v>44.945384615384597</v>
      </c>
      <c r="G691">
        <v>1.6</v>
      </c>
      <c r="H691">
        <v>8.5559999999999992</v>
      </c>
      <c r="I691">
        <v>1.35</v>
      </c>
      <c r="J691">
        <v>33.434166666666599</v>
      </c>
      <c r="K691">
        <v>3.4239999999999999</v>
      </c>
      <c r="L691">
        <v>43.33</v>
      </c>
      <c r="M691">
        <v>12.6227272727272</v>
      </c>
      <c r="N691">
        <v>1600.1666666666599</v>
      </c>
      <c r="O691">
        <v>94.471428571428504</v>
      </c>
      <c r="P691">
        <v>2.9714761904761899</v>
      </c>
      <c r="Q691">
        <v>80.278000000000006</v>
      </c>
      <c r="R691">
        <v>6.9514285714285702</v>
      </c>
      <c r="S691">
        <v>-1.0807407407407399</v>
      </c>
      <c r="T691">
        <v>7</v>
      </c>
      <c r="U691">
        <v>1.5606</v>
      </c>
      <c r="V691">
        <v>0.26297999999999999</v>
      </c>
      <c r="W691">
        <v>1.9812399999999899</v>
      </c>
      <c r="X691">
        <v>3.5925799999999999</v>
      </c>
      <c r="Y691">
        <v>80.73912</v>
      </c>
      <c r="Z691">
        <v>2.0221799999999899</v>
      </c>
      <c r="AA691">
        <v>1.184E-2</v>
      </c>
      <c r="AB691">
        <v>9.1199999999999996E-3</v>
      </c>
      <c r="AC691">
        <v>32.615710325710303</v>
      </c>
      <c r="AD691">
        <v>-12.3296742896742</v>
      </c>
      <c r="AE691">
        <v>40.115033706666601</v>
      </c>
      <c r="AF691">
        <v>1.79213976</v>
      </c>
      <c r="AG691">
        <v>1.3535250720000001</v>
      </c>
      <c r="AH691">
        <v>7.9913040000000005E-2</v>
      </c>
      <c r="AI691">
        <v>44.940166666666599</v>
      </c>
      <c r="AJ691">
        <v>0.49684754684800397</v>
      </c>
      <c r="AK691">
        <v>0.89263206352149704</v>
      </c>
      <c r="AL691">
        <v>3.9878351437652199E-2</v>
      </c>
      <c r="AM691">
        <v>3.0118381225407099E-2</v>
      </c>
      <c r="AN691">
        <v>3.5602894218609099E-2</v>
      </c>
      <c r="AO691">
        <v>1.77820969362967E-3</v>
      </c>
      <c r="AP691">
        <v>40.115033706666601</v>
      </c>
      <c r="AQ691">
        <v>1.59676249251651</v>
      </c>
      <c r="AR691">
        <v>0.89123148519224304</v>
      </c>
      <c r="AS691">
        <v>1.1968428991965101</v>
      </c>
      <c r="AT691">
        <v>0.77538028161099504</v>
      </c>
      <c r="AU691">
        <v>89.895719999999997</v>
      </c>
      <c r="AV691">
        <v>43.799870583571902</v>
      </c>
      <c r="AW691">
        <v>1.14029608309473</v>
      </c>
      <c r="AX691">
        <v>0.15668217280348901</v>
      </c>
      <c r="AY691">
        <v>0.195377267483485</v>
      </c>
      <c r="AZ691">
        <v>0.70876851480775604</v>
      </c>
      <c r="BA691">
        <v>0.11575860399244101</v>
      </c>
      <c r="BB691">
        <v>0.44298032175484803</v>
      </c>
      <c r="BC691">
        <v>0.109018990507461</v>
      </c>
      <c r="BD691">
        <v>1.0608279550947299</v>
      </c>
      <c r="BE691">
        <v>-7.9468128000000901E-2</v>
      </c>
      <c r="BF691">
        <v>0.20016194041513199</v>
      </c>
      <c r="BG691">
        <v>0.24959503862349899</v>
      </c>
      <c r="BH691">
        <v>0.90545387959996904</v>
      </c>
      <c r="BI691">
        <v>0.20016194041513199</v>
      </c>
      <c r="BJ691">
        <v>0.89951395807726398</v>
      </c>
      <c r="BK691">
        <v>1.8109077591999301</v>
      </c>
      <c r="BL691">
        <v>1.24696552254561</v>
      </c>
      <c r="BM691">
        <v>4.5236066243266402</v>
      </c>
      <c r="BN691">
        <v>3.6276918186895402</v>
      </c>
      <c r="BO691">
        <v>18.6050743734177</v>
      </c>
      <c r="BP691">
        <v>4.7038055997556096</v>
      </c>
      <c r="BQ691">
        <v>13.9012687736621</v>
      </c>
      <c r="BR691">
        <v>1.47063246049421</v>
      </c>
      <c r="BS691">
        <v>0.81944918191121097</v>
      </c>
      <c r="BT691">
        <v>1.7946597457870901</v>
      </c>
    </row>
    <row r="692" spans="1:72" x14ac:dyDescent="0.2">
      <c r="A692">
        <v>690</v>
      </c>
      <c r="B692" s="152">
        <v>44785.166666666664</v>
      </c>
      <c r="C692">
        <v>0</v>
      </c>
      <c r="D692">
        <v>1.4777499999999999</v>
      </c>
      <c r="E692">
        <v>31.040909090909</v>
      </c>
      <c r="F692">
        <v>44.904999999999902</v>
      </c>
      <c r="G692">
        <v>1.6</v>
      </c>
      <c r="H692">
        <v>8.5649999999999995</v>
      </c>
      <c r="I692">
        <v>1.3480000000000001</v>
      </c>
      <c r="J692">
        <v>33.44</v>
      </c>
      <c r="K692">
        <v>3.4024999999999999</v>
      </c>
      <c r="L692">
        <v>43.346190476190401</v>
      </c>
      <c r="M692">
        <v>12.3521739130434</v>
      </c>
      <c r="N692">
        <v>1600.36</v>
      </c>
      <c r="O692">
        <v>94.194117647058803</v>
      </c>
      <c r="P692">
        <v>2.9734705882352901</v>
      </c>
      <c r="Q692">
        <v>80.358249999999899</v>
      </c>
      <c r="R692">
        <v>6.9526315789473596</v>
      </c>
      <c r="S692">
        <v>-0.88653846153846105</v>
      </c>
      <c r="T692">
        <v>7</v>
      </c>
      <c r="U692">
        <v>1.5276749999999999</v>
      </c>
      <c r="V692">
        <v>9.11E-2</v>
      </c>
      <c r="W692">
        <v>1.9938</v>
      </c>
      <c r="X692">
        <v>3.5774499999999998</v>
      </c>
      <c r="Y692">
        <v>81.240724999999998</v>
      </c>
      <c r="Z692">
        <v>2.0593750000000002</v>
      </c>
      <c r="AA692">
        <v>1.095E-2</v>
      </c>
      <c r="AB692">
        <v>6.4250000000000002E-3</v>
      </c>
      <c r="AC692">
        <v>32.518659090909097</v>
      </c>
      <c r="AD692">
        <v>-12.3863409090908</v>
      </c>
      <c r="AE692">
        <v>40.127894599999998</v>
      </c>
      <c r="AF692">
        <v>1.7940248999999999</v>
      </c>
      <c r="AG692">
        <v>1.35152878</v>
      </c>
      <c r="AH692">
        <v>7.9997099999999904E-2</v>
      </c>
      <c r="AI692">
        <v>44.952999999999903</v>
      </c>
      <c r="AJ692">
        <v>0.49393816463356199</v>
      </c>
      <c r="AK692">
        <v>0.89266332836518103</v>
      </c>
      <c r="AL692">
        <v>3.9908902631637398E-2</v>
      </c>
      <c r="AM692">
        <v>3.0065374502257901E-2</v>
      </c>
      <c r="AN692">
        <v>3.55927301848597E-2</v>
      </c>
      <c r="AO692">
        <v>1.77957199741952E-3</v>
      </c>
      <c r="AP692">
        <v>40.127894599999998</v>
      </c>
      <c r="AQ692">
        <v>1.59003779424625</v>
      </c>
      <c r="AR692">
        <v>0.89688141526331699</v>
      </c>
      <c r="AS692">
        <v>1.2188570481029399</v>
      </c>
      <c r="AT692">
        <v>0.75457698565657705</v>
      </c>
      <c r="AU692">
        <v>90.399024999999995</v>
      </c>
      <c r="AV692">
        <v>43.833670857612503</v>
      </c>
      <c r="AW692">
        <v>1.1193291423874701</v>
      </c>
      <c r="AX692">
        <v>0.132671731897054</v>
      </c>
      <c r="AY692">
        <v>0.20398710575374601</v>
      </c>
      <c r="AZ692">
        <v>0.70311858473668198</v>
      </c>
      <c r="BA692">
        <v>9.8164192920149496E-2</v>
      </c>
      <c r="BB692">
        <v>0.43944911546042598</v>
      </c>
      <c r="BC692">
        <v>0.113703608993245</v>
      </c>
      <c r="BD692">
        <v>1.0397774223874801</v>
      </c>
      <c r="BE692">
        <v>-7.9551719999995094E-2</v>
      </c>
      <c r="BF692">
        <v>0.16999436580671701</v>
      </c>
      <c r="BG692">
        <v>0.26137187010012702</v>
      </c>
      <c r="BH692">
        <v>0.90091684332555799</v>
      </c>
      <c r="BI692">
        <v>0.16999436580671701</v>
      </c>
      <c r="BJ692">
        <v>0.86273247181368895</v>
      </c>
      <c r="BK692">
        <v>1.80183368665111</v>
      </c>
      <c r="BL692">
        <v>1.5375325462098299</v>
      </c>
      <c r="BM692">
        <v>5.2996864869621403</v>
      </c>
      <c r="BN692">
        <v>3.4468775962020302</v>
      </c>
      <c r="BO692">
        <v>17.645485625350702</v>
      </c>
      <c r="BP692">
        <v>3.9948675964578499</v>
      </c>
      <c r="BQ692">
        <v>13.650618028892801</v>
      </c>
      <c r="BR692">
        <v>1.5128432647796899</v>
      </c>
      <c r="BS692">
        <v>0.79473472549100199</v>
      </c>
      <c r="BT692">
        <v>1.9035826877264399</v>
      </c>
    </row>
    <row r="693" spans="1:72" x14ac:dyDescent="0.2">
      <c r="A693">
        <v>691</v>
      </c>
      <c r="B693" s="152">
        <v>44785.180555555555</v>
      </c>
      <c r="C693">
        <v>0</v>
      </c>
      <c r="D693">
        <v>1.37225</v>
      </c>
      <c r="E693">
        <v>31.095675675675601</v>
      </c>
      <c r="F693">
        <v>44.920499999999898</v>
      </c>
      <c r="G693">
        <v>1.6</v>
      </c>
      <c r="H693">
        <v>8.5459999999999994</v>
      </c>
      <c r="I693">
        <v>1.35</v>
      </c>
      <c r="J693">
        <v>33.434705882352901</v>
      </c>
      <c r="K693">
        <v>3.3902499999999902</v>
      </c>
      <c r="L693">
        <v>43.3557142857142</v>
      </c>
      <c r="M693">
        <v>12.264705882352899</v>
      </c>
      <c r="N693">
        <v>1599.83870967741</v>
      </c>
      <c r="O693">
        <v>93.758974358974299</v>
      </c>
      <c r="P693">
        <v>2.9726499999999998</v>
      </c>
      <c r="Q693">
        <v>80.274249999999995</v>
      </c>
      <c r="R693">
        <v>6.9560606060605998</v>
      </c>
      <c r="S693">
        <v>-0.87374999999999903</v>
      </c>
      <c r="T693">
        <v>7</v>
      </c>
      <c r="U693">
        <v>1.56324</v>
      </c>
      <c r="V693">
        <v>8.7779999999999997E-2</v>
      </c>
      <c r="W693">
        <v>2.0039199999999999</v>
      </c>
      <c r="X693">
        <v>3.5523799999999999</v>
      </c>
      <c r="Y693">
        <v>80.659539999999893</v>
      </c>
      <c r="Z693">
        <v>2.0537999999999998</v>
      </c>
      <c r="AA693">
        <v>0</v>
      </c>
      <c r="AB693">
        <v>2.402E-2</v>
      </c>
      <c r="AC693">
        <v>32.467925675675602</v>
      </c>
      <c r="AD693">
        <v>-12.452574324324299</v>
      </c>
      <c r="AE693">
        <v>40.107764522352902</v>
      </c>
      <c r="AF693">
        <v>1.79004516</v>
      </c>
      <c r="AG693">
        <v>1.353520952</v>
      </c>
      <c r="AH693">
        <v>7.9819639999999997E-2</v>
      </c>
      <c r="AI693">
        <v>44.930705882352903</v>
      </c>
      <c r="AJ693">
        <v>0.497247622815019</v>
      </c>
      <c r="AK693">
        <v>0.89265823304382397</v>
      </c>
      <c r="AL693">
        <v>3.98401299255585E-2</v>
      </c>
      <c r="AM693">
        <v>3.01246313722307E-2</v>
      </c>
      <c r="AN693">
        <v>3.5610390902592402E-2</v>
      </c>
      <c r="AO693">
        <v>1.77650536381512E-3</v>
      </c>
      <c r="AP693">
        <v>40.107764522352902</v>
      </c>
      <c r="AQ693">
        <v>1.5788951514415299</v>
      </c>
      <c r="AR693">
        <v>0.90143374745434102</v>
      </c>
      <c r="AS693">
        <v>1.2155574411623999</v>
      </c>
      <c r="AT693">
        <v>0.77731737388934996</v>
      </c>
      <c r="AU693">
        <v>89.832879999999903</v>
      </c>
      <c r="AV693">
        <v>43.803650862411203</v>
      </c>
      <c r="AW693">
        <v>1.12705501994172</v>
      </c>
      <c r="AX693">
        <v>0.13796351083759401</v>
      </c>
      <c r="AY693">
        <v>0.21115000855846799</v>
      </c>
      <c r="AZ693">
        <v>0.69856625254565796</v>
      </c>
      <c r="BA693">
        <v>0.10192934999176401</v>
      </c>
      <c r="BB693">
        <v>0.43660390784103598</v>
      </c>
      <c r="BC693">
        <v>0.11795792266965401</v>
      </c>
      <c r="BD693">
        <v>1.0476797719417199</v>
      </c>
      <c r="BE693">
        <v>-7.9375248000007795E-2</v>
      </c>
      <c r="BF693">
        <v>0.177051028010074</v>
      </c>
      <c r="BG693">
        <v>0.27097256261926</v>
      </c>
      <c r="BH693">
        <v>0.89648250030363796</v>
      </c>
      <c r="BI693">
        <v>0.177051028010074</v>
      </c>
      <c r="BJ693">
        <v>0.89604718125867</v>
      </c>
      <c r="BK693">
        <v>1.7929650006072699</v>
      </c>
      <c r="BL693">
        <v>1.53047720572309</v>
      </c>
      <c r="BM693">
        <v>5.0634131322447002</v>
      </c>
      <c r="BN693">
        <v>3.3083884642714598</v>
      </c>
      <c r="BO693">
        <v>18.254332236866901</v>
      </c>
      <c r="BP693">
        <v>4.1606991582367598</v>
      </c>
      <c r="BQ693">
        <v>14.0936330786301</v>
      </c>
      <c r="BR693">
        <v>1.49197825299014</v>
      </c>
      <c r="BS693">
        <v>0.82522677005463996</v>
      </c>
      <c r="BT693">
        <v>1.80796152903687</v>
      </c>
    </row>
    <row r="694" spans="1:72" x14ac:dyDescent="0.2">
      <c r="A694">
        <v>692</v>
      </c>
      <c r="B694" s="152">
        <v>44785.194444444445</v>
      </c>
      <c r="C694">
        <v>0</v>
      </c>
      <c r="D694">
        <v>1.448</v>
      </c>
      <c r="E694">
        <v>31.0564705882352</v>
      </c>
      <c r="F694">
        <v>44.911499999999997</v>
      </c>
      <c r="G694">
        <v>1.6</v>
      </c>
      <c r="H694">
        <v>8.56</v>
      </c>
      <c r="I694">
        <v>1.3480000000000001</v>
      </c>
      <c r="J694">
        <v>33.429166666666603</v>
      </c>
      <c r="K694">
        <v>3.34974999999999</v>
      </c>
      <c r="L694">
        <v>43.337333333333298</v>
      </c>
      <c r="M694">
        <v>12.2916666666666</v>
      </c>
      <c r="N694">
        <v>1600.3</v>
      </c>
      <c r="O694">
        <v>94.346874999999997</v>
      </c>
      <c r="P694">
        <v>2.9758181818181799</v>
      </c>
      <c r="Q694">
        <v>80.304500000000004</v>
      </c>
      <c r="R694">
        <v>6.9462857142857102</v>
      </c>
      <c r="S694">
        <v>-1.1336842105263101</v>
      </c>
      <c r="T694">
        <v>7</v>
      </c>
      <c r="U694">
        <v>1.57494</v>
      </c>
      <c r="V694">
        <v>0.225159999999999</v>
      </c>
      <c r="W694">
        <v>1.99902</v>
      </c>
      <c r="X694">
        <v>3.5886399999999998</v>
      </c>
      <c r="Y694">
        <v>80.887860000000003</v>
      </c>
      <c r="Z694">
        <v>2.0653199999999998</v>
      </c>
      <c r="AA694">
        <v>4.5999999999999999E-3</v>
      </c>
      <c r="AB694">
        <v>3.6559999999999898E-2</v>
      </c>
      <c r="AC694">
        <v>32.504470588235201</v>
      </c>
      <c r="AD694">
        <v>-12.4070294117647</v>
      </c>
      <c r="AE694">
        <v>40.113157066666602</v>
      </c>
      <c r="AF694">
        <v>1.7929775999999999</v>
      </c>
      <c r="AG694">
        <v>1.3515267200000001</v>
      </c>
      <c r="AH694">
        <v>7.9950400000000005E-2</v>
      </c>
      <c r="AI694">
        <v>44.937166666666599</v>
      </c>
      <c r="AJ694">
        <v>0.49591072216110799</v>
      </c>
      <c r="AK694">
        <v>0.89264989411140705</v>
      </c>
      <c r="AL694">
        <v>3.9899658411930702E-2</v>
      </c>
      <c r="AM694">
        <v>3.0075922009620799E-2</v>
      </c>
      <c r="AN694">
        <v>3.5605271063670299E-2</v>
      </c>
      <c r="AO694">
        <v>1.77915978978054E-3</v>
      </c>
      <c r="AP694">
        <v>40.113157066666602</v>
      </c>
      <c r="AQ694">
        <v>1.5950113153066701</v>
      </c>
      <c r="AR694">
        <v>0.89922955499030799</v>
      </c>
      <c r="AS694">
        <v>1.2223756424099399</v>
      </c>
      <c r="AT694">
        <v>0.78102963276041604</v>
      </c>
      <c r="AU694">
        <v>90.115780000000001</v>
      </c>
      <c r="AV694">
        <v>43.829773579373501</v>
      </c>
      <c r="AW694">
        <v>1.10739308729307</v>
      </c>
      <c r="AX694">
        <v>0.12915107759005701</v>
      </c>
      <c r="AY694">
        <v>0.197966284693322</v>
      </c>
      <c r="AZ694">
        <v>0.70077044500969099</v>
      </c>
      <c r="BA694">
        <v>9.5559396406204603E-2</v>
      </c>
      <c r="BB694">
        <v>0.43798152813105701</v>
      </c>
      <c r="BC694">
        <v>0.110412023381286</v>
      </c>
      <c r="BD694">
        <v>1.0278878072930699</v>
      </c>
      <c r="BE694">
        <v>-7.9505280000004605E-2</v>
      </c>
      <c r="BF694">
        <v>0.16555553135307599</v>
      </c>
      <c r="BG694">
        <v>0.25376802163763201</v>
      </c>
      <c r="BH694">
        <v>0.898300080378442</v>
      </c>
      <c r="BI694">
        <v>0.16555553135307599</v>
      </c>
      <c r="BJ694">
        <v>0.83864710598141701</v>
      </c>
      <c r="BK694">
        <v>1.79660016075688</v>
      </c>
      <c r="BL694">
        <v>1.53282720041789</v>
      </c>
      <c r="BM694">
        <v>5.4259744330901301</v>
      </c>
      <c r="BN694">
        <v>3.5398474346037401</v>
      </c>
      <c r="BO694">
        <v>17.201620232696399</v>
      </c>
      <c r="BP694">
        <v>3.8905549867972802</v>
      </c>
      <c r="BQ694">
        <v>13.311065245899099</v>
      </c>
      <c r="BR694">
        <v>1.5151557574566501</v>
      </c>
      <c r="BS694">
        <v>0.77242489344018705</v>
      </c>
      <c r="BT694">
        <v>1.96155738936446</v>
      </c>
    </row>
    <row r="695" spans="1:72" x14ac:dyDescent="0.2">
      <c r="A695">
        <v>693</v>
      </c>
      <c r="B695" s="152">
        <v>44785.208333333336</v>
      </c>
      <c r="C695">
        <v>0</v>
      </c>
      <c r="D695">
        <v>1.607</v>
      </c>
      <c r="E695">
        <v>31.120571428571399</v>
      </c>
      <c r="F695">
        <v>45.070499999999903</v>
      </c>
      <c r="G695">
        <v>1.6</v>
      </c>
      <c r="H695">
        <v>8.5449999999999999</v>
      </c>
      <c r="I695">
        <v>1.35</v>
      </c>
      <c r="J695">
        <v>33.427142857142798</v>
      </c>
      <c r="K695">
        <v>3.3584999999999998</v>
      </c>
      <c r="L695">
        <v>43.344736842105199</v>
      </c>
      <c r="M695">
        <v>12.141176470588199</v>
      </c>
      <c r="N695">
        <v>1599.76923076923</v>
      </c>
      <c r="O695">
        <v>93.983783783783693</v>
      </c>
      <c r="P695">
        <v>2.97158620689655</v>
      </c>
      <c r="Q695">
        <v>80.258250000000004</v>
      </c>
      <c r="R695">
        <v>6.9477777777777696</v>
      </c>
      <c r="S695">
        <v>-0.842592592592592</v>
      </c>
      <c r="T695">
        <v>7</v>
      </c>
      <c r="U695">
        <v>1.593175</v>
      </c>
      <c r="V695">
        <v>0.22625000000000001</v>
      </c>
      <c r="W695">
        <v>2.0365250000000001</v>
      </c>
      <c r="X695">
        <v>3.5457749999999999</v>
      </c>
      <c r="Y695">
        <v>80.833550000000002</v>
      </c>
      <c r="Z695">
        <v>2.0373000000000001</v>
      </c>
      <c r="AA695">
        <v>0</v>
      </c>
      <c r="AB695">
        <v>4.6699999999999998E-2</v>
      </c>
      <c r="AC695">
        <v>32.727571428571402</v>
      </c>
      <c r="AD695">
        <v>-12.3429285714285</v>
      </c>
      <c r="AE695">
        <v>40.099420657142801</v>
      </c>
      <c r="AF695">
        <v>1.7898357</v>
      </c>
      <c r="AG695">
        <v>1.3535205400000001</v>
      </c>
      <c r="AH695">
        <v>7.9810299999999904E-2</v>
      </c>
      <c r="AI695">
        <v>44.922142857142802</v>
      </c>
      <c r="AJ695">
        <v>0.49607397741584802</v>
      </c>
      <c r="AK695">
        <v>0.89264265029972401</v>
      </c>
      <c r="AL695">
        <v>3.9843061487335199E-2</v>
      </c>
      <c r="AM695">
        <v>3.0130364535466098E-2</v>
      </c>
      <c r="AN695">
        <v>3.5617178928622498E-2</v>
      </c>
      <c r="AO695">
        <v>1.7766360846544001E-3</v>
      </c>
      <c r="AP695">
        <v>40.099420657142801</v>
      </c>
      <c r="AQ695">
        <v>1.57595948507834</v>
      </c>
      <c r="AR695">
        <v>0.91610062404409998</v>
      </c>
      <c r="AS695">
        <v>1.2057917883339</v>
      </c>
      <c r="AT695">
        <v>0.79033265896949401</v>
      </c>
      <c r="AU695">
        <v>90.046324999999996</v>
      </c>
      <c r="AV695">
        <v>43.797272554599097</v>
      </c>
      <c r="AW695">
        <v>1.1248703025436599</v>
      </c>
      <c r="AX695">
        <v>0.147728751666097</v>
      </c>
      <c r="AY695">
        <v>0.21387621492165801</v>
      </c>
      <c r="AZ695">
        <v>0.683899375955899</v>
      </c>
      <c r="BA695">
        <v>0.10914407820223899</v>
      </c>
      <c r="BB695">
        <v>0.427437109972437</v>
      </c>
      <c r="BC695">
        <v>0.119494887112632</v>
      </c>
      <c r="BD695">
        <v>1.0455043425436501</v>
      </c>
      <c r="BE695">
        <v>-7.9365960000006702E-2</v>
      </c>
      <c r="BF695">
        <v>0.18807887001906801</v>
      </c>
      <c r="BG695">
        <v>0.27229362174088101</v>
      </c>
      <c r="BH695">
        <v>0.87069727717769896</v>
      </c>
      <c r="BI695">
        <v>0.18807887001906801</v>
      </c>
      <c r="BJ695">
        <v>0.92074498351989897</v>
      </c>
      <c r="BK695">
        <v>1.7413945543553899</v>
      </c>
      <c r="BL695">
        <v>1.4477629608965401</v>
      </c>
      <c r="BM695">
        <v>4.6294263523032901</v>
      </c>
      <c r="BN695">
        <v>3.19764110378709</v>
      </c>
      <c r="BO695">
        <v>18.7302607309026</v>
      </c>
      <c r="BP695">
        <v>4.4198534454480898</v>
      </c>
      <c r="BQ695">
        <v>14.310407285454501</v>
      </c>
      <c r="BR695">
        <v>1.42166047532298</v>
      </c>
      <c r="BS695">
        <v>0.84551343551227198</v>
      </c>
      <c r="BT695">
        <v>1.6814167766141199</v>
      </c>
    </row>
    <row r="696" spans="1:72" x14ac:dyDescent="0.2">
      <c r="A696">
        <v>694</v>
      </c>
      <c r="B696" s="152">
        <v>44785.222222222219</v>
      </c>
      <c r="C696">
        <v>0</v>
      </c>
      <c r="D696">
        <v>1.32815789473684</v>
      </c>
      <c r="E696">
        <v>31.095263157894699</v>
      </c>
      <c r="F696">
        <v>44.971249999999998</v>
      </c>
      <c r="G696">
        <v>1.6</v>
      </c>
      <c r="H696">
        <v>8.56</v>
      </c>
      <c r="I696">
        <v>1.3480000000000001</v>
      </c>
      <c r="J696">
        <v>33.428095238095203</v>
      </c>
      <c r="K696">
        <v>3.3147500000000001</v>
      </c>
      <c r="L696">
        <v>43.326363636363602</v>
      </c>
      <c r="M696">
        <v>12.5516129032258</v>
      </c>
      <c r="N696">
        <v>1600</v>
      </c>
      <c r="O696">
        <v>94.479411764705802</v>
      </c>
      <c r="P696">
        <v>2.9689032258064501</v>
      </c>
      <c r="Q696">
        <v>80.153499999999994</v>
      </c>
      <c r="R696">
        <v>6.9515384615384601</v>
      </c>
      <c r="S696">
        <v>-1.0680000000000001</v>
      </c>
      <c r="T696">
        <v>7</v>
      </c>
      <c r="U696">
        <v>1.61276</v>
      </c>
      <c r="V696">
        <v>0.21565999999999999</v>
      </c>
      <c r="W696">
        <v>2.0102199999999999</v>
      </c>
      <c r="X696">
        <v>3.5409199999999998</v>
      </c>
      <c r="Y696">
        <v>80.930939999999893</v>
      </c>
      <c r="Z696">
        <v>2.0089600000000001</v>
      </c>
      <c r="AA696">
        <v>0</v>
      </c>
      <c r="AB696">
        <v>3.884E-2</v>
      </c>
      <c r="AC696">
        <v>32.423421052631497</v>
      </c>
      <c r="AD696">
        <v>-12.5478289473684</v>
      </c>
      <c r="AE696">
        <v>40.112085638095202</v>
      </c>
      <c r="AF696">
        <v>1.7929775999999999</v>
      </c>
      <c r="AG696">
        <v>1.3515267200000001</v>
      </c>
      <c r="AH696">
        <v>7.9950400000000005E-2</v>
      </c>
      <c r="AI696">
        <v>44.936095238095199</v>
      </c>
      <c r="AJ696">
        <v>0.49563350726057598</v>
      </c>
      <c r="AK696">
        <v>0.89264733452161604</v>
      </c>
      <c r="AL696">
        <v>3.9900609754805201E-2</v>
      </c>
      <c r="AM696">
        <v>3.0076639121376599E-2</v>
      </c>
      <c r="AN696">
        <v>3.56061200138185E-2</v>
      </c>
      <c r="AO696">
        <v>1.7792022109704899E-3</v>
      </c>
      <c r="AP696">
        <v>40.112085638095202</v>
      </c>
      <c r="AQ696">
        <v>1.57380162585149</v>
      </c>
      <c r="AR696">
        <v>0.90426770919381305</v>
      </c>
      <c r="AS696">
        <v>1.18901853977876</v>
      </c>
      <c r="AT696">
        <v>0.79933789516956599</v>
      </c>
      <c r="AU696">
        <v>90.103799999999893</v>
      </c>
      <c r="AV696">
        <v>43.7791735129193</v>
      </c>
      <c r="AW696">
        <v>1.1569217251759201</v>
      </c>
      <c r="AX696">
        <v>0.162508180221235</v>
      </c>
      <c r="AY696">
        <v>0.21917597414850101</v>
      </c>
      <c r="AZ696">
        <v>0.69573229080618604</v>
      </c>
      <c r="BA696">
        <v>0.120240449423919</v>
      </c>
      <c r="BB696">
        <v>0.43483268175386602</v>
      </c>
      <c r="BC696">
        <v>0.122241334274617</v>
      </c>
      <c r="BD696">
        <v>1.0774164451759201</v>
      </c>
      <c r="BE696">
        <v>-7.9505280000004203E-2</v>
      </c>
      <c r="BF696">
        <v>0.20883589565991301</v>
      </c>
      <c r="BG696">
        <v>0.28165850362808398</v>
      </c>
      <c r="BH696">
        <v>0.89407115317046204</v>
      </c>
      <c r="BI696">
        <v>0.20883589565991301</v>
      </c>
      <c r="BJ696">
        <v>0.98098879857599497</v>
      </c>
      <c r="BK696">
        <v>1.7881423063409201</v>
      </c>
      <c r="BL696">
        <v>1.34870733184089</v>
      </c>
      <c r="BM696">
        <v>4.2812139663309896</v>
      </c>
      <c r="BN696">
        <v>3.17430910714145</v>
      </c>
      <c r="BO696">
        <v>19.9899938314758</v>
      </c>
      <c r="BP696">
        <v>4.9076435480079503</v>
      </c>
      <c r="BQ696">
        <v>15.0823502834678</v>
      </c>
      <c r="BR696">
        <v>1.4331212837190701</v>
      </c>
      <c r="BS696">
        <v>0.89745444031202903</v>
      </c>
      <c r="BT696">
        <v>1.5968735785861099</v>
      </c>
    </row>
    <row r="697" spans="1:72" x14ac:dyDescent="0.2">
      <c r="A697">
        <v>695</v>
      </c>
      <c r="B697" s="152">
        <v>44785.236111111109</v>
      </c>
      <c r="C697">
        <v>0</v>
      </c>
      <c r="D697">
        <v>1.54</v>
      </c>
      <c r="E697">
        <v>31.104545454545399</v>
      </c>
      <c r="F697">
        <v>45.015500000000003</v>
      </c>
      <c r="G697">
        <v>1.6</v>
      </c>
      <c r="H697">
        <v>8.5574999999999992</v>
      </c>
      <c r="I697">
        <v>1.35</v>
      </c>
      <c r="J697">
        <v>33.4342857142857</v>
      </c>
      <c r="K697">
        <v>3.3442500000000002</v>
      </c>
      <c r="L697">
        <v>43.344999999999999</v>
      </c>
      <c r="M697">
        <v>12.376923076922999</v>
      </c>
      <c r="N697">
        <v>1599.7777777777701</v>
      </c>
      <c r="O697">
        <v>94.399999999999906</v>
      </c>
      <c r="P697">
        <v>2.9664074074074001</v>
      </c>
      <c r="Q697">
        <v>80.110249999999994</v>
      </c>
      <c r="R697">
        <v>6.9485714285714204</v>
      </c>
      <c r="S697">
        <v>-1.15230769230769</v>
      </c>
      <c r="T697">
        <v>7</v>
      </c>
      <c r="U697">
        <v>1.6052</v>
      </c>
      <c r="V697">
        <v>9.9574999999999997E-2</v>
      </c>
      <c r="W697">
        <v>1.9837</v>
      </c>
      <c r="X697">
        <v>3.5974750000000002</v>
      </c>
      <c r="Y697">
        <v>80.811974999999904</v>
      </c>
      <c r="Z697">
        <v>2.02412499999999</v>
      </c>
      <c r="AA697">
        <v>0</v>
      </c>
      <c r="AB697">
        <v>1.7350000000000001E-2</v>
      </c>
      <c r="AC697">
        <v>32.644545454545401</v>
      </c>
      <c r="AD697">
        <v>-12.3709545454545</v>
      </c>
      <c r="AE697">
        <v>40.116324014285702</v>
      </c>
      <c r="AF697">
        <v>1.7924539500000001</v>
      </c>
      <c r="AG697">
        <v>1.3535256899999999</v>
      </c>
      <c r="AH697">
        <v>7.9927049999999999E-2</v>
      </c>
      <c r="AI697">
        <v>44.9417857142857</v>
      </c>
      <c r="AJ697">
        <v>0.49641558709938299</v>
      </c>
      <c r="AK697">
        <v>0.892628616702559</v>
      </c>
      <c r="AL697">
        <v>3.98839058464521E-2</v>
      </c>
      <c r="AM697">
        <v>3.0117309948584199E-2</v>
      </c>
      <c r="AN697">
        <v>3.5601611608668302E-2</v>
      </c>
      <c r="AO697">
        <v>1.77845736945413E-3</v>
      </c>
      <c r="AP697">
        <v>40.116324014285702</v>
      </c>
      <c r="AQ697">
        <v>1.5989381301921799</v>
      </c>
      <c r="AR697">
        <v>0.89233807977622703</v>
      </c>
      <c r="AS697">
        <v>1.19799406251477</v>
      </c>
      <c r="AT697">
        <v>0.79684630041193005</v>
      </c>
      <c r="AU697">
        <v>90.022474999999901</v>
      </c>
      <c r="AV697">
        <v>43.805594286768901</v>
      </c>
      <c r="AW697">
        <v>1.1361914275167899</v>
      </c>
      <c r="AX697">
        <v>0.15553162748522001</v>
      </c>
      <c r="AY697">
        <v>0.19351581980781199</v>
      </c>
      <c r="AZ697">
        <v>0.70766192022377195</v>
      </c>
      <c r="BA697">
        <v>0.114908515319883</v>
      </c>
      <c r="BB697">
        <v>0.44228870013985699</v>
      </c>
      <c r="BC697">
        <v>0.107961389919005</v>
      </c>
      <c r="BD697">
        <v>1.0567093675168</v>
      </c>
      <c r="BE697">
        <v>-7.9482059999993901E-2</v>
      </c>
      <c r="BF697">
        <v>0.19851660938499899</v>
      </c>
      <c r="BG697">
        <v>0.246998665363132</v>
      </c>
      <c r="BH697">
        <v>0.90324165743749196</v>
      </c>
      <c r="BI697">
        <v>0.19851660938499899</v>
      </c>
      <c r="BJ697">
        <v>0.89103054949626403</v>
      </c>
      <c r="BK697">
        <v>1.8064833148749799</v>
      </c>
      <c r="BL697">
        <v>1.24422166048639</v>
      </c>
      <c r="BM697">
        <v>4.5499550905877202</v>
      </c>
      <c r="BN697">
        <v>3.6568685750166399</v>
      </c>
      <c r="BO697">
        <v>18.445171419435098</v>
      </c>
      <c r="BP697">
        <v>4.6651403205474704</v>
      </c>
      <c r="BQ697">
        <v>13.780031098887701</v>
      </c>
      <c r="BR697">
        <v>1.46900507892048</v>
      </c>
      <c r="BS697">
        <v>0.81162390574226395</v>
      </c>
      <c r="BT697">
        <v>1.80995787399462</v>
      </c>
    </row>
    <row r="698" spans="1:72" x14ac:dyDescent="0.2">
      <c r="A698">
        <v>696</v>
      </c>
      <c r="B698" s="152">
        <v>44785.25</v>
      </c>
      <c r="C698">
        <v>0</v>
      </c>
      <c r="D698">
        <v>1.32175</v>
      </c>
      <c r="E698">
        <v>31.073243243243201</v>
      </c>
      <c r="F698">
        <v>44.769736842105203</v>
      </c>
      <c r="G698">
        <v>1.6</v>
      </c>
      <c r="H698">
        <v>8.5419999999999998</v>
      </c>
      <c r="I698">
        <v>1.35</v>
      </c>
      <c r="J698">
        <v>33.443181818181799</v>
      </c>
      <c r="K698">
        <v>3.3216216216216199</v>
      </c>
      <c r="L698">
        <v>43.348636363636302</v>
      </c>
      <c r="M698">
        <v>12.3238095238095</v>
      </c>
      <c r="N698">
        <v>1600.2903225806399</v>
      </c>
      <c r="O698">
        <v>92.668571428571397</v>
      </c>
      <c r="P698">
        <v>2.9636363636363598</v>
      </c>
      <c r="Q698">
        <v>80.055000000000007</v>
      </c>
      <c r="R698">
        <v>6.9507692307692199</v>
      </c>
      <c r="S698">
        <v>-0.70730769230769197</v>
      </c>
      <c r="T698">
        <v>7</v>
      </c>
      <c r="U698">
        <v>1.6692</v>
      </c>
      <c r="V698">
        <v>8.7559999999999999E-2</v>
      </c>
      <c r="W698">
        <v>2.0122</v>
      </c>
      <c r="X698">
        <v>3.6174200000000001</v>
      </c>
      <c r="Y698">
        <v>81.057719999999904</v>
      </c>
      <c r="Z698">
        <v>2.0811799999999998</v>
      </c>
      <c r="AA698">
        <v>9.5999999999999905E-4</v>
      </c>
      <c r="AB698">
        <v>1.2699999999999999E-2</v>
      </c>
      <c r="AC698">
        <v>32.394993243243199</v>
      </c>
      <c r="AD698">
        <v>-12.374743598862</v>
      </c>
      <c r="AE698">
        <v>40.113117098181803</v>
      </c>
      <c r="AF698">
        <v>1.78920732</v>
      </c>
      <c r="AG698">
        <v>1.353519304</v>
      </c>
      <c r="AH698">
        <v>7.9782279999999997E-2</v>
      </c>
      <c r="AI698">
        <v>44.935181818181803</v>
      </c>
      <c r="AJ698">
        <v>0.49487102645105002</v>
      </c>
      <c r="AK698">
        <v>0.89268843420927502</v>
      </c>
      <c r="AL698">
        <v>3.9817515977559503E-2</v>
      </c>
      <c r="AM698">
        <v>3.0121594021287199E-2</v>
      </c>
      <c r="AN698">
        <v>3.5606843797227103E-2</v>
      </c>
      <c r="AO698">
        <v>1.7754969885916401E-3</v>
      </c>
      <c r="AP698">
        <v>40.113117098181803</v>
      </c>
      <c r="AQ698">
        <v>1.60780290924046</v>
      </c>
      <c r="AR698">
        <v>0.90515838288336103</v>
      </c>
      <c r="AS698">
        <v>1.23176250628024</v>
      </c>
      <c r="AT698">
        <v>0.826038717352093</v>
      </c>
      <c r="AU698">
        <v>90.437719999999999</v>
      </c>
      <c r="AV698">
        <v>43.857840896585799</v>
      </c>
      <c r="AW698">
        <v>1.07734092159593</v>
      </c>
      <c r="AX698">
        <v>0.12175679771975</v>
      </c>
      <c r="AY698">
        <v>0.18140441075954</v>
      </c>
      <c r="AZ698">
        <v>0.69484161711663806</v>
      </c>
      <c r="BA698">
        <v>8.9955715710834397E-2</v>
      </c>
      <c r="BB698">
        <v>0.43427601069789801</v>
      </c>
      <c r="BC698">
        <v>0.10138814475649401</v>
      </c>
      <c r="BD698">
        <v>0.99800282559592801</v>
      </c>
      <c r="BE698">
        <v>-7.9338096000004604E-2</v>
      </c>
      <c r="BF698">
        <v>0.15660444399221199</v>
      </c>
      <c r="BG698">
        <v>0.23332362066651599</v>
      </c>
      <c r="BH698">
        <v>0.89371014308098895</v>
      </c>
      <c r="BI698">
        <v>0.15660444399221199</v>
      </c>
      <c r="BJ698">
        <v>0.77985612931745796</v>
      </c>
      <c r="BK698">
        <v>1.7874202861619699</v>
      </c>
      <c r="BL698">
        <v>1.48989144061657</v>
      </c>
      <c r="BM698">
        <v>5.7067993748978596</v>
      </c>
      <c r="BN698">
        <v>3.8303457683709898</v>
      </c>
      <c r="BO698">
        <v>16.144371683147799</v>
      </c>
      <c r="BP698">
        <v>3.6802044338169999</v>
      </c>
      <c r="BQ698">
        <v>12.464167249330799</v>
      </c>
      <c r="BR698">
        <v>1.52119273137521</v>
      </c>
      <c r="BS698">
        <v>0.71721435172057202</v>
      </c>
      <c r="BT698">
        <v>2.1209736360209801</v>
      </c>
    </row>
    <row r="699" spans="1:72" x14ac:dyDescent="0.2">
      <c r="A699">
        <v>697</v>
      </c>
      <c r="B699" s="152">
        <v>44785.263888888891</v>
      </c>
      <c r="C699">
        <v>0</v>
      </c>
      <c r="D699">
        <v>1.4157500000000001</v>
      </c>
      <c r="E699">
        <v>31.078484848484798</v>
      </c>
      <c r="F699">
        <v>45.027999999999899</v>
      </c>
      <c r="G699">
        <v>1.6</v>
      </c>
      <c r="H699">
        <v>8.56</v>
      </c>
      <c r="I699">
        <v>1.3480000000000001</v>
      </c>
      <c r="J699">
        <v>33.429047619047601</v>
      </c>
      <c r="K699">
        <v>3.2974999999999999</v>
      </c>
      <c r="L699">
        <v>43.333571428571403</v>
      </c>
      <c r="M699">
        <v>12.5111111111111</v>
      </c>
      <c r="N699">
        <v>1600.55263157894</v>
      </c>
      <c r="O699">
        <v>93.105555555555497</v>
      </c>
      <c r="P699">
        <v>2.96428571428571</v>
      </c>
      <c r="Q699">
        <v>80.044499999999999</v>
      </c>
      <c r="R699">
        <v>6.9582352941176397</v>
      </c>
      <c r="S699">
        <v>-1.05538461538461</v>
      </c>
      <c r="T699">
        <v>7</v>
      </c>
      <c r="U699">
        <v>1.6229</v>
      </c>
      <c r="V699">
        <v>6.8275000000000002E-2</v>
      </c>
      <c r="W699">
        <v>2.0170750000000002</v>
      </c>
      <c r="X699">
        <v>3.5926499999999999</v>
      </c>
      <c r="Y699">
        <v>81.011399999999995</v>
      </c>
      <c r="Z699">
        <v>2.06354999999999</v>
      </c>
      <c r="AA699">
        <v>0</v>
      </c>
      <c r="AB699">
        <v>3.0025E-2</v>
      </c>
      <c r="AC699">
        <v>32.494234848484801</v>
      </c>
      <c r="AD699">
        <v>-12.5337651515151</v>
      </c>
      <c r="AE699">
        <v>40.1130380190476</v>
      </c>
      <c r="AF699">
        <v>1.7929775999999999</v>
      </c>
      <c r="AG699">
        <v>1.3515267200000001</v>
      </c>
      <c r="AH699">
        <v>7.9950400000000005E-2</v>
      </c>
      <c r="AI699">
        <v>44.937047619047597</v>
      </c>
      <c r="AJ699">
        <v>0.49515300339270202</v>
      </c>
      <c r="AK699">
        <v>0.89264960971856899</v>
      </c>
      <c r="AL699">
        <v>3.9899764114454297E-2</v>
      </c>
      <c r="AM699">
        <v>3.0076001687016098E-2</v>
      </c>
      <c r="AN699">
        <v>3.5605365389465397E-2</v>
      </c>
      <c r="AO699">
        <v>1.7791645031462E-3</v>
      </c>
      <c r="AP699">
        <v>40.1130380190476</v>
      </c>
      <c r="AQ699">
        <v>1.59679360480196</v>
      </c>
      <c r="AR699">
        <v>0.90735132946747699</v>
      </c>
      <c r="AS699">
        <v>1.2213280541974301</v>
      </c>
      <c r="AT699">
        <v>0.80358380920601702</v>
      </c>
      <c r="AU699">
        <v>90.307575</v>
      </c>
      <c r="AV699">
        <v>43.838511007514398</v>
      </c>
      <c r="AW699">
        <v>1.0985366115331301</v>
      </c>
      <c r="AX699">
        <v>0.130198665802569</v>
      </c>
      <c r="AY699">
        <v>0.19618399519803101</v>
      </c>
      <c r="AZ699">
        <v>0.69264867053252299</v>
      </c>
      <c r="BA699">
        <v>9.633451109466E-2</v>
      </c>
      <c r="BB699">
        <v>0.43290541908282598</v>
      </c>
      <c r="BC699">
        <v>0.109417984473443</v>
      </c>
      <c r="BD699">
        <v>1.0190313315331201</v>
      </c>
      <c r="BE699">
        <v>-7.95052800000106E-2</v>
      </c>
      <c r="BF699">
        <v>0.16695098172755801</v>
      </c>
      <c r="BG699">
        <v>0.251562567063568</v>
      </c>
      <c r="BH699">
        <v>0.88816866766549396</v>
      </c>
      <c r="BI699">
        <v>0.16695098172755801</v>
      </c>
      <c r="BJ699">
        <v>0.83702709758225402</v>
      </c>
      <c r="BK699">
        <v>1.7763373353309799</v>
      </c>
      <c r="BL699">
        <v>1.5068049583205401</v>
      </c>
      <c r="BM699">
        <v>5.3199367771006196</v>
      </c>
      <c r="BN699">
        <v>3.5306074271418102</v>
      </c>
      <c r="BO699">
        <v>17.172182677377702</v>
      </c>
      <c r="BP699">
        <v>3.9233480705976298</v>
      </c>
      <c r="BQ699">
        <v>13.2488346067801</v>
      </c>
      <c r="BR699">
        <v>1.4925206663941299</v>
      </c>
      <c r="BS699">
        <v>0.77024670489123004</v>
      </c>
      <c r="BT699">
        <v>1.93771769085971</v>
      </c>
    </row>
    <row r="700" spans="1:72" x14ac:dyDescent="0.2">
      <c r="A700">
        <v>698</v>
      </c>
      <c r="B700" s="152">
        <v>44785.277777777781</v>
      </c>
      <c r="C700">
        <v>0</v>
      </c>
      <c r="D700">
        <v>1.4484999999999899</v>
      </c>
      <c r="E700">
        <v>31.092894736841998</v>
      </c>
      <c r="F700">
        <v>44.9179999999999</v>
      </c>
      <c r="G700">
        <v>1.6</v>
      </c>
      <c r="H700">
        <v>8.5619999999999994</v>
      </c>
      <c r="I700">
        <v>1.3474999999999999</v>
      </c>
      <c r="J700">
        <v>33.463478260869501</v>
      </c>
      <c r="K700">
        <v>3.3312499999999901</v>
      </c>
      <c r="L700">
        <v>43.355769230769198</v>
      </c>
      <c r="M700">
        <v>12.2043478260869</v>
      </c>
      <c r="N700">
        <v>1600.2758620689599</v>
      </c>
      <c r="O700">
        <v>93.745945945945905</v>
      </c>
      <c r="P700">
        <v>2.9665454545454502</v>
      </c>
      <c r="Q700">
        <v>80.054749999999999</v>
      </c>
      <c r="R700">
        <v>6.9499999999999904</v>
      </c>
      <c r="S700">
        <v>-1.0855555555555501</v>
      </c>
      <c r="T700">
        <v>7</v>
      </c>
      <c r="U700">
        <v>1.62154</v>
      </c>
      <c r="V700">
        <v>9.4039999999999999E-2</v>
      </c>
      <c r="W700">
        <v>1.9917199999999999</v>
      </c>
      <c r="X700">
        <v>3.6426199999999902</v>
      </c>
      <c r="Y700">
        <v>81.076220000000006</v>
      </c>
      <c r="Z700">
        <v>2.0238399999999999</v>
      </c>
      <c r="AA700">
        <v>0</v>
      </c>
      <c r="AB700">
        <v>2.1939999999999901E-2</v>
      </c>
      <c r="AC700">
        <v>32.541394736842101</v>
      </c>
      <c r="AD700">
        <v>-12.376605263157799</v>
      </c>
      <c r="AE700">
        <v>40.149030340869501</v>
      </c>
      <c r="AF700">
        <v>1.7933965199999999</v>
      </c>
      <c r="AG700">
        <v>1.3510275439999999</v>
      </c>
      <c r="AH700">
        <v>7.9969079999999998E-2</v>
      </c>
      <c r="AI700">
        <v>44.972978260869503</v>
      </c>
      <c r="AJ700">
        <v>0.49520106315846402</v>
      </c>
      <c r="AK700">
        <v>0.892736747563875</v>
      </c>
      <c r="AL700">
        <v>3.9877201585299699E-2</v>
      </c>
      <c r="AM700">
        <v>3.0040873347618801E-2</v>
      </c>
      <c r="AN700">
        <v>3.5576918893809102E-2</v>
      </c>
      <c r="AO700">
        <v>1.77815842073283E-3</v>
      </c>
      <c r="AP700">
        <v>40.149030340869501</v>
      </c>
      <c r="AQ700">
        <v>1.6190033320038799</v>
      </c>
      <c r="AR700">
        <v>0.89594575805409404</v>
      </c>
      <c r="AS700">
        <v>1.19782538305683</v>
      </c>
      <c r="AT700">
        <v>0.80298833195397601</v>
      </c>
      <c r="AU700">
        <v>90.355940000000004</v>
      </c>
      <c r="AV700">
        <v>43.8618048139843</v>
      </c>
      <c r="AW700">
        <v>1.1111734468851799</v>
      </c>
      <c r="AX700">
        <v>0.15320216094316699</v>
      </c>
      <c r="AY700">
        <v>0.174393187996118</v>
      </c>
      <c r="AZ700">
        <v>0.70405424194590505</v>
      </c>
      <c r="BA700">
        <v>0.113396770941901</v>
      </c>
      <c r="BB700">
        <v>0.44003390121619002</v>
      </c>
      <c r="BC700">
        <v>9.7241845878075994E-2</v>
      </c>
      <c r="BD700">
        <v>1.0316495908851899</v>
      </c>
      <c r="BE700">
        <v>-7.9523855999991705E-2</v>
      </c>
      <c r="BF700">
        <v>0.19616317690909801</v>
      </c>
      <c r="BG700">
        <v>0.22329660089660699</v>
      </c>
      <c r="BH700">
        <v>0.90148543575485096</v>
      </c>
      <c r="BI700">
        <v>0.19616317690909801</v>
      </c>
      <c r="BJ700">
        <v>0.83891955561141096</v>
      </c>
      <c r="BK700">
        <v>1.8029708715096999</v>
      </c>
      <c r="BL700">
        <v>1.1383206798291301</v>
      </c>
      <c r="BM700">
        <v>4.5955894982909902</v>
      </c>
      <c r="BN700">
        <v>4.0371659583491102</v>
      </c>
      <c r="BO700">
        <v>17.579641884201401</v>
      </c>
      <c r="BP700">
        <v>4.6098346573638098</v>
      </c>
      <c r="BQ700">
        <v>12.969807226837601</v>
      </c>
      <c r="BR700">
        <v>1.46949347076423</v>
      </c>
      <c r="BS700">
        <v>0.760454284847771</v>
      </c>
      <c r="BT700">
        <v>1.9323889680737301</v>
      </c>
    </row>
    <row r="701" spans="1:72" x14ac:dyDescent="0.2">
      <c r="A701">
        <v>699</v>
      </c>
      <c r="B701" s="152">
        <v>44785.291666666664</v>
      </c>
      <c r="C701">
        <v>0</v>
      </c>
      <c r="D701">
        <v>1.4107894736842099</v>
      </c>
      <c r="E701">
        <v>31.1166666666666</v>
      </c>
      <c r="F701">
        <v>45.094358974358897</v>
      </c>
      <c r="G701">
        <v>1.6</v>
      </c>
      <c r="H701">
        <v>8.5500000000000007</v>
      </c>
      <c r="I701">
        <v>1.35</v>
      </c>
      <c r="J701">
        <v>33.4653846153846</v>
      </c>
      <c r="K701">
        <v>3.2789743589743501</v>
      </c>
      <c r="L701">
        <v>43.3681249999999</v>
      </c>
      <c r="M701">
        <v>12.410526315789401</v>
      </c>
      <c r="N701">
        <v>1600.3461538461499</v>
      </c>
      <c r="O701">
        <v>93.077777777777698</v>
      </c>
      <c r="P701">
        <v>2.96292</v>
      </c>
      <c r="Q701">
        <v>79.956666666666607</v>
      </c>
      <c r="R701">
        <v>6.9539473684210504</v>
      </c>
      <c r="S701">
        <v>-0.87947368421052596</v>
      </c>
      <c r="T701">
        <v>7</v>
      </c>
      <c r="U701">
        <v>1.643575</v>
      </c>
      <c r="V701">
        <v>0.10730000000000001</v>
      </c>
      <c r="W701">
        <v>1.9888250000000001</v>
      </c>
      <c r="X701">
        <v>3.6518000000000002</v>
      </c>
      <c r="Y701">
        <v>81.015799999999999</v>
      </c>
      <c r="Z701">
        <v>2.2602500000000001</v>
      </c>
      <c r="AA701">
        <v>0</v>
      </c>
      <c r="AB701">
        <v>2.4899999999999999E-2</v>
      </c>
      <c r="AC701">
        <v>32.5274561403508</v>
      </c>
      <c r="AD701">
        <v>-12.566902834008101</v>
      </c>
      <c r="AE701">
        <v>40.141566615384598</v>
      </c>
      <c r="AF701">
        <v>1.790883</v>
      </c>
      <c r="AG701">
        <v>1.3535226</v>
      </c>
      <c r="AH701">
        <v>7.9856999999999997E-2</v>
      </c>
      <c r="AI701">
        <v>44.9653846153846</v>
      </c>
      <c r="AJ701">
        <v>0.49547824764286202</v>
      </c>
      <c r="AK701">
        <v>0.89272152253870496</v>
      </c>
      <c r="AL701">
        <v>3.9828036951501097E-2</v>
      </c>
      <c r="AM701">
        <v>3.0101434949961502E-2</v>
      </c>
      <c r="AN701">
        <v>3.5582927037892301E-2</v>
      </c>
      <c r="AO701">
        <v>1.7759661277906001E-3</v>
      </c>
      <c r="AP701">
        <v>40.141566615384598</v>
      </c>
      <c r="AQ701">
        <v>1.6230834860105501</v>
      </c>
      <c r="AR701">
        <v>0.89464348515952796</v>
      </c>
      <c r="AS701">
        <v>1.3377464730681301</v>
      </c>
      <c r="AT701">
        <v>0.81435566086961697</v>
      </c>
      <c r="AU701">
        <v>90.560249999999996</v>
      </c>
      <c r="AV701">
        <v>43.997040059622798</v>
      </c>
      <c r="AW701">
        <v>0.96834455576178802</v>
      </c>
      <c r="AX701">
        <v>1.57761269318685E-2</v>
      </c>
      <c r="AY701">
        <v>0.16779951398944201</v>
      </c>
      <c r="AZ701">
        <v>0.70535651484047202</v>
      </c>
      <c r="BA701">
        <v>1.16556065867452E-2</v>
      </c>
      <c r="BB701">
        <v>0.44084782177529402</v>
      </c>
      <c r="BC701">
        <v>9.3696525116069698E-2</v>
      </c>
      <c r="BD701">
        <v>0.88893215576178297</v>
      </c>
      <c r="BE701">
        <v>-7.9412400000005698E-2</v>
      </c>
      <c r="BF701">
        <v>2.0208731335302599E-2</v>
      </c>
      <c r="BG701">
        <v>0.21494599473315401</v>
      </c>
      <c r="BH701">
        <v>0.903539909736779</v>
      </c>
      <c r="BI701">
        <v>2.0208731335302599E-2</v>
      </c>
      <c r="BJ701">
        <v>0.470309452136913</v>
      </c>
      <c r="BK701">
        <v>1.80707981947355</v>
      </c>
      <c r="BL701">
        <v>10.636293350966801</v>
      </c>
      <c r="BM701">
        <v>44.710372697091799</v>
      </c>
      <c r="BN701">
        <v>4.2035670906940199</v>
      </c>
      <c r="BO701">
        <v>9.5745358296878091</v>
      </c>
      <c r="BP701">
        <v>0.47490518637961199</v>
      </c>
      <c r="BQ701">
        <v>9.0996306433082008</v>
      </c>
      <c r="BR701">
        <v>1.77272497620354</v>
      </c>
      <c r="BS701">
        <v>0.462225959602792</v>
      </c>
      <c r="BT701">
        <v>3.8351912941603401</v>
      </c>
    </row>
    <row r="702" spans="1:72" x14ac:dyDescent="0.2">
      <c r="A702">
        <v>700</v>
      </c>
      <c r="B702" s="152">
        <v>44785.305555555555</v>
      </c>
      <c r="C702">
        <v>0</v>
      </c>
      <c r="D702">
        <v>1.4569230769230701</v>
      </c>
      <c r="E702">
        <v>31.093055555555502</v>
      </c>
      <c r="F702">
        <v>44.982250000000001</v>
      </c>
      <c r="G702">
        <v>1.6</v>
      </c>
      <c r="H702">
        <v>8.5649999999999995</v>
      </c>
      <c r="I702">
        <v>1.35</v>
      </c>
      <c r="J702">
        <v>33.448181818181801</v>
      </c>
      <c r="K702">
        <v>3.3043589743589701</v>
      </c>
      <c r="L702">
        <v>43.342413793103397</v>
      </c>
      <c r="M702">
        <v>12.2235294117647</v>
      </c>
      <c r="N702">
        <v>1600.1714285714199</v>
      </c>
      <c r="O702">
        <v>93.375675675675595</v>
      </c>
      <c r="P702">
        <v>2.9649629629629599</v>
      </c>
      <c r="Q702">
        <v>80.069749999999999</v>
      </c>
      <c r="R702">
        <v>6.9578947368420998</v>
      </c>
      <c r="S702">
        <v>-0.96888888888888802</v>
      </c>
      <c r="T702">
        <v>7</v>
      </c>
      <c r="U702">
        <v>1.6613799999999901</v>
      </c>
      <c r="V702">
        <v>0.121099999999999</v>
      </c>
      <c r="W702">
        <v>1.9867599999999901</v>
      </c>
      <c r="X702">
        <v>3.6434799999999901</v>
      </c>
      <c r="Y702">
        <v>80.70402</v>
      </c>
      <c r="Z702">
        <v>2.57524</v>
      </c>
      <c r="AA702">
        <v>0</v>
      </c>
      <c r="AB702">
        <v>3.014E-2</v>
      </c>
      <c r="AC702">
        <v>32.549978632478599</v>
      </c>
      <c r="AD702">
        <v>-12.432271367521301</v>
      </c>
      <c r="AE702">
        <v>40.136076418181801</v>
      </c>
      <c r="AF702">
        <v>1.7940248999999999</v>
      </c>
      <c r="AG702">
        <v>1.35352878</v>
      </c>
      <c r="AH702">
        <v>7.9997099999999904E-2</v>
      </c>
      <c r="AI702">
        <v>44.963181818181802</v>
      </c>
      <c r="AJ702">
        <v>0.49732437638399901</v>
      </c>
      <c r="AK702">
        <v>0.89264315369140401</v>
      </c>
      <c r="AL702">
        <v>3.98998653443726E-2</v>
      </c>
      <c r="AM702">
        <v>3.0103047099141699E-2</v>
      </c>
      <c r="AN702">
        <v>3.5584670285789301E-2</v>
      </c>
      <c r="AO702">
        <v>1.77916901707457E-3</v>
      </c>
      <c r="AP702">
        <v>40.136076418181801</v>
      </c>
      <c r="AQ702">
        <v>1.6193855686537399</v>
      </c>
      <c r="AR702">
        <v>0.89371457547825595</v>
      </c>
      <c r="AS702">
        <v>1.52417574485299</v>
      </c>
      <c r="AT702">
        <v>0.82624477243684802</v>
      </c>
      <c r="AU702">
        <v>90.570879999999903</v>
      </c>
      <c r="AV702">
        <v>44.173352307166802</v>
      </c>
      <c r="AW702">
        <v>0.78982951101500698</v>
      </c>
      <c r="AX702">
        <v>-0.170646964852991</v>
      </c>
      <c r="AY702">
        <v>0.17463933134625401</v>
      </c>
      <c r="AZ702">
        <v>0.70628542452174303</v>
      </c>
      <c r="BA702">
        <v>-0.12607560871590101</v>
      </c>
      <c r="BB702">
        <v>0.44142839032608899</v>
      </c>
      <c r="BC702">
        <v>9.7344987433705496E-2</v>
      </c>
      <c r="BD702">
        <v>0.71027779101500599</v>
      </c>
      <c r="BE702">
        <v>-7.95517200000007E-2</v>
      </c>
      <c r="BF702">
        <v>-0.218442238702832</v>
      </c>
      <c r="BG702">
        <v>0.223552798244643</v>
      </c>
      <c r="BH702">
        <v>0.90410379949400599</v>
      </c>
      <c r="BI702">
        <v>-0.218442238702832</v>
      </c>
      <c r="BJ702">
        <v>1.02211190836221E-2</v>
      </c>
      <c r="BK702">
        <v>1.80820759898801</v>
      </c>
      <c r="BL702">
        <v>-1.0233954732022399</v>
      </c>
      <c r="BM702">
        <v>-4.1388689516405401</v>
      </c>
      <c r="BN702">
        <v>4.0442517677841998</v>
      </c>
      <c r="BO702">
        <v>-0.64956136010802201</v>
      </c>
      <c r="BP702">
        <v>-5.1333926095165596</v>
      </c>
      <c r="BQ702">
        <v>4.4838312494085404</v>
      </c>
      <c r="BR702">
        <v>2.17955940478282</v>
      </c>
      <c r="BS702">
        <v>9.7598014564755101E-2</v>
      </c>
      <c r="BT702">
        <v>22.332005568993502</v>
      </c>
    </row>
    <row r="703" spans="1:72" x14ac:dyDescent="0.2">
      <c r="A703">
        <v>701</v>
      </c>
      <c r="B703" s="152">
        <v>44785.319444444445</v>
      </c>
      <c r="C703">
        <v>0</v>
      </c>
      <c r="D703">
        <v>1.3452631578947301</v>
      </c>
      <c r="E703">
        <v>31.081052631578899</v>
      </c>
      <c r="F703">
        <v>45.054000000000002</v>
      </c>
      <c r="G703">
        <v>1.6</v>
      </c>
      <c r="H703">
        <v>8.5599999999999898</v>
      </c>
      <c r="I703">
        <v>1.35</v>
      </c>
      <c r="J703">
        <v>33.435454545454498</v>
      </c>
      <c r="K703">
        <v>3.3322500000000002</v>
      </c>
      <c r="L703">
        <v>43.334499999999899</v>
      </c>
      <c r="M703">
        <v>12.499999999999901</v>
      </c>
      <c r="N703">
        <v>1600.0967741935401</v>
      </c>
      <c r="O703">
        <v>93.9486486486486</v>
      </c>
      <c r="P703">
        <v>2.96165384615384</v>
      </c>
      <c r="Q703">
        <v>79.962499999999906</v>
      </c>
      <c r="R703">
        <v>6.9456756756756697</v>
      </c>
      <c r="S703">
        <v>-0.67217391304347796</v>
      </c>
      <c r="T703">
        <v>7</v>
      </c>
      <c r="U703">
        <v>1.6612499999999999</v>
      </c>
      <c r="V703">
        <v>0.103725</v>
      </c>
      <c r="W703">
        <v>2.001325</v>
      </c>
      <c r="X703">
        <v>3.718925</v>
      </c>
      <c r="Y703">
        <v>80.971299999999999</v>
      </c>
      <c r="Z703">
        <v>2.5891500000000001</v>
      </c>
      <c r="AA703">
        <v>0</v>
      </c>
      <c r="AB703">
        <v>2.3549999999999901E-2</v>
      </c>
      <c r="AC703">
        <v>32.426315789473598</v>
      </c>
      <c r="AD703">
        <v>-12.627684210526301</v>
      </c>
      <c r="AE703">
        <v>40.119444945454497</v>
      </c>
      <c r="AF703">
        <v>1.79297759999999</v>
      </c>
      <c r="AG703">
        <v>1.3535267200000001</v>
      </c>
      <c r="AH703">
        <v>7.9950399999999894E-2</v>
      </c>
      <c r="AI703">
        <v>44.945454545454503</v>
      </c>
      <c r="AJ703">
        <v>0.49547734747317301</v>
      </c>
      <c r="AK703">
        <v>0.892625190938511</v>
      </c>
      <c r="AL703">
        <v>3.9892300970873699E-2</v>
      </c>
      <c r="AM703">
        <v>3.0114874433656898E-2</v>
      </c>
      <c r="AN703">
        <v>3.5598705501618103E-2</v>
      </c>
      <c r="AO703">
        <v>1.77883171521035E-3</v>
      </c>
      <c r="AP703">
        <v>40.119444945454497</v>
      </c>
      <c r="AQ703">
        <v>1.65291794545479</v>
      </c>
      <c r="AR703">
        <v>0.90026642511879695</v>
      </c>
      <c r="AS703">
        <v>1.5324084861162901</v>
      </c>
      <c r="AT703">
        <v>0.82311174348980898</v>
      </c>
      <c r="AU703">
        <v>90.941949999999906</v>
      </c>
      <c r="AV703">
        <v>44.205037802144403</v>
      </c>
      <c r="AW703">
        <v>0.74041674331011298</v>
      </c>
      <c r="AX703">
        <v>-0.178881766116293</v>
      </c>
      <c r="AY703">
        <v>0.140059654545206</v>
      </c>
      <c r="AZ703">
        <v>0.69973357488120203</v>
      </c>
      <c r="BA703">
        <v>-0.132159759739573</v>
      </c>
      <c r="BB703">
        <v>0.43733348430075097</v>
      </c>
      <c r="BC703">
        <v>7.8115674476472302E-2</v>
      </c>
      <c r="BD703">
        <v>0.66091146331011497</v>
      </c>
      <c r="BE703">
        <v>-7.9505279999997694E-2</v>
      </c>
      <c r="BF703">
        <v>-0.22985673025277101</v>
      </c>
      <c r="BG703">
        <v>0.17997169266075</v>
      </c>
      <c r="BH703">
        <v>0.89913284658489101</v>
      </c>
      <c r="BI703">
        <v>-0.22985673025277101</v>
      </c>
      <c r="BJ703">
        <v>-9.9770075184040394E-2</v>
      </c>
      <c r="BK703">
        <v>1.79826569316978</v>
      </c>
      <c r="BL703">
        <v>-0.78297334371213601</v>
      </c>
      <c r="BM703">
        <v>-3.9117098968393198</v>
      </c>
      <c r="BN703">
        <v>4.9959681619473901</v>
      </c>
      <c r="BO703">
        <v>-2.5563362728081098</v>
      </c>
      <c r="BP703">
        <v>-5.4016331609401096</v>
      </c>
      <c r="BQ703">
        <v>2.8452968881320002</v>
      </c>
      <c r="BR703">
        <v>2.1890221345994898</v>
      </c>
      <c r="BS703">
        <v>-7.8273830829320504E-3</v>
      </c>
      <c r="BT703">
        <v>-279.66206730992201</v>
      </c>
    </row>
    <row r="704" spans="1:72" x14ac:dyDescent="0.2">
      <c r="A704">
        <v>702</v>
      </c>
      <c r="B704" s="152">
        <v>44785.333333333336</v>
      </c>
      <c r="C704">
        <v>0</v>
      </c>
      <c r="D704">
        <v>1.37054054054054</v>
      </c>
      <c r="E704">
        <v>31.082432432432402</v>
      </c>
      <c r="F704">
        <v>44.78</v>
      </c>
      <c r="G704">
        <v>1.6</v>
      </c>
      <c r="H704">
        <v>8.5574999999999992</v>
      </c>
      <c r="I704">
        <v>1.345</v>
      </c>
      <c r="J704">
        <v>33.431333333333299</v>
      </c>
      <c r="K704">
        <v>3.2825000000000002</v>
      </c>
      <c r="L704">
        <v>43.325454545454498</v>
      </c>
      <c r="M704">
        <v>12.455555555555501</v>
      </c>
      <c r="N704">
        <v>1600.0833333333301</v>
      </c>
      <c r="O704">
        <v>92.464864864864794</v>
      </c>
      <c r="P704">
        <v>2.96090909090909</v>
      </c>
      <c r="Q704">
        <v>79.947000000000003</v>
      </c>
      <c r="R704">
        <v>6.9519444444444396</v>
      </c>
      <c r="S704">
        <v>-1.1613636363636299</v>
      </c>
      <c r="T704">
        <v>7</v>
      </c>
      <c r="U704">
        <v>1.69164</v>
      </c>
      <c r="V704">
        <v>8.9480000000000004E-2</v>
      </c>
      <c r="W704">
        <v>2.0084399999999998</v>
      </c>
      <c r="X704">
        <v>3.7333599999999998</v>
      </c>
      <c r="Y704">
        <v>81.113200000000006</v>
      </c>
      <c r="Z704">
        <v>2.0210599999999999</v>
      </c>
      <c r="AA704">
        <v>0</v>
      </c>
      <c r="AB704">
        <v>3.4380000000000001E-2</v>
      </c>
      <c r="AC704">
        <v>32.452972972972901</v>
      </c>
      <c r="AD704">
        <v>-12.327027027027</v>
      </c>
      <c r="AE704">
        <v>40.113371633333301</v>
      </c>
      <c r="AF704">
        <v>1.7924539500000001</v>
      </c>
      <c r="AG704">
        <v>1.34852569</v>
      </c>
      <c r="AH704">
        <v>7.9927049999999999E-2</v>
      </c>
      <c r="AI704">
        <v>44.933833333333297</v>
      </c>
      <c r="AJ704">
        <v>0.49453568140984799</v>
      </c>
      <c r="AK704">
        <v>0.892720888862512</v>
      </c>
      <c r="AL704">
        <v>3.9890964492234803E-2</v>
      </c>
      <c r="AM704">
        <v>3.00113653779817E-2</v>
      </c>
      <c r="AN704">
        <v>3.5607912374862299E-2</v>
      </c>
      <c r="AO704">
        <v>1.77877212048827E-3</v>
      </c>
      <c r="AP704">
        <v>40.113371633333301</v>
      </c>
      <c r="AQ704">
        <v>1.65933374317661</v>
      </c>
      <c r="AR704">
        <v>0.90346700254361301</v>
      </c>
      <c r="AS704">
        <v>1.19618001851966</v>
      </c>
      <c r="AT704">
        <v>0.83657634010015602</v>
      </c>
      <c r="AU704">
        <v>90.567700000000002</v>
      </c>
      <c r="AV704">
        <v>43.872352397573202</v>
      </c>
      <c r="AW704">
        <v>1.0614809357600901</v>
      </c>
      <c r="AX704">
        <v>0.15234567148033301</v>
      </c>
      <c r="AY704">
        <v>0.13312020682338099</v>
      </c>
      <c r="AZ704">
        <v>0.69653299745638597</v>
      </c>
      <c r="BA704">
        <v>0.112972020192164</v>
      </c>
      <c r="BB704">
        <v>0.435333123410241</v>
      </c>
      <c r="BC704">
        <v>7.4267016356755797E-2</v>
      </c>
      <c r="BD704">
        <v>0.98199887576010103</v>
      </c>
      <c r="BE704">
        <v>-7.9482059999993596E-2</v>
      </c>
      <c r="BF704">
        <v>0.195597990882591</v>
      </c>
      <c r="BG704">
        <v>0.17091424224606</v>
      </c>
      <c r="BH704">
        <v>0.89428503981805596</v>
      </c>
      <c r="BI704">
        <v>0.195597990882591</v>
      </c>
      <c r="BJ704">
        <v>0.733024466257304</v>
      </c>
      <c r="BK704">
        <v>1.7885700796361099</v>
      </c>
      <c r="BL704">
        <v>0.87380366983755497</v>
      </c>
      <c r="BM704">
        <v>4.5720563681804602</v>
      </c>
      <c r="BN704">
        <v>5.2323611424411096</v>
      </c>
      <c r="BO704">
        <v>15.864137430344</v>
      </c>
      <c r="BP704">
        <v>4.5965527857408901</v>
      </c>
      <c r="BQ704">
        <v>11.267584644603099</v>
      </c>
      <c r="BR704">
        <v>1.4560534951357</v>
      </c>
      <c r="BS704">
        <v>0.654785269904267</v>
      </c>
      <c r="BT704">
        <v>2.2237114395511401</v>
      </c>
    </row>
    <row r="705" spans="1:72" x14ac:dyDescent="0.2">
      <c r="A705">
        <v>703</v>
      </c>
      <c r="B705" s="152">
        <v>44785.347222222219</v>
      </c>
      <c r="C705">
        <v>0</v>
      </c>
      <c r="D705">
        <v>1.4037500000000001</v>
      </c>
      <c r="E705">
        <v>31.135294117647</v>
      </c>
      <c r="F705">
        <v>44.89875</v>
      </c>
      <c r="G705">
        <v>1.6</v>
      </c>
      <c r="H705">
        <v>8.5479999999999894</v>
      </c>
      <c r="I705">
        <v>1.3525</v>
      </c>
      <c r="J705">
        <v>33.431764705882301</v>
      </c>
      <c r="K705">
        <v>3.323</v>
      </c>
      <c r="L705">
        <v>43.373913043478197</v>
      </c>
      <c r="M705">
        <v>12.424999999999899</v>
      </c>
      <c r="N705">
        <v>1599.9090909090901</v>
      </c>
      <c r="O705">
        <v>92.876315789473594</v>
      </c>
      <c r="P705">
        <v>2.9585161290322501</v>
      </c>
      <c r="Q705">
        <v>79.911500000000004</v>
      </c>
      <c r="R705">
        <v>6.95846153846154</v>
      </c>
      <c r="S705">
        <v>-1.10357142857142</v>
      </c>
      <c r="T705">
        <v>7</v>
      </c>
      <c r="U705">
        <v>1.66964</v>
      </c>
      <c r="V705">
        <v>8.8800000000000004E-2</v>
      </c>
      <c r="W705">
        <v>2.0038800000000001</v>
      </c>
      <c r="X705">
        <v>3.7126800000000002</v>
      </c>
      <c r="Y705">
        <v>81.119439999999997</v>
      </c>
      <c r="Z705">
        <v>1.8358399999999999</v>
      </c>
      <c r="AA705">
        <v>0</v>
      </c>
      <c r="AB705">
        <v>5.4800000000000001E-2</v>
      </c>
      <c r="AC705">
        <v>32.539044117647002</v>
      </c>
      <c r="AD705">
        <v>-12.3597058823529</v>
      </c>
      <c r="AE705">
        <v>40.106385025882297</v>
      </c>
      <c r="AF705">
        <v>1.79046407999999</v>
      </c>
      <c r="AG705">
        <v>1.356021776</v>
      </c>
      <c r="AH705">
        <v>7.9838319999999893E-2</v>
      </c>
      <c r="AI705">
        <v>44.932264705882297</v>
      </c>
      <c r="AJ705">
        <v>0.49441151252871501</v>
      </c>
      <c r="AK705">
        <v>0.89259656259061804</v>
      </c>
      <c r="AL705">
        <v>3.9848071129288003E-2</v>
      </c>
      <c r="AM705">
        <v>3.0179243910278E-2</v>
      </c>
      <c r="AN705">
        <v>3.5609155480438803E-2</v>
      </c>
      <c r="AO705">
        <v>1.77685946886064E-3</v>
      </c>
      <c r="AP705">
        <v>40.106385025882297</v>
      </c>
      <c r="AQ705">
        <v>1.6501422851310801</v>
      </c>
      <c r="AR705">
        <v>0.90141575404647201</v>
      </c>
      <c r="AS705">
        <v>1.0865561265866099</v>
      </c>
      <c r="AT705">
        <v>0.82548923777844296</v>
      </c>
      <c r="AU705">
        <v>90.341480000000004</v>
      </c>
      <c r="AV705">
        <v>43.744499191646497</v>
      </c>
      <c r="AW705">
        <v>1.1877655142358201</v>
      </c>
      <c r="AX705">
        <v>0.26946564941338402</v>
      </c>
      <c r="AY705">
        <v>0.14032179486891899</v>
      </c>
      <c r="AZ705">
        <v>0.69858424595352697</v>
      </c>
      <c r="BA705">
        <v>0.19871778918496</v>
      </c>
      <c r="BB705">
        <v>0.436615153720954</v>
      </c>
      <c r="BC705">
        <v>7.8371745312488805E-2</v>
      </c>
      <c r="BD705">
        <v>1.10837169023583</v>
      </c>
      <c r="BE705">
        <v>-7.9393823999996005E-2</v>
      </c>
      <c r="BF705">
        <v>0.345054247802416</v>
      </c>
      <c r="BG705">
        <v>0.17968387244973599</v>
      </c>
      <c r="BH705">
        <v>0.89454615843936802</v>
      </c>
      <c r="BI705">
        <v>0.345054247802416</v>
      </c>
      <c r="BJ705">
        <v>1.0494762405043001</v>
      </c>
      <c r="BK705">
        <v>1.78909231687873</v>
      </c>
      <c r="BL705">
        <v>0.52074093738624705</v>
      </c>
      <c r="BM705">
        <v>2.5924797742284298</v>
      </c>
      <c r="BN705">
        <v>4.9784443436324599</v>
      </c>
      <c r="BO705">
        <v>22.721363138576599</v>
      </c>
      <c r="BP705">
        <v>8.1087748233567805</v>
      </c>
      <c r="BQ705">
        <v>14.612588315219799</v>
      </c>
      <c r="BR705">
        <v>1.2025000956146299</v>
      </c>
      <c r="BS705">
        <v>0.91145454138333903</v>
      </c>
      <c r="BT705">
        <v>1.3193198793980001</v>
      </c>
    </row>
    <row r="706" spans="1:72" x14ac:dyDescent="0.2">
      <c r="A706">
        <v>704</v>
      </c>
      <c r="B706" s="152">
        <v>44785.361111111109</v>
      </c>
      <c r="C706">
        <v>0</v>
      </c>
      <c r="D706">
        <v>1.5282500000000001</v>
      </c>
      <c r="E706">
        <v>31.1305714285714</v>
      </c>
      <c r="F706">
        <v>44.798749999999998</v>
      </c>
      <c r="G706">
        <v>1.6</v>
      </c>
      <c r="H706">
        <v>8.5675000000000008</v>
      </c>
      <c r="I706">
        <v>1.35</v>
      </c>
      <c r="J706">
        <v>33.483684210526299</v>
      </c>
      <c r="K706">
        <v>3.407</v>
      </c>
      <c r="L706">
        <v>43.404800000000002</v>
      </c>
      <c r="M706">
        <v>12.3222222222222</v>
      </c>
      <c r="N706">
        <v>1600.3448275861999</v>
      </c>
      <c r="O706">
        <v>93.187179487179407</v>
      </c>
      <c r="P706">
        <v>2.9612400000000001</v>
      </c>
      <c r="Q706">
        <v>80.022000000000006</v>
      </c>
      <c r="R706">
        <v>6.9550000000000001</v>
      </c>
      <c r="S706">
        <v>-0.73269230769230698</v>
      </c>
      <c r="T706">
        <v>7</v>
      </c>
      <c r="U706">
        <v>1.6536249999999999</v>
      </c>
      <c r="V706">
        <v>9.5824999999999994E-2</v>
      </c>
      <c r="W706">
        <v>2.0191249999999998</v>
      </c>
      <c r="X706">
        <v>3.6809249999999998</v>
      </c>
      <c r="Y706">
        <v>81.059524999999994</v>
      </c>
      <c r="Z706">
        <v>1.8513250000000001</v>
      </c>
      <c r="AA706">
        <v>0</v>
      </c>
      <c r="AB706">
        <v>4.9375000000000002E-2</v>
      </c>
      <c r="AC706">
        <v>32.6588214285714</v>
      </c>
      <c r="AD706">
        <v>-12.1399285714285</v>
      </c>
      <c r="AE706">
        <v>40.173530910526303</v>
      </c>
      <c r="AF706">
        <v>1.79454855</v>
      </c>
      <c r="AG706">
        <v>1.3535298099999999</v>
      </c>
      <c r="AH706">
        <v>8.0020450000000007E-2</v>
      </c>
      <c r="AI706">
        <v>45.001184210526297</v>
      </c>
      <c r="AJ706">
        <v>0.49560530869785202</v>
      </c>
      <c r="AK706">
        <v>0.89272163867032694</v>
      </c>
      <c r="AL706">
        <v>3.9877807250686299E-2</v>
      </c>
      <c r="AM706">
        <v>3.0077648705150999E-2</v>
      </c>
      <c r="AN706">
        <v>3.5554619907663197E-2</v>
      </c>
      <c r="AO706">
        <v>1.77818542786885E-3</v>
      </c>
      <c r="AP706">
        <v>40.173530910526303</v>
      </c>
      <c r="AQ706">
        <v>1.6360284190654999</v>
      </c>
      <c r="AR706">
        <v>0.90827349162079696</v>
      </c>
      <c r="AS706">
        <v>1.09572104380172</v>
      </c>
      <c r="AT706">
        <v>0.81954532859548601</v>
      </c>
      <c r="AU706">
        <v>90.264525000000006</v>
      </c>
      <c r="AV706">
        <v>43.813553865014299</v>
      </c>
      <c r="AW706">
        <v>1.1876303455119599</v>
      </c>
      <c r="AX706">
        <v>0.25780876619826998</v>
      </c>
      <c r="AY706">
        <v>0.15852013093449499</v>
      </c>
      <c r="AZ706">
        <v>0.69172650837920202</v>
      </c>
      <c r="BA706">
        <v>0.19047143571833899</v>
      </c>
      <c r="BB706">
        <v>0.43232906773700103</v>
      </c>
      <c r="BC706">
        <v>8.8334267097145397E-2</v>
      </c>
      <c r="BD706">
        <v>1.10805540551196</v>
      </c>
      <c r="BE706">
        <v>-7.9574940000000899E-2</v>
      </c>
      <c r="BF706">
        <v>0.32891670473847301</v>
      </c>
      <c r="BG706">
        <v>0.20224261521653</v>
      </c>
      <c r="BH706">
        <v>0.88251616526243404</v>
      </c>
      <c r="BI706">
        <v>0.32891670473847301</v>
      </c>
      <c r="BJ706">
        <v>1.06231863991</v>
      </c>
      <c r="BK706">
        <v>1.7650323305248601</v>
      </c>
      <c r="BL706">
        <v>0.61487486741464503</v>
      </c>
      <c r="BM706">
        <v>2.68309925445755</v>
      </c>
      <c r="BN706">
        <v>4.3636508770298903</v>
      </c>
      <c r="BO706">
        <v>22.709131025946601</v>
      </c>
      <c r="BP706">
        <v>7.72954256135412</v>
      </c>
      <c r="BQ706">
        <v>14.979588464592499</v>
      </c>
      <c r="BR706">
        <v>1.2058739324694601</v>
      </c>
      <c r="BS706">
        <v>0.93075195801461896</v>
      </c>
      <c r="BT706">
        <v>1.29559107782239</v>
      </c>
    </row>
    <row r="707" spans="1:72" x14ac:dyDescent="0.2">
      <c r="A707">
        <v>705</v>
      </c>
      <c r="B707" s="152">
        <v>44785.375</v>
      </c>
      <c r="C707">
        <v>0</v>
      </c>
      <c r="D707">
        <v>1.4097499999999901</v>
      </c>
      <c r="E707">
        <v>31.064250000000001</v>
      </c>
      <c r="F707">
        <v>44.737948717948697</v>
      </c>
      <c r="G707">
        <v>1.6</v>
      </c>
      <c r="H707">
        <v>8.5699999999999896</v>
      </c>
      <c r="I707">
        <v>1.345</v>
      </c>
      <c r="J707">
        <v>33.452857142857098</v>
      </c>
      <c r="K707">
        <v>3.45799999999999</v>
      </c>
      <c r="L707">
        <v>43.347083333333302</v>
      </c>
      <c r="M707">
        <v>12.254545454545401</v>
      </c>
      <c r="N707">
        <v>1600.1666666666599</v>
      </c>
      <c r="O707">
        <v>92.626470588235193</v>
      </c>
      <c r="P707">
        <v>2.9601724137930998</v>
      </c>
      <c r="Q707">
        <v>79.953249999999997</v>
      </c>
      <c r="R707">
        <v>6.9614999999999903</v>
      </c>
      <c r="S707">
        <v>-1.1100000000000001</v>
      </c>
      <c r="T707">
        <v>7</v>
      </c>
      <c r="U707">
        <v>1.6381999999999901</v>
      </c>
      <c r="V707">
        <v>0.10698000000000001</v>
      </c>
      <c r="W707">
        <v>2.0331399999999999</v>
      </c>
      <c r="X707">
        <v>3.6794600000000002</v>
      </c>
      <c r="Y707">
        <v>80.762979999999999</v>
      </c>
      <c r="Z707">
        <v>1.7955399999999899</v>
      </c>
      <c r="AA707">
        <v>0</v>
      </c>
      <c r="AB707">
        <v>3.0099999999999998E-2</v>
      </c>
      <c r="AC707">
        <v>32.473999999999997</v>
      </c>
      <c r="AD707">
        <v>-12.263948717948701</v>
      </c>
      <c r="AE707">
        <v>40.144655942857099</v>
      </c>
      <c r="AF707">
        <v>1.7950721999999899</v>
      </c>
      <c r="AG707">
        <v>1.34853084</v>
      </c>
      <c r="AH707">
        <v>8.0043799999999901E-2</v>
      </c>
      <c r="AI707">
        <v>44.967857142857099</v>
      </c>
      <c r="AJ707">
        <v>0.49706754187199498</v>
      </c>
      <c r="AK707">
        <v>0.89274113763799501</v>
      </c>
      <c r="AL707">
        <v>3.9919006909697297E-2</v>
      </c>
      <c r="AM707">
        <v>2.9988772551822699E-2</v>
      </c>
      <c r="AN707">
        <v>3.5580970534508698E-2</v>
      </c>
      <c r="AO707">
        <v>1.7800225557938201E-3</v>
      </c>
      <c r="AP707">
        <v>40.144655942857099</v>
      </c>
      <c r="AQ707">
        <v>1.6353772833770699</v>
      </c>
      <c r="AR707">
        <v>0.91457793190312997</v>
      </c>
      <c r="AS707">
        <v>1.0627042593751801</v>
      </c>
      <c r="AT707">
        <v>0.81429604709470305</v>
      </c>
      <c r="AU707">
        <v>89.909319999999994</v>
      </c>
      <c r="AV707">
        <v>43.757315417512501</v>
      </c>
      <c r="AW707">
        <v>1.21054172534461</v>
      </c>
      <c r="AX707">
        <v>0.28582658062481903</v>
      </c>
      <c r="AY707">
        <v>0.15969491662292301</v>
      </c>
      <c r="AZ707">
        <v>0.68542206809686901</v>
      </c>
      <c r="BA707">
        <v>0.211954055588984</v>
      </c>
      <c r="BB707">
        <v>0.42838879256054302</v>
      </c>
      <c r="BC707">
        <v>8.8962949023957502E-2</v>
      </c>
      <c r="BD707">
        <v>1.13094356534461</v>
      </c>
      <c r="BE707">
        <v>-7.9598159999999293E-2</v>
      </c>
      <c r="BF707">
        <v>0.366737724313834</v>
      </c>
      <c r="BG707">
        <v>0.204900993388202</v>
      </c>
      <c r="BH707">
        <v>0.87944980099062497</v>
      </c>
      <c r="BI707">
        <v>0.366737724313834</v>
      </c>
      <c r="BJ707">
        <v>1.14327743540407</v>
      </c>
      <c r="BK707">
        <v>1.7588996019812499</v>
      </c>
      <c r="BL707">
        <v>0.55871261613887901</v>
      </c>
      <c r="BM707">
        <v>2.3980347335035499</v>
      </c>
      <c r="BN707">
        <v>4.2920719243387602</v>
      </c>
      <c r="BO707">
        <v>24.452191260212398</v>
      </c>
      <c r="BP707">
        <v>8.6183365213751202</v>
      </c>
      <c r="BQ707">
        <v>15.833854738837299</v>
      </c>
      <c r="BR707">
        <v>1.1354454706477299</v>
      </c>
      <c r="BS707">
        <v>0.99658234567853998</v>
      </c>
      <c r="BT707">
        <v>1.13933933866211</v>
      </c>
    </row>
    <row r="708" spans="1:72" x14ac:dyDescent="0.2">
      <c r="A708">
        <v>706</v>
      </c>
      <c r="B708" s="152">
        <v>44785.388888888891</v>
      </c>
      <c r="C708">
        <v>0</v>
      </c>
      <c r="D708">
        <v>1.2682051282051201</v>
      </c>
      <c r="E708">
        <v>31.0680555555555</v>
      </c>
      <c r="F708">
        <v>44.967179487179401</v>
      </c>
      <c r="G708">
        <v>1.6</v>
      </c>
      <c r="H708">
        <v>8.57</v>
      </c>
      <c r="I708">
        <v>1.35</v>
      </c>
      <c r="J708">
        <v>33.446666666666601</v>
      </c>
      <c r="K708">
        <v>3.4438461538461498</v>
      </c>
      <c r="L708">
        <v>43.346562499999898</v>
      </c>
      <c r="M708">
        <v>12.469565217391301</v>
      </c>
      <c r="N708">
        <v>1600</v>
      </c>
      <c r="O708">
        <v>92.924999999999898</v>
      </c>
      <c r="P708">
        <v>2.9557307692307599</v>
      </c>
      <c r="Q708">
        <v>79.888499999999993</v>
      </c>
      <c r="R708">
        <v>6.9564516129032201</v>
      </c>
      <c r="S708">
        <v>-1.1599999999999999</v>
      </c>
      <c r="T708">
        <v>7</v>
      </c>
      <c r="U708">
        <v>1.6693749999999901</v>
      </c>
      <c r="V708">
        <v>0.11182499999999999</v>
      </c>
      <c r="W708">
        <v>2.0330750000000002</v>
      </c>
      <c r="X708">
        <v>3.620025</v>
      </c>
      <c r="Y708">
        <v>80.798699999999997</v>
      </c>
      <c r="Z708">
        <v>1.761425</v>
      </c>
      <c r="AA708">
        <v>0</v>
      </c>
      <c r="AB708">
        <v>3.1800000000000002E-2</v>
      </c>
      <c r="AC708">
        <v>32.336260683760599</v>
      </c>
      <c r="AD708">
        <v>-12.630918803418799</v>
      </c>
      <c r="AE708">
        <v>40.138465466666602</v>
      </c>
      <c r="AF708">
        <v>1.7950721999999999</v>
      </c>
      <c r="AG708">
        <v>1.3535308399999999</v>
      </c>
      <c r="AH708">
        <v>8.0043799999999998E-2</v>
      </c>
      <c r="AI708">
        <v>44.966666666666598</v>
      </c>
      <c r="AJ708">
        <v>0.49677117907425</v>
      </c>
      <c r="AK708">
        <v>0.892627104521868</v>
      </c>
      <c r="AL708">
        <v>3.9920063750926597E-2</v>
      </c>
      <c r="AM708">
        <v>3.01007599703484E-2</v>
      </c>
      <c r="AN708">
        <v>3.5581912527798298E-2</v>
      </c>
      <c r="AO708">
        <v>1.78006968124536E-3</v>
      </c>
      <c r="AP708">
        <v>40.138465466666602</v>
      </c>
      <c r="AQ708">
        <v>1.60896073072056</v>
      </c>
      <c r="AR708">
        <v>0.914548692615342</v>
      </c>
      <c r="AS708">
        <v>1.04251303233006</v>
      </c>
      <c r="AT708">
        <v>0.82929738706707701</v>
      </c>
      <c r="AU708">
        <v>89.882599999999996</v>
      </c>
      <c r="AV708">
        <v>43.704487922332603</v>
      </c>
      <c r="AW708">
        <v>1.26217874433402</v>
      </c>
      <c r="AX708">
        <v>0.31101780766993298</v>
      </c>
      <c r="AY708">
        <v>0.18611146927943201</v>
      </c>
      <c r="AZ708">
        <v>0.68545130738465798</v>
      </c>
      <c r="BA708">
        <v>0.22978257936844099</v>
      </c>
      <c r="BB708">
        <v>0.42840706711541099</v>
      </c>
      <c r="BC708">
        <v>0.10367909952559599</v>
      </c>
      <c r="BD708">
        <v>1.18258058433402</v>
      </c>
      <c r="BE708">
        <v>-7.9598160000005497E-2</v>
      </c>
      <c r="BF708">
        <v>0.40075986046489998</v>
      </c>
      <c r="BG708">
        <v>0.23981265580296601</v>
      </c>
      <c r="BH708">
        <v>0.88323357546936498</v>
      </c>
      <c r="BI708">
        <v>0.40075986046489998</v>
      </c>
      <c r="BJ708">
        <v>1.2811450325357301</v>
      </c>
      <c r="BK708">
        <v>1.76646715093873</v>
      </c>
      <c r="BL708">
        <v>0.59839489794405099</v>
      </c>
      <c r="BM708">
        <v>2.2038973026010402</v>
      </c>
      <c r="BN708">
        <v>3.6830148622141299</v>
      </c>
      <c r="BO708">
        <v>27.073905997089199</v>
      </c>
      <c r="BP708">
        <v>9.4178567209251494</v>
      </c>
      <c r="BQ708">
        <v>17.656049276164001</v>
      </c>
      <c r="BR708">
        <v>1.0851753881484001</v>
      </c>
      <c r="BS708">
        <v>1.1208410883497699</v>
      </c>
      <c r="BT708">
        <v>0.96817952110063898</v>
      </c>
    </row>
    <row r="709" spans="1:72" x14ac:dyDescent="0.2">
      <c r="A709">
        <v>707</v>
      </c>
      <c r="B709" s="152">
        <v>44785.402777777781</v>
      </c>
      <c r="C709">
        <v>0</v>
      </c>
      <c r="D709">
        <v>1.54649999999999</v>
      </c>
      <c r="E709">
        <v>31.091891891891802</v>
      </c>
      <c r="F709">
        <v>44.765749999999898</v>
      </c>
      <c r="G709">
        <v>1.6</v>
      </c>
      <c r="H709">
        <v>8.56</v>
      </c>
      <c r="I709">
        <v>1.35</v>
      </c>
      <c r="J709">
        <v>33.431176470588198</v>
      </c>
      <c r="K709">
        <v>3.5262499999999899</v>
      </c>
      <c r="L709">
        <v>43.350499999999997</v>
      </c>
      <c r="M709">
        <v>12.3</v>
      </c>
      <c r="N709">
        <v>1600.5185185185101</v>
      </c>
      <c r="O709">
        <v>92.720512820512795</v>
      </c>
      <c r="P709">
        <v>2.95493749999999</v>
      </c>
      <c r="Q709">
        <v>79.826249999999902</v>
      </c>
      <c r="R709">
        <v>6.9461111111111098</v>
      </c>
      <c r="S709">
        <v>-0.88041666666666596</v>
      </c>
      <c r="T709">
        <v>7</v>
      </c>
      <c r="U709">
        <v>1.6834199999999999</v>
      </c>
      <c r="V709">
        <v>0.110799999999999</v>
      </c>
      <c r="W709">
        <v>2.0122799999999899</v>
      </c>
      <c r="X709">
        <v>3.6524999999999999</v>
      </c>
      <c r="Y709">
        <v>80.526300000000006</v>
      </c>
      <c r="Z709">
        <v>1.89788</v>
      </c>
      <c r="AA709">
        <v>0</v>
      </c>
      <c r="AB709">
        <v>4.6780000000000002E-2</v>
      </c>
      <c r="AC709">
        <v>32.6383918918918</v>
      </c>
      <c r="AD709">
        <v>-12.127358108108099</v>
      </c>
      <c r="AE709">
        <v>40.115166870588197</v>
      </c>
      <c r="AF709">
        <v>1.7929775999999999</v>
      </c>
      <c r="AG709">
        <v>1.3535267200000001</v>
      </c>
      <c r="AH709">
        <v>7.9950400000000005E-2</v>
      </c>
      <c r="AI709">
        <v>44.941176470588204</v>
      </c>
      <c r="AJ709">
        <v>0.49816230064697098</v>
      </c>
      <c r="AK709">
        <v>0.89261496963350695</v>
      </c>
      <c r="AL709">
        <v>3.98960984293193E-2</v>
      </c>
      <c r="AM709">
        <v>3.0117741151832401E-2</v>
      </c>
      <c r="AN709">
        <v>3.5602094240837698E-2</v>
      </c>
      <c r="AO709">
        <v>1.7790010471204099E-3</v>
      </c>
      <c r="AP709">
        <v>40.115166870588197</v>
      </c>
      <c r="AQ709">
        <v>1.6233946088650899</v>
      </c>
      <c r="AR709">
        <v>0.90519436969910105</v>
      </c>
      <c r="AS709">
        <v>1.1232749812217799</v>
      </c>
      <c r="AT709">
        <v>0.83861638015512496</v>
      </c>
      <c r="AU709">
        <v>89.772379999999998</v>
      </c>
      <c r="AV709">
        <v>43.767030830374203</v>
      </c>
      <c r="AW709">
        <v>1.17414564021401</v>
      </c>
      <c r="AX709">
        <v>0.23025173877821201</v>
      </c>
      <c r="AY709">
        <v>0.16958299113490199</v>
      </c>
      <c r="AZ709">
        <v>0.69480563030089904</v>
      </c>
      <c r="BA709">
        <v>0.17011244431008499</v>
      </c>
      <c r="BB709">
        <v>0.43425351893806102</v>
      </c>
      <c r="BC709">
        <v>9.45817678563875E-2</v>
      </c>
      <c r="BD709">
        <v>1.09464036021401</v>
      </c>
      <c r="BE709">
        <v>-7.9505279999999706E-2</v>
      </c>
      <c r="BF709">
        <v>0.29394286583940099</v>
      </c>
      <c r="BG709">
        <v>0.21649222141087199</v>
      </c>
      <c r="BH709">
        <v>0.88699941748854005</v>
      </c>
      <c r="BI709">
        <v>0.29394286583940099</v>
      </c>
      <c r="BJ709">
        <v>1.02087017450054</v>
      </c>
      <c r="BK709">
        <v>1.7739988349770801</v>
      </c>
      <c r="BL709">
        <v>0.73651122912149503</v>
      </c>
      <c r="BM709">
        <v>3.0175912416025699</v>
      </c>
      <c r="BN709">
        <v>4.0971422054242597</v>
      </c>
      <c r="BO709">
        <v>21.635236017058599</v>
      </c>
      <c r="BP709">
        <v>6.9076573472259302</v>
      </c>
      <c r="BQ709">
        <v>14.727578669832701</v>
      </c>
      <c r="BR709">
        <v>1.2742959630500901</v>
      </c>
      <c r="BS709">
        <v>0.90329302816478796</v>
      </c>
      <c r="BT709">
        <v>1.41072268169618</v>
      </c>
    </row>
    <row r="710" spans="1:72" x14ac:dyDescent="0.2">
      <c r="A710">
        <v>708</v>
      </c>
      <c r="B710" s="152">
        <v>44785.416666666664</v>
      </c>
      <c r="C710">
        <v>0</v>
      </c>
      <c r="D710">
        <v>1.35575</v>
      </c>
      <c r="E710">
        <v>31.1097368421052</v>
      </c>
      <c r="F710">
        <v>44.866500000000002</v>
      </c>
      <c r="G710">
        <v>1.6</v>
      </c>
      <c r="H710">
        <v>8.5525000000000002</v>
      </c>
      <c r="I710">
        <v>1.35</v>
      </c>
      <c r="J710">
        <v>33.445294117647002</v>
      </c>
      <c r="K710">
        <v>3.55</v>
      </c>
      <c r="L710">
        <v>43.364615384615298</v>
      </c>
      <c r="M710">
        <v>12.204000000000001</v>
      </c>
      <c r="N710">
        <v>1599.7586206896499</v>
      </c>
      <c r="O710">
        <v>93.065789473684205</v>
      </c>
      <c r="P710">
        <v>2.9518125</v>
      </c>
      <c r="Q710">
        <v>79.776250000000005</v>
      </c>
      <c r="R710">
        <v>6.9503225806451603</v>
      </c>
      <c r="S710">
        <v>-1.0344</v>
      </c>
      <c r="T710">
        <v>7</v>
      </c>
      <c r="U710">
        <v>1.657125</v>
      </c>
      <c r="V710">
        <v>0.103175</v>
      </c>
      <c r="W710">
        <v>1.997125</v>
      </c>
      <c r="X710">
        <v>3.6976749999999998</v>
      </c>
      <c r="Y710">
        <v>80.765699999999995</v>
      </c>
      <c r="Z710">
        <v>1.935225</v>
      </c>
      <c r="AA710">
        <v>0</v>
      </c>
      <c r="AB710">
        <v>3.8949999999999999E-2</v>
      </c>
      <c r="AC710">
        <v>32.4654868421052</v>
      </c>
      <c r="AD710">
        <v>-12.401013157894701</v>
      </c>
      <c r="AE710">
        <v>40.123428217647003</v>
      </c>
      <c r="AF710">
        <v>1.7914066500000001</v>
      </c>
      <c r="AG710">
        <v>1.35352363</v>
      </c>
      <c r="AH710">
        <v>7.9880350000000003E-2</v>
      </c>
      <c r="AI710">
        <v>44.947794117647</v>
      </c>
      <c r="AJ710">
        <v>0.49678797085454601</v>
      </c>
      <c r="AK710">
        <v>0.89266734898329703</v>
      </c>
      <c r="AL710">
        <v>3.9855273994339802E-2</v>
      </c>
      <c r="AM710">
        <v>3.01132381815504E-2</v>
      </c>
      <c r="AN710">
        <v>3.5596852557705803E-2</v>
      </c>
      <c r="AO710">
        <v>1.7771806507549601E-3</v>
      </c>
      <c r="AP710">
        <v>40.123428217647003</v>
      </c>
      <c r="AQ710">
        <v>1.6434731445134101</v>
      </c>
      <c r="AR710">
        <v>0.89837711729248304</v>
      </c>
      <c r="AS710">
        <v>1.14537790879029</v>
      </c>
      <c r="AT710">
        <v>0.82323976620233996</v>
      </c>
      <c r="AU710">
        <v>90.052849999999907</v>
      </c>
      <c r="AV710">
        <v>43.810656388243203</v>
      </c>
      <c r="AW710">
        <v>1.1371377294038001</v>
      </c>
      <c r="AX710">
        <v>0.20814572120970001</v>
      </c>
      <c r="AY710">
        <v>0.14793350548658399</v>
      </c>
      <c r="AZ710">
        <v>0.70162288270751705</v>
      </c>
      <c r="BA710">
        <v>0.15378063344908099</v>
      </c>
      <c r="BB710">
        <v>0.43851430169219802</v>
      </c>
      <c r="BC710">
        <v>8.2579522347192805E-2</v>
      </c>
      <c r="BD710">
        <v>1.0577021094037999</v>
      </c>
      <c r="BE710">
        <v>-7.94356200000014E-2</v>
      </c>
      <c r="BF710">
        <v>0.26713717326701603</v>
      </c>
      <c r="BG710">
        <v>0.18985996088458201</v>
      </c>
      <c r="BH710">
        <v>0.90047276733165205</v>
      </c>
      <c r="BI710">
        <v>0.26713717326701603</v>
      </c>
      <c r="BJ710">
        <v>0.91399426830319797</v>
      </c>
      <c r="BK710">
        <v>1.8009455346633001</v>
      </c>
      <c r="BL710">
        <v>0.71072085761276005</v>
      </c>
      <c r="BM710">
        <v>3.3708253940067898</v>
      </c>
      <c r="BN710">
        <v>4.7428260447133201</v>
      </c>
      <c r="BO710">
        <v>19.630499906718601</v>
      </c>
      <c r="BP710">
        <v>6.2777235717748896</v>
      </c>
      <c r="BQ710">
        <v>13.3527763349437</v>
      </c>
      <c r="BR710">
        <v>1.3468123401093699</v>
      </c>
      <c r="BS710">
        <v>0.80713939899639198</v>
      </c>
      <c r="BT710">
        <v>1.66862420764495</v>
      </c>
    </row>
    <row r="711" spans="1:72" x14ac:dyDescent="0.2">
      <c r="A711">
        <v>709</v>
      </c>
      <c r="B711" s="152">
        <v>44785.430555555555</v>
      </c>
      <c r="C711">
        <v>0</v>
      </c>
      <c r="D711">
        <v>1.15474999999999</v>
      </c>
      <c r="E711">
        <v>31.140606060606</v>
      </c>
      <c r="F711">
        <v>45.003250000000001</v>
      </c>
      <c r="G711">
        <v>1.6</v>
      </c>
      <c r="H711">
        <v>8.5625</v>
      </c>
      <c r="I711">
        <v>1.3474999999999999</v>
      </c>
      <c r="J711">
        <v>33.4106666666666</v>
      </c>
      <c r="K711">
        <v>3.66549999999999</v>
      </c>
      <c r="L711">
        <v>43.330434782608698</v>
      </c>
      <c r="M711">
        <v>12.574074074074</v>
      </c>
      <c r="N711">
        <v>1600.1071428571399</v>
      </c>
      <c r="O711">
        <v>93.241025641025601</v>
      </c>
      <c r="P711">
        <v>2.9627419354838702</v>
      </c>
      <c r="Q711">
        <v>80.015999999999906</v>
      </c>
      <c r="R711">
        <v>6.9583783783783701</v>
      </c>
      <c r="S711">
        <v>-0.91937499999999905</v>
      </c>
      <c r="T711">
        <v>7</v>
      </c>
      <c r="U711">
        <v>1.5837000000000001</v>
      </c>
      <c r="V711">
        <v>0.10639999999999999</v>
      </c>
      <c r="W711">
        <v>2.0180199999999999</v>
      </c>
      <c r="X711">
        <v>3.65706</v>
      </c>
      <c r="Y711">
        <v>81.060519999999997</v>
      </c>
      <c r="Z711">
        <v>1.96409999999999</v>
      </c>
      <c r="AA711">
        <v>0</v>
      </c>
      <c r="AB711">
        <v>3.1879999999999999E-2</v>
      </c>
      <c r="AC711">
        <v>32.295356060605997</v>
      </c>
      <c r="AD711">
        <v>-12.7078939393939</v>
      </c>
      <c r="AE711">
        <v>40.096609166666603</v>
      </c>
      <c r="AF711">
        <v>1.79350125</v>
      </c>
      <c r="AG711">
        <v>1.3510277500000001</v>
      </c>
      <c r="AH711">
        <v>7.9973749999999996E-2</v>
      </c>
      <c r="AI711">
        <v>44.920666666666598</v>
      </c>
      <c r="AJ711">
        <v>0.49465028310534698</v>
      </c>
      <c r="AK711">
        <v>0.89260939656579696</v>
      </c>
      <c r="AL711">
        <v>3.9925971342069697E-2</v>
      </c>
      <c r="AM711">
        <v>3.00758615188257E-2</v>
      </c>
      <c r="AN711">
        <v>3.56183493863255E-2</v>
      </c>
      <c r="AO711">
        <v>1.7803331057716499E-3</v>
      </c>
      <c r="AP711">
        <v>40.096609166666603</v>
      </c>
      <c r="AQ711">
        <v>1.6254213520318099</v>
      </c>
      <c r="AR711">
        <v>0.90777642372839695</v>
      </c>
      <c r="AS711">
        <v>1.1624678012401799</v>
      </c>
      <c r="AT711">
        <v>0.78337765335393805</v>
      </c>
      <c r="AU711">
        <v>90.2834</v>
      </c>
      <c r="AV711">
        <v>43.792274743667001</v>
      </c>
      <c r="AW711">
        <v>1.1283919229996</v>
      </c>
      <c r="AX711">
        <v>0.18855994875981999</v>
      </c>
      <c r="AY711">
        <v>0.16807989796818801</v>
      </c>
      <c r="AZ711">
        <v>0.69222357627160203</v>
      </c>
      <c r="BA711">
        <v>0.13956778368158601</v>
      </c>
      <c r="BB711">
        <v>0.43263973516975102</v>
      </c>
      <c r="BC711">
        <v>9.3716075173177593E-2</v>
      </c>
      <c r="BD711">
        <v>1.0488634229996101</v>
      </c>
      <c r="BE711">
        <v>-7.9528499999993604E-2</v>
      </c>
      <c r="BF711">
        <v>0.24327536494458199</v>
      </c>
      <c r="BG711">
        <v>0.216852511824463</v>
      </c>
      <c r="BH711">
        <v>0.89308967385868498</v>
      </c>
      <c r="BI711">
        <v>0.24327536494458199</v>
      </c>
      <c r="BJ711">
        <v>0.92025575353809197</v>
      </c>
      <c r="BK711">
        <v>1.78617934771737</v>
      </c>
      <c r="BL711">
        <v>0.89138705792862305</v>
      </c>
      <c r="BM711">
        <v>3.6711060902616599</v>
      </c>
      <c r="BN711">
        <v>4.11841977916131</v>
      </c>
      <c r="BO711">
        <v>19.4295757836618</v>
      </c>
      <c r="BP711">
        <v>5.71697107619769</v>
      </c>
      <c r="BQ711">
        <v>13.7126047074641</v>
      </c>
      <c r="BR711">
        <v>1.37261122731157</v>
      </c>
      <c r="BS711">
        <v>0.82294560756025903</v>
      </c>
      <c r="BT711">
        <v>1.6679246048604299</v>
      </c>
    </row>
    <row r="712" spans="1:72" x14ac:dyDescent="0.2">
      <c r="A712">
        <v>710</v>
      </c>
      <c r="B712" s="152">
        <v>44785.444444444445</v>
      </c>
      <c r="C712">
        <v>0</v>
      </c>
      <c r="D712">
        <v>1.3932499999999901</v>
      </c>
      <c r="E712">
        <v>31.062571428571399</v>
      </c>
      <c r="F712">
        <v>44.994999999999997</v>
      </c>
      <c r="G712">
        <v>1.6</v>
      </c>
      <c r="H712">
        <v>8.5640000000000001</v>
      </c>
      <c r="I712">
        <v>1.35</v>
      </c>
      <c r="J712">
        <v>33.449166666666599</v>
      </c>
      <c r="K712">
        <v>3.6464999999999899</v>
      </c>
      <c r="L712">
        <v>43.362400000000001</v>
      </c>
      <c r="M712">
        <v>12.475862068965499</v>
      </c>
      <c r="N712">
        <v>1599.9</v>
      </c>
      <c r="O712">
        <v>92.8</v>
      </c>
      <c r="P712">
        <v>2.9543703703703699</v>
      </c>
      <c r="Q712">
        <v>79.821749999999994</v>
      </c>
      <c r="R712">
        <v>6.9506451612903204</v>
      </c>
      <c r="S712">
        <v>-1.0709677419354799</v>
      </c>
      <c r="T712">
        <v>7</v>
      </c>
      <c r="U712">
        <v>1.6502749999999999</v>
      </c>
      <c r="V712">
        <v>6.9800000000000001E-2</v>
      </c>
      <c r="W712">
        <v>2.0420250000000002</v>
      </c>
      <c r="X712">
        <v>3.6096499999999998</v>
      </c>
      <c r="Y712">
        <v>81.339749999999995</v>
      </c>
      <c r="Z712">
        <v>2.0789749999999998</v>
      </c>
      <c r="AA712">
        <v>0</v>
      </c>
      <c r="AB712">
        <v>2.0874999999999901E-2</v>
      </c>
      <c r="AC712">
        <v>32.455821428571397</v>
      </c>
      <c r="AD712">
        <v>-12.539178571428501</v>
      </c>
      <c r="AE712">
        <v>40.136280426666602</v>
      </c>
      <c r="AF712">
        <v>1.7938154399999999</v>
      </c>
      <c r="AG712">
        <v>1.3535283680000001</v>
      </c>
      <c r="AH712">
        <v>7.9987759999999894E-2</v>
      </c>
      <c r="AI712">
        <v>44.963166666666602</v>
      </c>
      <c r="AJ712">
        <v>0.493439928530228</v>
      </c>
      <c r="AK712">
        <v>0.89264799172656095</v>
      </c>
      <c r="AL712">
        <v>3.9895220309957402E-2</v>
      </c>
      <c r="AM712">
        <v>3.0103048080095101E-2</v>
      </c>
      <c r="AN712">
        <v>3.5584682276974797E-2</v>
      </c>
      <c r="AO712">
        <v>1.7789618910293199E-3</v>
      </c>
      <c r="AP712">
        <v>40.136280426666602</v>
      </c>
      <c r="AQ712">
        <v>1.60434944555507</v>
      </c>
      <c r="AR712">
        <v>0.91857471762617904</v>
      </c>
      <c r="AS712">
        <v>1.2304574599477101</v>
      </c>
      <c r="AT712">
        <v>0.81431157805522303</v>
      </c>
      <c r="AU712">
        <v>90.7206749999999</v>
      </c>
      <c r="AV712">
        <v>43.889662049795596</v>
      </c>
      <c r="AW712">
        <v>1.07350461687103</v>
      </c>
      <c r="AX712">
        <v>0.123070908052286</v>
      </c>
      <c r="AY712">
        <v>0.18946599444492801</v>
      </c>
      <c r="AZ712">
        <v>0.68142528237382105</v>
      </c>
      <c r="BA712">
        <v>9.0925990885686994E-2</v>
      </c>
      <c r="BB712">
        <v>0.425890801483638</v>
      </c>
      <c r="BC712">
        <v>0.10562178818403301</v>
      </c>
      <c r="BD712">
        <v>0.99396218487103605</v>
      </c>
      <c r="BE712">
        <v>-7.9542431999997207E-2</v>
      </c>
      <c r="BF712">
        <v>0.15799798854156799</v>
      </c>
      <c r="BG712">
        <v>0.24323576134344099</v>
      </c>
      <c r="BH712">
        <v>0.87481132349078605</v>
      </c>
      <c r="BI712">
        <v>0.15799798854156799</v>
      </c>
      <c r="BJ712">
        <v>0.80246749977001997</v>
      </c>
      <c r="BK712">
        <v>1.7496226469815701</v>
      </c>
      <c r="BL712">
        <v>1.5394864427621899</v>
      </c>
      <c r="BM712">
        <v>5.5368510166863798</v>
      </c>
      <c r="BN712">
        <v>3.5965571783483599</v>
      </c>
      <c r="BO712">
        <v>16.485078505800701</v>
      </c>
      <c r="BP712">
        <v>3.7129527307268502</v>
      </c>
      <c r="BQ712">
        <v>12.7721257750738</v>
      </c>
      <c r="BR712">
        <v>1.4810260664609001</v>
      </c>
      <c r="BS712">
        <v>0.73926830435339297</v>
      </c>
      <c r="BT712">
        <v>2.0033674617719401</v>
      </c>
    </row>
    <row r="713" spans="1:72" x14ac:dyDescent="0.2">
      <c r="A713">
        <v>711</v>
      </c>
      <c r="B713" s="152">
        <v>44785.458333333336</v>
      </c>
      <c r="C713">
        <v>0</v>
      </c>
      <c r="D713">
        <v>1.61699999999999</v>
      </c>
      <c r="E713">
        <v>31.141714285714201</v>
      </c>
      <c r="F713">
        <v>44.954250000000002</v>
      </c>
      <c r="G713">
        <v>1.6</v>
      </c>
      <c r="H713">
        <v>8.5749999999999993</v>
      </c>
      <c r="I713">
        <v>1.3474999999999999</v>
      </c>
      <c r="J713">
        <v>33.448421052631502</v>
      </c>
      <c r="K713">
        <v>3.7585000000000002</v>
      </c>
      <c r="L713">
        <v>43.354782608695601</v>
      </c>
      <c r="M713">
        <v>12.1166666666666</v>
      </c>
      <c r="N713">
        <v>1599.8620689655099</v>
      </c>
      <c r="O713">
        <v>93.7588235294117</v>
      </c>
      <c r="P713">
        <v>2.9598888888888801</v>
      </c>
      <c r="Q713">
        <v>79.977249999999998</v>
      </c>
      <c r="R713">
        <v>6.9515384615384601</v>
      </c>
      <c r="S713">
        <v>-1.0049999999999999</v>
      </c>
      <c r="T713">
        <v>7</v>
      </c>
      <c r="U713">
        <v>1.71545999999999</v>
      </c>
      <c r="V713">
        <v>7.4779999999999999E-2</v>
      </c>
      <c r="W713">
        <v>2.0235799999999999</v>
      </c>
      <c r="X713">
        <v>3.6401399999999899</v>
      </c>
      <c r="Y713">
        <v>81.292900000000003</v>
      </c>
      <c r="Z713">
        <v>2.0708199999999999</v>
      </c>
      <c r="AA713">
        <v>0</v>
      </c>
      <c r="AB713">
        <v>2.316E-2</v>
      </c>
      <c r="AC713">
        <v>32.758714285714198</v>
      </c>
      <c r="AD713">
        <v>-12.1955357142857</v>
      </c>
      <c r="AE713">
        <v>40.144124052631497</v>
      </c>
      <c r="AF713">
        <v>1.7961194999999901</v>
      </c>
      <c r="AG713">
        <v>1.3510329000000001</v>
      </c>
      <c r="AH713">
        <v>8.0090499999999898E-2</v>
      </c>
      <c r="AI713">
        <v>44.970921052631503</v>
      </c>
      <c r="AJ713">
        <v>0.49382078942480301</v>
      </c>
      <c r="AK713">
        <v>0.89266848694624301</v>
      </c>
      <c r="AL713">
        <v>3.99395755736894E-2</v>
      </c>
      <c r="AM713">
        <v>3.00423666755418E-2</v>
      </c>
      <c r="AN713">
        <v>3.5578546370607901E-2</v>
      </c>
      <c r="AO713">
        <v>1.7809397300594799E-3</v>
      </c>
      <c r="AP713">
        <v>40.144124052631497</v>
      </c>
      <c r="AQ713">
        <v>1.6179010681763699</v>
      </c>
      <c r="AR713">
        <v>0.91027750742227997</v>
      </c>
      <c r="AS713">
        <v>1.2256308600194401</v>
      </c>
      <c r="AT713">
        <v>0.84712981142667199</v>
      </c>
      <c r="AU713">
        <v>90.742899999999906</v>
      </c>
      <c r="AV713">
        <v>43.897933488249599</v>
      </c>
      <c r="AW713">
        <v>1.07298756438189</v>
      </c>
      <c r="AX713">
        <v>0.12540203998055599</v>
      </c>
      <c r="AY713">
        <v>0.17821843182362801</v>
      </c>
      <c r="AZ713">
        <v>0.689722492577719</v>
      </c>
      <c r="BA713">
        <v>9.2819382844456497E-2</v>
      </c>
      <c r="BB713">
        <v>0.43107655786107402</v>
      </c>
      <c r="BC713">
        <v>9.92241506334232E-2</v>
      </c>
      <c r="BD713">
        <v>0.99334296438190395</v>
      </c>
      <c r="BE713">
        <v>-7.9644599999992599E-2</v>
      </c>
      <c r="BF713">
        <v>0.159502138991714</v>
      </c>
      <c r="BG713">
        <v>0.226680691063919</v>
      </c>
      <c r="BH713">
        <v>0.87727610247728205</v>
      </c>
      <c r="BI713">
        <v>0.159502138991714</v>
      </c>
      <c r="BJ713">
        <v>0.77236566011126695</v>
      </c>
      <c r="BK713">
        <v>1.7545522049545601</v>
      </c>
      <c r="BL713">
        <v>1.42117649642112</v>
      </c>
      <c r="BM713">
        <v>5.5000898923547004</v>
      </c>
      <c r="BN713">
        <v>3.8700962943063701</v>
      </c>
      <c r="BO713">
        <v>16.026428434635399</v>
      </c>
      <c r="BP713">
        <v>3.74830026630528</v>
      </c>
      <c r="BQ713">
        <v>12.278128168330101</v>
      </c>
      <c r="BR713">
        <v>1.4833985686686499</v>
      </c>
      <c r="BS713">
        <v>0.70856480451458104</v>
      </c>
      <c r="BT713">
        <v>2.0935256157478599</v>
      </c>
    </row>
    <row r="714" spans="1:72" x14ac:dyDescent="0.2">
      <c r="A714">
        <v>712</v>
      </c>
      <c r="B714" s="152">
        <v>44785.472222222219</v>
      </c>
      <c r="C714">
        <v>0</v>
      </c>
      <c r="D714">
        <v>1.1564102564102501</v>
      </c>
      <c r="E714">
        <v>31.120277777777702</v>
      </c>
      <c r="F714">
        <v>44.803846153846102</v>
      </c>
      <c r="G714">
        <v>1.6</v>
      </c>
      <c r="H714">
        <v>8.5679999999999996</v>
      </c>
      <c r="I714">
        <v>1.35</v>
      </c>
      <c r="J714">
        <v>33.446428571428498</v>
      </c>
      <c r="K714">
        <v>3.8107500000000001</v>
      </c>
      <c r="L714">
        <v>43.36</v>
      </c>
      <c r="M714">
        <v>12.434782608695601</v>
      </c>
      <c r="N714">
        <v>1600.29729729729</v>
      </c>
      <c r="O714">
        <v>92.719444444444406</v>
      </c>
      <c r="P714">
        <v>2.9603999999999999</v>
      </c>
      <c r="Q714">
        <v>79.983999999999995</v>
      </c>
      <c r="R714">
        <v>6.9502631578947298</v>
      </c>
      <c r="S714">
        <v>-1.0238235294117599</v>
      </c>
      <c r="T714">
        <v>7</v>
      </c>
      <c r="U714">
        <v>1.6716</v>
      </c>
      <c r="V714">
        <v>9.0075000000000002E-2</v>
      </c>
      <c r="W714">
        <v>2.0155750000000001</v>
      </c>
      <c r="X714">
        <v>3.66244999999999</v>
      </c>
      <c r="Y714">
        <v>81.224275000000006</v>
      </c>
      <c r="Z714">
        <v>2.0607500000000001</v>
      </c>
      <c r="AA714">
        <v>1.65E-3</v>
      </c>
      <c r="AB714">
        <v>1.67E-2</v>
      </c>
      <c r="AC714">
        <v>32.276688034187998</v>
      </c>
      <c r="AD714">
        <v>-12.5271581196581</v>
      </c>
      <c r="AE714">
        <v>40.136665691428497</v>
      </c>
      <c r="AF714">
        <v>1.7946532799999999</v>
      </c>
      <c r="AG714">
        <v>1.3535300159999999</v>
      </c>
      <c r="AH714">
        <v>8.0025119999999894E-2</v>
      </c>
      <c r="AI714">
        <v>44.964428571428499</v>
      </c>
      <c r="AJ714">
        <v>0.49414618587150899</v>
      </c>
      <c r="AK714">
        <v>0.89263150820807502</v>
      </c>
      <c r="AL714">
        <v>3.9912734065975897E-2</v>
      </c>
      <c r="AM714">
        <v>3.0102239903924001E-2</v>
      </c>
      <c r="AN714">
        <v>3.5583683610218797E-2</v>
      </c>
      <c r="AO714">
        <v>1.7797428443436199E-3</v>
      </c>
      <c r="AP714">
        <v>40.136665691428497</v>
      </c>
      <c r="AQ714">
        <v>1.6278169980117601</v>
      </c>
      <c r="AR714">
        <v>0.90667657667236401</v>
      </c>
      <c r="AS714">
        <v>1.2196708525053199</v>
      </c>
      <c r="AT714">
        <v>0.82601476430281395</v>
      </c>
      <c r="AU714">
        <v>90.634649999999993</v>
      </c>
      <c r="AV714">
        <v>43.890830118617998</v>
      </c>
      <c r="AW714">
        <v>1.07359845281054</v>
      </c>
      <c r="AX714">
        <v>0.133859163494679</v>
      </c>
      <c r="AY714">
        <v>0.166836281988233</v>
      </c>
      <c r="AZ714">
        <v>0.69332342332763497</v>
      </c>
      <c r="BA714">
        <v>9.8896339137172898E-2</v>
      </c>
      <c r="BB714">
        <v>0.43332713957977198</v>
      </c>
      <c r="BC714">
        <v>9.2962960504679698E-2</v>
      </c>
      <c r="BD714">
        <v>0.99401886881054802</v>
      </c>
      <c r="BE714">
        <v>-7.9579583999995096E-2</v>
      </c>
      <c r="BF714">
        <v>0.17280165609630899</v>
      </c>
      <c r="BG714">
        <v>0.21537252341834301</v>
      </c>
      <c r="BH714">
        <v>0.89502603059476205</v>
      </c>
      <c r="BI714">
        <v>0.17280165609630899</v>
      </c>
      <c r="BJ714">
        <v>0.77634835902930599</v>
      </c>
      <c r="BK714">
        <v>1.7900520611895201</v>
      </c>
      <c r="BL714">
        <v>1.24635682483452</v>
      </c>
      <c r="BM714">
        <v>5.1794991484105202</v>
      </c>
      <c r="BN714">
        <v>4.1557113061086497</v>
      </c>
      <c r="BO714">
        <v>16.2852456788141</v>
      </c>
      <c r="BP714">
        <v>4.0608389182632703</v>
      </c>
      <c r="BQ714">
        <v>12.224406760550799</v>
      </c>
      <c r="BR714">
        <v>1.4962892458257899</v>
      </c>
      <c r="BS714">
        <v>0.70722769659078299</v>
      </c>
      <c r="BT714">
        <v>2.1157107577074701</v>
      </c>
    </row>
    <row r="715" spans="1:72" x14ac:dyDescent="0.2">
      <c r="A715">
        <v>713</v>
      </c>
      <c r="B715" s="152">
        <v>44785.486111111109</v>
      </c>
      <c r="C715">
        <v>0</v>
      </c>
      <c r="D715">
        <v>1.44948717948717</v>
      </c>
      <c r="E715">
        <v>31.155789473684202</v>
      </c>
      <c r="F715">
        <v>44.850999999999999</v>
      </c>
      <c r="G715">
        <v>1.6</v>
      </c>
      <c r="H715">
        <v>8.57</v>
      </c>
      <c r="I715">
        <v>1.35</v>
      </c>
      <c r="J715">
        <v>33.409999999999997</v>
      </c>
      <c r="K715">
        <v>3.8467500000000001</v>
      </c>
      <c r="L715">
        <v>43.326923076923002</v>
      </c>
      <c r="M715">
        <v>12.254545454545401</v>
      </c>
      <c r="N715">
        <v>1600.0294117646999</v>
      </c>
      <c r="O715">
        <v>92.376923076923006</v>
      </c>
      <c r="P715">
        <v>2.9571785714285701</v>
      </c>
      <c r="Q715">
        <v>79.866</v>
      </c>
      <c r="R715">
        <v>6.9640540540540501</v>
      </c>
      <c r="S715">
        <v>-0.99805555555555503</v>
      </c>
      <c r="T715">
        <v>7</v>
      </c>
      <c r="U715">
        <v>1.5913200000000001</v>
      </c>
      <c r="V715">
        <v>7.6659999999999895E-2</v>
      </c>
      <c r="W715">
        <v>2.02014</v>
      </c>
      <c r="X715">
        <v>3.67414</v>
      </c>
      <c r="Y715">
        <v>81.557220000000001</v>
      </c>
      <c r="Z715">
        <v>2.0192999999999999</v>
      </c>
      <c r="AA715">
        <v>2.98E-3</v>
      </c>
      <c r="AB715">
        <v>1.806E-2</v>
      </c>
      <c r="AC715">
        <v>32.605276653171302</v>
      </c>
      <c r="AD715">
        <v>-12.2457233468286</v>
      </c>
      <c r="AE715">
        <v>40.101798799999997</v>
      </c>
      <c r="AF715">
        <v>1.7950721999999999</v>
      </c>
      <c r="AG715">
        <v>1.3535308399999999</v>
      </c>
      <c r="AH715">
        <v>8.0043799999999998E-2</v>
      </c>
      <c r="AI715">
        <v>44.93</v>
      </c>
      <c r="AJ715">
        <v>0.49170139443203198</v>
      </c>
      <c r="AK715">
        <v>0.89253947918984999</v>
      </c>
      <c r="AL715">
        <v>3.9952641887380298E-2</v>
      </c>
      <c r="AM715">
        <v>3.0125324727353599E-2</v>
      </c>
      <c r="AN715">
        <v>3.5610950367237902E-2</v>
      </c>
      <c r="AO715">
        <v>1.7815223681281901E-3</v>
      </c>
      <c r="AP715">
        <v>40.101798799999997</v>
      </c>
      <c r="AQ715">
        <v>1.6330127496825699</v>
      </c>
      <c r="AR715">
        <v>0.90873007434548903</v>
      </c>
      <c r="AS715">
        <v>1.1951383488846199</v>
      </c>
      <c r="AT715">
        <v>0.78245426298758103</v>
      </c>
      <c r="AU715">
        <v>90.862119999999905</v>
      </c>
      <c r="AV715">
        <v>43.838679972912701</v>
      </c>
      <c r="AW715">
        <v>1.0913200270873</v>
      </c>
      <c r="AX715">
        <v>0.15839249111537301</v>
      </c>
      <c r="AY715">
        <v>0.162059450317424</v>
      </c>
      <c r="AZ715">
        <v>0.69126992565450995</v>
      </c>
      <c r="BA715">
        <v>0.117021708286582</v>
      </c>
      <c r="BB715">
        <v>0.43204370353406801</v>
      </c>
      <c r="BC715">
        <v>9.0280185007279398E-2</v>
      </c>
      <c r="BD715">
        <v>1.0117218670873001</v>
      </c>
      <c r="BE715">
        <v>-7.9598159999998405E-2</v>
      </c>
      <c r="BF715">
        <v>0.20241162803215401</v>
      </c>
      <c r="BG715">
        <v>0.20709767834166001</v>
      </c>
      <c r="BH715">
        <v>0.88338197143119002</v>
      </c>
      <c r="BI715">
        <v>0.20241162803215401</v>
      </c>
      <c r="BJ715">
        <v>0.81901861274762999</v>
      </c>
      <c r="BK715">
        <v>1.76676394286238</v>
      </c>
      <c r="BL715">
        <v>1.0231510924301299</v>
      </c>
      <c r="BM715">
        <v>4.3642847005353804</v>
      </c>
      <c r="BN715">
        <v>4.2655329528794903</v>
      </c>
      <c r="BO715">
        <v>17.3000012832103</v>
      </c>
      <c r="BP715">
        <v>4.7566732587556304</v>
      </c>
      <c r="BQ715">
        <v>12.543328024454601</v>
      </c>
      <c r="BR715">
        <v>1.42266417520771</v>
      </c>
      <c r="BS715">
        <v>0.73805396153476799</v>
      </c>
      <c r="BT715">
        <v>1.9275882921206899</v>
      </c>
    </row>
    <row r="716" spans="1:72" x14ac:dyDescent="0.2">
      <c r="A716">
        <v>714</v>
      </c>
      <c r="B716" s="152">
        <v>44785.5</v>
      </c>
      <c r="C716">
        <v>0</v>
      </c>
      <c r="D716">
        <v>1.72605263157894</v>
      </c>
      <c r="E716">
        <v>31.066388888888799</v>
      </c>
      <c r="F716">
        <v>44.8569999999999</v>
      </c>
      <c r="G716">
        <v>1.6</v>
      </c>
      <c r="H716">
        <v>8.57</v>
      </c>
      <c r="I716">
        <v>1.35</v>
      </c>
      <c r="J716">
        <v>33.438499999999998</v>
      </c>
      <c r="K716">
        <v>3.8437499999999898</v>
      </c>
      <c r="L716">
        <v>43.3621052631579</v>
      </c>
      <c r="M716">
        <v>12.152941176470501</v>
      </c>
      <c r="N716">
        <v>1600.25</v>
      </c>
      <c r="O716">
        <v>91.966666666666598</v>
      </c>
      <c r="P716">
        <v>2.6073030303030298</v>
      </c>
      <c r="Q716">
        <v>69.814999999999898</v>
      </c>
      <c r="R716">
        <v>6.9418749999999996</v>
      </c>
      <c r="S716">
        <v>-1.08970588235294</v>
      </c>
      <c r="T716">
        <v>7</v>
      </c>
      <c r="U716">
        <v>1.5959399999999999</v>
      </c>
      <c r="V716">
        <v>7.7079999999999996E-2</v>
      </c>
      <c r="W716">
        <v>2.02854</v>
      </c>
      <c r="X716">
        <v>3.6172399999999998</v>
      </c>
      <c r="Y716">
        <v>81.500379999999893</v>
      </c>
      <c r="Z716">
        <v>2.09964</v>
      </c>
      <c r="AA716">
        <v>0</v>
      </c>
      <c r="AB716">
        <v>2.078E-2</v>
      </c>
      <c r="AC716">
        <v>32.792441520467797</v>
      </c>
      <c r="AD716">
        <v>-12.064558479532099</v>
      </c>
      <c r="AE716">
        <v>40.130298799999998</v>
      </c>
      <c r="AF716">
        <v>1.7950721999999999</v>
      </c>
      <c r="AG716">
        <v>1.3535308399999999</v>
      </c>
      <c r="AH716">
        <v>8.0043799999999998E-2</v>
      </c>
      <c r="AI716">
        <v>44.958500000000001</v>
      </c>
      <c r="AJ716">
        <v>0.49239400846965298</v>
      </c>
      <c r="AK716">
        <v>0.89260760034253805</v>
      </c>
      <c r="AL716">
        <v>3.9927315190675799E-2</v>
      </c>
      <c r="AM716">
        <v>3.0106227743363301E-2</v>
      </c>
      <c r="AN716">
        <v>3.5588375946706399E-2</v>
      </c>
      <c r="AO716">
        <v>1.7803930291268599E-3</v>
      </c>
      <c r="AP716">
        <v>40.130298799999998</v>
      </c>
      <c r="AQ716">
        <v>1.6077229062207199</v>
      </c>
      <c r="AR716">
        <v>0.91250868999811896</v>
      </c>
      <c r="AS716">
        <v>1.24268820029322</v>
      </c>
      <c r="AT716">
        <v>0.78583129387705897</v>
      </c>
      <c r="AU716">
        <v>90.841739999999902</v>
      </c>
      <c r="AV716">
        <v>43.893218596512</v>
      </c>
      <c r="AW716">
        <v>1.0652814034879201</v>
      </c>
      <c r="AX716">
        <v>0.110842639706771</v>
      </c>
      <c r="AY716">
        <v>0.187349293779278</v>
      </c>
      <c r="AZ716">
        <v>0.68749131000188102</v>
      </c>
      <c r="BA716">
        <v>8.1891477039984506E-2</v>
      </c>
      <c r="BB716">
        <v>0.42968206875117498</v>
      </c>
      <c r="BC716">
        <v>0.10436866761084999</v>
      </c>
      <c r="BD716">
        <v>0.98568324348793002</v>
      </c>
      <c r="BE716">
        <v>-7.9598159999999002E-2</v>
      </c>
      <c r="BF716">
        <v>0.14083865387799099</v>
      </c>
      <c r="BG716">
        <v>0.23804938614479901</v>
      </c>
      <c r="BH716">
        <v>0.87353883766778695</v>
      </c>
      <c r="BI716">
        <v>0.14083865387799099</v>
      </c>
      <c r="BJ716">
        <v>0.75777608004558294</v>
      </c>
      <c r="BK716">
        <v>1.7470776753355699</v>
      </c>
      <c r="BL716">
        <v>1.6902276441169399</v>
      </c>
      <c r="BM716">
        <v>6.2024083134487498</v>
      </c>
      <c r="BN716">
        <v>3.6695697973211101</v>
      </c>
      <c r="BO716">
        <v>15.5615588026008</v>
      </c>
      <c r="BP716">
        <v>3.3097083661328002</v>
      </c>
      <c r="BQ716">
        <v>12.251850436467899</v>
      </c>
      <c r="BR716">
        <v>1.5076519637429799</v>
      </c>
      <c r="BS716">
        <v>0.70144061849438599</v>
      </c>
      <c r="BT716">
        <v>2.1493650695323301</v>
      </c>
    </row>
    <row r="717" spans="1:72" x14ac:dyDescent="0.2">
      <c r="A717">
        <v>715</v>
      </c>
      <c r="B717" s="152">
        <v>44785.513888888891</v>
      </c>
      <c r="C717">
        <v>0</v>
      </c>
      <c r="D717">
        <v>1.3747499999999999</v>
      </c>
      <c r="E717">
        <v>31.060789473684199</v>
      </c>
      <c r="F717">
        <v>44.715249999999997</v>
      </c>
      <c r="G717">
        <v>1.6</v>
      </c>
      <c r="H717">
        <v>8.5625</v>
      </c>
      <c r="I717">
        <v>1.35</v>
      </c>
      <c r="J717">
        <v>33.461538461538403</v>
      </c>
      <c r="K717">
        <v>3.8512499999999998</v>
      </c>
      <c r="L717">
        <v>43.372777777777699</v>
      </c>
      <c r="M717">
        <v>12.3888888888888</v>
      </c>
      <c r="N717">
        <v>1600.12121212121</v>
      </c>
      <c r="O717">
        <v>92.231428571428495</v>
      </c>
      <c r="P717">
        <v>2.4081538461538399</v>
      </c>
      <c r="Q717">
        <v>65.045749999999998</v>
      </c>
      <c r="R717">
        <v>6.9581578947368401</v>
      </c>
      <c r="S717">
        <v>-1.0549999999999999</v>
      </c>
      <c r="T717">
        <v>7</v>
      </c>
      <c r="U717">
        <v>1.6288</v>
      </c>
      <c r="V717">
        <v>6.5350000000000005E-2</v>
      </c>
      <c r="W717">
        <v>2.012975</v>
      </c>
      <c r="X717">
        <v>3.640225</v>
      </c>
      <c r="Y717">
        <v>81.548824999999994</v>
      </c>
      <c r="Z717">
        <v>2.0673249999999999</v>
      </c>
      <c r="AA717">
        <v>5.7499999999999999E-4</v>
      </c>
      <c r="AB717">
        <v>9.2999999999999992E-3</v>
      </c>
      <c r="AC717">
        <v>32.435539473684202</v>
      </c>
      <c r="AD717">
        <v>-12.2797105263157</v>
      </c>
      <c r="AE717">
        <v>40.147480961538399</v>
      </c>
      <c r="AF717">
        <v>1.79350125</v>
      </c>
      <c r="AG717">
        <v>1.35352775</v>
      </c>
      <c r="AH717">
        <v>7.9973749999999996E-2</v>
      </c>
      <c r="AI717">
        <v>44.974038461538399</v>
      </c>
      <c r="AJ717">
        <v>0.49231219409401</v>
      </c>
      <c r="AK717">
        <v>0.89268125200436099</v>
      </c>
      <c r="AL717">
        <v>3.9878590212301897E-2</v>
      </c>
      <c r="AM717">
        <v>3.0095757381395201E-2</v>
      </c>
      <c r="AN717">
        <v>3.5576080217219301E-2</v>
      </c>
      <c r="AO717">
        <v>1.7782203407949E-3</v>
      </c>
      <c r="AP717">
        <v>40.147480961538399</v>
      </c>
      <c r="AQ717">
        <v>1.6179388473801299</v>
      </c>
      <c r="AR717">
        <v>0.90550700516083604</v>
      </c>
      <c r="AS717">
        <v>1.2235623171930401</v>
      </c>
      <c r="AT717">
        <v>0.80187810174032303</v>
      </c>
      <c r="AU717">
        <v>90.898149999999902</v>
      </c>
      <c r="AV717">
        <v>43.894489131272401</v>
      </c>
      <c r="AW717">
        <v>1.07954933026598</v>
      </c>
      <c r="AX717">
        <v>0.12996543280695699</v>
      </c>
      <c r="AY717">
        <v>0.175562402619863</v>
      </c>
      <c r="AZ717">
        <v>0.69449299483916305</v>
      </c>
      <c r="BA717">
        <v>9.6019777065492307E-2</v>
      </c>
      <c r="BB717">
        <v>0.434058121774477</v>
      </c>
      <c r="BC717">
        <v>9.7888084895320499E-2</v>
      </c>
      <c r="BD717">
        <v>1.0000208302659801</v>
      </c>
      <c r="BE717">
        <v>-7.9528499999999003E-2</v>
      </c>
      <c r="BF717">
        <v>0.16695348543069699</v>
      </c>
      <c r="BG717">
        <v>0.225527314416826</v>
      </c>
      <c r="BH717">
        <v>0.892145115754155</v>
      </c>
      <c r="BI717">
        <v>0.16695348543069699</v>
      </c>
      <c r="BJ717">
        <v>0.78496159969504897</v>
      </c>
      <c r="BK717">
        <v>1.78429023150831</v>
      </c>
      <c r="BL717">
        <v>1.35083921030473</v>
      </c>
      <c r="BM717">
        <v>5.3436746974922098</v>
      </c>
      <c r="BN717">
        <v>3.95581846953253</v>
      </c>
      <c r="BO717">
        <v>16.347117651797401</v>
      </c>
      <c r="BP717">
        <v>3.92340690762139</v>
      </c>
      <c r="BQ717">
        <v>12.423710744176001</v>
      </c>
      <c r="BR717">
        <v>1.5004693062761201</v>
      </c>
      <c r="BS717">
        <v>0.71818020552276995</v>
      </c>
      <c r="BT717">
        <v>2.0892657507650401</v>
      </c>
    </row>
    <row r="718" spans="1:72" x14ac:dyDescent="0.2">
      <c r="A718">
        <v>716</v>
      </c>
      <c r="B718" s="152">
        <v>44785.527777777781</v>
      </c>
      <c r="C718">
        <v>0</v>
      </c>
      <c r="D718">
        <v>1.41923076923076</v>
      </c>
      <c r="E718">
        <v>31.0347368421052</v>
      </c>
      <c r="F718">
        <v>45.103000000000002</v>
      </c>
      <c r="G718">
        <v>1.6</v>
      </c>
      <c r="H718">
        <v>8.5619999999999994</v>
      </c>
      <c r="I718">
        <v>1.35</v>
      </c>
      <c r="J718">
        <v>33.467333333333301</v>
      </c>
      <c r="K718">
        <v>3.86024999999999</v>
      </c>
      <c r="L718">
        <v>43.363500000000002</v>
      </c>
      <c r="M718">
        <v>12.359259259259201</v>
      </c>
      <c r="N718">
        <v>1600.1290322580601</v>
      </c>
      <c r="O718">
        <v>92.602857142857104</v>
      </c>
      <c r="P718">
        <v>2.41316666666666</v>
      </c>
      <c r="Q718">
        <v>65.162749999999903</v>
      </c>
      <c r="R718">
        <v>6.9489999999999901</v>
      </c>
      <c r="S718">
        <v>-0.92184210526315702</v>
      </c>
      <c r="T718">
        <v>7</v>
      </c>
      <c r="U718">
        <v>1.5834999999999999</v>
      </c>
      <c r="V718">
        <v>5.2539999999999899E-2</v>
      </c>
      <c r="W718">
        <v>2.0173800000000002</v>
      </c>
      <c r="X718">
        <v>3.6502199999999898</v>
      </c>
      <c r="Y718">
        <v>81.568060000000003</v>
      </c>
      <c r="Z718">
        <v>1.9925999999999999</v>
      </c>
      <c r="AA718">
        <v>2.39999999999999E-4</v>
      </c>
      <c r="AB718">
        <v>6.5599999999999999E-3</v>
      </c>
      <c r="AC718">
        <v>32.453967611335997</v>
      </c>
      <c r="AD718">
        <v>-12.649032388663899</v>
      </c>
      <c r="AE718">
        <v>40.152885413333301</v>
      </c>
      <c r="AF718">
        <v>1.7933965199999999</v>
      </c>
      <c r="AG718">
        <v>1.3535275440000001</v>
      </c>
      <c r="AH718">
        <v>7.9969079999999998E-2</v>
      </c>
      <c r="AI718">
        <v>44.979333333333301</v>
      </c>
      <c r="AJ718">
        <v>0.49226235628668003</v>
      </c>
      <c r="AK718">
        <v>0.89269632156990597</v>
      </c>
      <c r="AL718">
        <v>3.9871567386503402E-2</v>
      </c>
      <c r="AM718">
        <v>3.0092209992737401E-2</v>
      </c>
      <c r="AN718">
        <v>3.5571892276452799E-2</v>
      </c>
      <c r="AO718">
        <v>1.7779071870044E-3</v>
      </c>
      <c r="AP718">
        <v>40.152885413333301</v>
      </c>
      <c r="AQ718">
        <v>1.6223812372817299</v>
      </c>
      <c r="AR718">
        <v>0.90748852920248302</v>
      </c>
      <c r="AS718">
        <v>1.17933574703486</v>
      </c>
      <c r="AT718">
        <v>0.77949744117995801</v>
      </c>
      <c r="AU718">
        <v>90.811760000000007</v>
      </c>
      <c r="AV718">
        <v>43.862090926852403</v>
      </c>
      <c r="AW718">
        <v>1.1172424064809101</v>
      </c>
      <c r="AX718">
        <v>0.17419179696513201</v>
      </c>
      <c r="AY718">
        <v>0.17101528271826</v>
      </c>
      <c r="AZ718">
        <v>0.69251147079751596</v>
      </c>
      <c r="BA718">
        <v>0.12869468208260701</v>
      </c>
      <c r="BB718">
        <v>0.432819669248447</v>
      </c>
      <c r="BC718">
        <v>9.5358321938898594E-2</v>
      </c>
      <c r="BD718">
        <v>1.0377185504809101</v>
      </c>
      <c r="BE718">
        <v>-7.9523856000002002E-2</v>
      </c>
      <c r="BF718">
        <v>0.22363957550998101</v>
      </c>
      <c r="BG718">
        <v>0.21956134501836799</v>
      </c>
      <c r="BH718">
        <v>0.88909451571906895</v>
      </c>
      <c r="BI718">
        <v>0.22363957550998101</v>
      </c>
      <c r="BJ718">
        <v>0.88640184105669995</v>
      </c>
      <c r="BK718">
        <v>1.7781890314381299</v>
      </c>
      <c r="BL718">
        <v>0.98176427189904703</v>
      </c>
      <c r="BM718">
        <v>3.9755687860326301</v>
      </c>
      <c r="BN718">
        <v>4.0494127763914296</v>
      </c>
      <c r="BO718">
        <v>18.644293394465102</v>
      </c>
      <c r="BP718">
        <v>5.2555300244845604</v>
      </c>
      <c r="BQ718">
        <v>13.3887633699805</v>
      </c>
      <c r="BR718">
        <v>1.3980017530711699</v>
      </c>
      <c r="BS718">
        <v>0.796946010852707</v>
      </c>
      <c r="BT718">
        <v>1.75419882154294</v>
      </c>
    </row>
    <row r="719" spans="1:72" x14ac:dyDescent="0.2">
      <c r="A719">
        <v>717</v>
      </c>
      <c r="B719" s="152">
        <v>44785.541666666664</v>
      </c>
      <c r="C719">
        <v>0</v>
      </c>
      <c r="D719">
        <v>1.52999999999999</v>
      </c>
      <c r="E719">
        <v>31.028285714285701</v>
      </c>
      <c r="F719">
        <v>44.767435897435803</v>
      </c>
      <c r="G719">
        <v>1.6</v>
      </c>
      <c r="H719">
        <v>8.5574999999999992</v>
      </c>
      <c r="I719">
        <v>1.3480000000000001</v>
      </c>
      <c r="J719">
        <v>33.4444444444444</v>
      </c>
      <c r="K719">
        <v>3.9214999999999902</v>
      </c>
      <c r="L719">
        <v>43.353999999999999</v>
      </c>
      <c r="M719">
        <v>12.252000000000001</v>
      </c>
      <c r="N719">
        <v>1600.02702702702</v>
      </c>
      <c r="O719">
        <v>92.508108108108104</v>
      </c>
      <c r="P719">
        <v>2.4136818181818098</v>
      </c>
      <c r="Q719">
        <v>65.194000000000003</v>
      </c>
      <c r="R719">
        <v>6.9665625000000002</v>
      </c>
      <c r="S719">
        <v>-1.10675675675675</v>
      </c>
      <c r="T719">
        <v>7</v>
      </c>
      <c r="U719">
        <v>1.5928499999999901</v>
      </c>
      <c r="V719">
        <v>3.8774999999999997E-2</v>
      </c>
      <c r="W719">
        <v>1.9766250000000001</v>
      </c>
      <c r="X719">
        <v>3.547825</v>
      </c>
      <c r="Y719">
        <v>81.457025000000002</v>
      </c>
      <c r="Z719">
        <v>2.1059000000000001</v>
      </c>
      <c r="AA719">
        <v>0</v>
      </c>
      <c r="AB719">
        <v>1.72E-2</v>
      </c>
      <c r="AC719">
        <v>32.558285714285702</v>
      </c>
      <c r="AD719">
        <v>-12.209150183150101</v>
      </c>
      <c r="AE719">
        <v>40.126482744444402</v>
      </c>
      <c r="AF719">
        <v>1.7924539500000001</v>
      </c>
      <c r="AG719">
        <v>1.3515256899999999</v>
      </c>
      <c r="AH719">
        <v>7.9927049999999999E-2</v>
      </c>
      <c r="AI719">
        <v>44.949944444444398</v>
      </c>
      <c r="AJ719">
        <v>0.49260923467858497</v>
      </c>
      <c r="AK719">
        <v>0.89269259929872602</v>
      </c>
      <c r="AL719">
        <v>3.9876666637827997E-2</v>
      </c>
      <c r="AM719">
        <v>3.00673495085273E-2</v>
      </c>
      <c r="AN719">
        <v>3.5595149666480801E-2</v>
      </c>
      <c r="AO719">
        <v>1.7781345669689299E-3</v>
      </c>
      <c r="AP719">
        <v>40.126482744444402</v>
      </c>
      <c r="AQ719">
        <v>1.5768706305809199</v>
      </c>
      <c r="AR719">
        <v>0.88915549575928099</v>
      </c>
      <c r="AS719">
        <v>1.24639322979058</v>
      </c>
      <c r="AT719">
        <v>0.78465261945778497</v>
      </c>
      <c r="AU719">
        <v>90.680224999999993</v>
      </c>
      <c r="AV719">
        <v>43.838902100575197</v>
      </c>
      <c r="AW719">
        <v>1.1110423438692001</v>
      </c>
      <c r="AX719">
        <v>0.105132460209411</v>
      </c>
      <c r="AY719">
        <v>0.21558331941907899</v>
      </c>
      <c r="AZ719">
        <v>0.71084450424071899</v>
      </c>
      <c r="BA719">
        <v>7.7787985080336394E-2</v>
      </c>
      <c r="BB719">
        <v>0.44427781515044901</v>
      </c>
      <c r="BC719">
        <v>0.120272724116052</v>
      </c>
      <c r="BD719">
        <v>1.0315602838692</v>
      </c>
      <c r="BE719">
        <v>-7.94820599999983E-2</v>
      </c>
      <c r="BF719">
        <v>0.13454391345518801</v>
      </c>
      <c r="BG719">
        <v>0.27589408078653699</v>
      </c>
      <c r="BH719">
        <v>0.90970763233501994</v>
      </c>
      <c r="BI719">
        <v>0.13454391345518801</v>
      </c>
      <c r="BJ719">
        <v>0.82087598848345</v>
      </c>
      <c r="BK719">
        <v>1.8194152646700399</v>
      </c>
      <c r="BL719">
        <v>2.0505876014854199</v>
      </c>
      <c r="BM719">
        <v>6.7614179562125702</v>
      </c>
      <c r="BN719">
        <v>3.2973075382464301</v>
      </c>
      <c r="BO719">
        <v>16.567958041867499</v>
      </c>
      <c r="BP719">
        <v>3.1617819661969202</v>
      </c>
      <c r="BQ719">
        <v>13.4061760756705</v>
      </c>
      <c r="BR719">
        <v>1.5906906117962201</v>
      </c>
      <c r="BS719">
        <v>0.76705842310137495</v>
      </c>
      <c r="BT719">
        <v>2.0737541807633502</v>
      </c>
    </row>
    <row r="720" spans="1:72" x14ac:dyDescent="0.2">
      <c r="A720">
        <v>718</v>
      </c>
      <c r="B720" s="152">
        <v>44785.555555555555</v>
      </c>
      <c r="C720">
        <v>0</v>
      </c>
      <c r="D720">
        <v>1.36775</v>
      </c>
      <c r="E720">
        <v>31.122222222222199</v>
      </c>
      <c r="F720">
        <v>44.879743589743597</v>
      </c>
      <c r="G720">
        <v>1.6</v>
      </c>
      <c r="H720">
        <v>8.5574999999999992</v>
      </c>
      <c r="I720">
        <v>1.35</v>
      </c>
      <c r="J720">
        <v>33.436666666666603</v>
      </c>
      <c r="K720">
        <v>3.9664999999999999</v>
      </c>
      <c r="L720">
        <v>43.342631578947298</v>
      </c>
      <c r="M720">
        <v>12.2809523809523</v>
      </c>
      <c r="N720">
        <v>1600.44444444444</v>
      </c>
      <c r="O720">
        <v>91.933333333333294</v>
      </c>
      <c r="P720">
        <v>2.4153333333333298</v>
      </c>
      <c r="Q720">
        <v>65.263999999999996</v>
      </c>
      <c r="R720">
        <v>6.9570270270270198</v>
      </c>
      <c r="S720">
        <v>-1.13148148148148</v>
      </c>
      <c r="T720">
        <v>7</v>
      </c>
      <c r="U720">
        <v>1.5854200000000001</v>
      </c>
      <c r="V720">
        <v>3.4619999999999998E-2</v>
      </c>
      <c r="W720">
        <v>1.96228</v>
      </c>
      <c r="X720">
        <v>3.5423</v>
      </c>
      <c r="Y720">
        <v>80.995719999999906</v>
      </c>
      <c r="Z720">
        <v>1.9349799999999999</v>
      </c>
      <c r="AA720">
        <v>0</v>
      </c>
      <c r="AB720">
        <v>1.6059999999999901E-2</v>
      </c>
      <c r="AC720">
        <v>32.4899722222222</v>
      </c>
      <c r="AD720">
        <v>-12.3897713675213</v>
      </c>
      <c r="AE720">
        <v>40.118704966666598</v>
      </c>
      <c r="AF720">
        <v>1.7924539500000001</v>
      </c>
      <c r="AG720">
        <v>1.3535256899999999</v>
      </c>
      <c r="AH720">
        <v>7.9927049999999999E-2</v>
      </c>
      <c r="AI720">
        <v>44.944166666666597</v>
      </c>
      <c r="AJ720">
        <v>0.49531882631164498</v>
      </c>
      <c r="AK720">
        <v>0.89263430478556705</v>
      </c>
      <c r="AL720">
        <v>3.9881792965345803E-2</v>
      </c>
      <c r="AM720">
        <v>3.01157144605343E-2</v>
      </c>
      <c r="AN720">
        <v>3.5599725585448598E-2</v>
      </c>
      <c r="AO720">
        <v>1.7783631542840101E-3</v>
      </c>
      <c r="AP720">
        <v>40.118704966666598</v>
      </c>
      <c r="AQ720">
        <v>1.57441498233616</v>
      </c>
      <c r="AR720">
        <v>0.88270260986202298</v>
      </c>
      <c r="AS720">
        <v>1.14523290364224</v>
      </c>
      <c r="AT720">
        <v>0.78528837361100901</v>
      </c>
      <c r="AU720">
        <v>90.020699999999906</v>
      </c>
      <c r="AV720">
        <v>43.721055462507003</v>
      </c>
      <c r="AW720">
        <v>1.22311120415957</v>
      </c>
      <c r="AX720">
        <v>0.20829278635776</v>
      </c>
      <c r="AY720">
        <v>0.21803896766383701</v>
      </c>
      <c r="AZ720">
        <v>0.717297390137976</v>
      </c>
      <c r="BA720">
        <v>0.153889052787583</v>
      </c>
      <c r="BB720">
        <v>0.448310868836235</v>
      </c>
      <c r="BC720">
        <v>0.121642716491454</v>
      </c>
      <c r="BD720">
        <v>1.1436291441595701</v>
      </c>
      <c r="BE720">
        <v>-7.9482060000005003E-2</v>
      </c>
      <c r="BF720">
        <v>0.26712445424326597</v>
      </c>
      <c r="BG720">
        <v>0.27962341499877802</v>
      </c>
      <c r="BH720">
        <v>0.91989586975721904</v>
      </c>
      <c r="BI720">
        <v>0.26712445424326597</v>
      </c>
      <c r="BJ720">
        <v>1.09349573848409</v>
      </c>
      <c r="BK720">
        <v>1.8397917395144301</v>
      </c>
      <c r="BL720">
        <v>1.04679077694672</v>
      </c>
      <c r="BM720">
        <v>3.4436977039903698</v>
      </c>
      <c r="BN720">
        <v>3.2897669523177702</v>
      </c>
      <c r="BO720">
        <v>22.541217006179</v>
      </c>
      <c r="BP720">
        <v>6.2774246747167597</v>
      </c>
      <c r="BQ720">
        <v>16.263792331462302</v>
      </c>
      <c r="BR720">
        <v>1.3856801673008801</v>
      </c>
      <c r="BS720">
        <v>0.98664595678678402</v>
      </c>
      <c r="BT720">
        <v>1.4044350536981201</v>
      </c>
    </row>
    <row r="721" spans="1:72" x14ac:dyDescent="0.2">
      <c r="A721">
        <v>719</v>
      </c>
      <c r="B721" s="152">
        <v>44785.569444444445</v>
      </c>
      <c r="C721">
        <v>0</v>
      </c>
      <c r="D721">
        <v>1.4317499999999901</v>
      </c>
      <c r="E721">
        <v>31.023999999999901</v>
      </c>
      <c r="F721">
        <v>44.941249999999997</v>
      </c>
      <c r="G721">
        <v>1.6</v>
      </c>
      <c r="H721">
        <v>8.5539999999999896</v>
      </c>
      <c r="I721">
        <v>1.35</v>
      </c>
      <c r="J721">
        <v>33.448636363636297</v>
      </c>
      <c r="K721">
        <v>4.0479487179487101</v>
      </c>
      <c r="L721">
        <v>43.356538461538399</v>
      </c>
      <c r="M721">
        <v>12.1444444444444</v>
      </c>
      <c r="N721">
        <v>1599.7142857142801</v>
      </c>
      <c r="O721">
        <v>92.289999999999907</v>
      </c>
      <c r="P721">
        <v>2.4180454545454499</v>
      </c>
      <c r="Q721">
        <v>65.320499999999996</v>
      </c>
      <c r="R721">
        <v>6.95290322580645</v>
      </c>
      <c r="S721">
        <v>-0.96583333333333299</v>
      </c>
      <c r="T721">
        <v>7</v>
      </c>
      <c r="U721">
        <v>1.4870749999999999</v>
      </c>
      <c r="V721">
        <v>4.02E-2</v>
      </c>
      <c r="W721">
        <v>1.9619</v>
      </c>
      <c r="X721">
        <v>3.5302750000000001</v>
      </c>
      <c r="Y721">
        <v>80.930049999999994</v>
      </c>
      <c r="Z721">
        <v>1.9378</v>
      </c>
      <c r="AA721">
        <v>0</v>
      </c>
      <c r="AB721">
        <v>3.6600000000000001E-2</v>
      </c>
      <c r="AC721">
        <v>32.455749999999902</v>
      </c>
      <c r="AD721">
        <v>-12.4855</v>
      </c>
      <c r="AE721">
        <v>40.127941723636297</v>
      </c>
      <c r="AF721">
        <v>1.79172083999999</v>
      </c>
      <c r="AG721">
        <v>1.353524248</v>
      </c>
      <c r="AH721">
        <v>7.98943599999999E-2</v>
      </c>
      <c r="AI721">
        <v>44.952636363636302</v>
      </c>
      <c r="AJ721">
        <v>0.49583488115522401</v>
      </c>
      <c r="AK721">
        <v>0.89267159770182303</v>
      </c>
      <c r="AL721">
        <v>3.9857970186802601E-2</v>
      </c>
      <c r="AM721">
        <v>3.01100081661708E-2</v>
      </c>
      <c r="AN721">
        <v>3.5593018105925599E-2</v>
      </c>
      <c r="AO721">
        <v>1.77730087627583E-3</v>
      </c>
      <c r="AP721">
        <v>40.127941723636297</v>
      </c>
      <c r="AQ721">
        <v>1.56907033615639</v>
      </c>
      <c r="AR721">
        <v>0.88253167248726105</v>
      </c>
      <c r="AS721">
        <v>1.1469019424892899</v>
      </c>
      <c r="AT721">
        <v>0.73734365589390505</v>
      </c>
      <c r="AU721">
        <v>89.847099999999998</v>
      </c>
      <c r="AV721">
        <v>43.726445674769302</v>
      </c>
      <c r="AW721">
        <v>1.22619068886704</v>
      </c>
      <c r="AX721">
        <v>0.20662230551070601</v>
      </c>
      <c r="AY721">
        <v>0.22265050384360499</v>
      </c>
      <c r="AZ721">
        <v>0.71746832751273804</v>
      </c>
      <c r="BA721">
        <v>0.152655045386897</v>
      </c>
      <c r="BB721">
        <v>0.44841770469546099</v>
      </c>
      <c r="BC721">
        <v>0.124266291306632</v>
      </c>
      <c r="BD721">
        <v>1.1467411368670499</v>
      </c>
      <c r="BE721">
        <v>-7.9449551999999105E-2</v>
      </c>
      <c r="BF721">
        <v>0.26526155549056102</v>
      </c>
      <c r="BG721">
        <v>0.28583854407360398</v>
      </c>
      <c r="BH721">
        <v>0.92108528215690899</v>
      </c>
      <c r="BI721">
        <v>0.26526155549056102</v>
      </c>
      <c r="BJ721">
        <v>1.1022001991283299</v>
      </c>
      <c r="BK721">
        <v>1.84217056431381</v>
      </c>
      <c r="BL721">
        <v>1.07757244936978</v>
      </c>
      <c r="BM721">
        <v>3.4723662856213702</v>
      </c>
      <c r="BN721">
        <v>3.2223970533509498</v>
      </c>
      <c r="BO721">
        <v>22.660512416253798</v>
      </c>
      <c r="BP721">
        <v>6.2336465540281898</v>
      </c>
      <c r="BQ721">
        <v>16.426865862225601</v>
      </c>
      <c r="BR721">
        <v>1.39122591997986</v>
      </c>
      <c r="BS721">
        <v>0.99609557693210604</v>
      </c>
      <c r="BT721">
        <v>1.3966791462569501</v>
      </c>
    </row>
    <row r="722" spans="1:72" x14ac:dyDescent="0.2">
      <c r="A722">
        <v>720</v>
      </c>
      <c r="B722" s="152">
        <v>44785.583333333336</v>
      </c>
      <c r="C722">
        <v>0</v>
      </c>
      <c r="D722">
        <v>1.38736842105263</v>
      </c>
      <c r="E722">
        <v>31.052820512820499</v>
      </c>
      <c r="F722">
        <v>44.868499999999997</v>
      </c>
      <c r="G722">
        <v>1.6</v>
      </c>
      <c r="H722">
        <v>8.5749999999999993</v>
      </c>
      <c r="I722">
        <v>1.35</v>
      </c>
      <c r="J722">
        <v>33.451428571428501</v>
      </c>
      <c r="K722">
        <v>4.1027500000000003</v>
      </c>
      <c r="L722">
        <v>43.358076923076901</v>
      </c>
      <c r="M722">
        <v>12.285714285714199</v>
      </c>
      <c r="N722">
        <v>1600.4857142857099</v>
      </c>
      <c r="O722">
        <v>91.513513513513502</v>
      </c>
      <c r="P722">
        <v>2.4173888888888801</v>
      </c>
      <c r="Q722">
        <v>65.298249999999996</v>
      </c>
      <c r="R722">
        <v>6.9445945945945899</v>
      </c>
      <c r="S722">
        <v>-0.999</v>
      </c>
      <c r="T722">
        <v>7</v>
      </c>
      <c r="U722">
        <v>1.5427599999999999</v>
      </c>
      <c r="V722">
        <v>5.6599999999999998E-2</v>
      </c>
      <c r="W722">
        <v>1.9392</v>
      </c>
      <c r="X722">
        <v>3.5348599999999899</v>
      </c>
      <c r="Y722">
        <v>80.683139999999995</v>
      </c>
      <c r="Z722">
        <v>2.08401999999999</v>
      </c>
      <c r="AA722">
        <v>0</v>
      </c>
      <c r="AB722">
        <v>1.5539999999999899E-2</v>
      </c>
      <c r="AC722">
        <v>32.440188933873102</v>
      </c>
      <c r="AD722">
        <v>-12.428311066126801</v>
      </c>
      <c r="AE722">
        <v>40.147131571428503</v>
      </c>
      <c r="AF722">
        <v>1.7961194999999901</v>
      </c>
      <c r="AG722">
        <v>1.3535329</v>
      </c>
      <c r="AH722">
        <v>8.0090499999999898E-2</v>
      </c>
      <c r="AI722">
        <v>44.976428571428499</v>
      </c>
      <c r="AJ722">
        <v>0.49759009839513602</v>
      </c>
      <c r="AK722">
        <v>0.89262604538885404</v>
      </c>
      <c r="AL722">
        <v>3.9934684834913498E-2</v>
      </c>
      <c r="AM722">
        <v>3.0094272555465498E-2</v>
      </c>
      <c r="AN722">
        <v>3.55741896548986E-2</v>
      </c>
      <c r="AO722">
        <v>1.78072164784728E-3</v>
      </c>
      <c r="AP722">
        <v>40.147131571428503</v>
      </c>
      <c r="AQ722">
        <v>1.57110819085362</v>
      </c>
      <c r="AR722">
        <v>0.87232041352122802</v>
      </c>
      <c r="AS722">
        <v>1.2334433822822399</v>
      </c>
      <c r="AT722">
        <v>0.76766210020007997</v>
      </c>
      <c r="AU722">
        <v>89.78398</v>
      </c>
      <c r="AV722">
        <v>43.8240035580856</v>
      </c>
      <c r="AW722">
        <v>1.1524250133428899</v>
      </c>
      <c r="AX722">
        <v>0.120089517717753</v>
      </c>
      <c r="AY722">
        <v>0.22501130914637099</v>
      </c>
      <c r="AZ722">
        <v>0.72767958647877096</v>
      </c>
      <c r="BA722">
        <v>8.8723013469235806E-2</v>
      </c>
      <c r="BB722">
        <v>0.45479974154923197</v>
      </c>
      <c r="BC722">
        <v>0.125276357807134</v>
      </c>
      <c r="BD722">
        <v>1.07278041334289</v>
      </c>
      <c r="BE722">
        <v>-7.9644600000001703E-2</v>
      </c>
      <c r="BF722">
        <v>0.15424478307158199</v>
      </c>
      <c r="BG722">
        <v>0.28900791032824502</v>
      </c>
      <c r="BH722">
        <v>0.93464260740755201</v>
      </c>
      <c r="BI722">
        <v>0.15424478307158199</v>
      </c>
      <c r="BJ722">
        <v>0.88650538679965596</v>
      </c>
      <c r="BK722">
        <v>1.8692852148151</v>
      </c>
      <c r="BL722">
        <v>1.8736965009320301</v>
      </c>
      <c r="BM722">
        <v>6.0594762999134897</v>
      </c>
      <c r="BN722">
        <v>3.23396894689151</v>
      </c>
      <c r="BO722">
        <v>17.904308800468499</v>
      </c>
      <c r="BP722">
        <v>3.62475240218218</v>
      </c>
      <c r="BQ722">
        <v>14.279556398286401</v>
      </c>
      <c r="BR722">
        <v>1.6070690835934101</v>
      </c>
      <c r="BS722">
        <v>0.82480747357102302</v>
      </c>
      <c r="BT722">
        <v>1.94841721866991</v>
      </c>
    </row>
    <row r="723" spans="1:72" x14ac:dyDescent="0.2">
      <c r="A723">
        <v>721</v>
      </c>
      <c r="B723" s="152">
        <v>44785.597222222219</v>
      </c>
      <c r="C723">
        <v>0</v>
      </c>
      <c r="D723">
        <v>1.4381578947368401</v>
      </c>
      <c r="E723">
        <v>31.078333333333301</v>
      </c>
      <c r="F723">
        <v>44.814999999999998</v>
      </c>
      <c r="G723">
        <v>1.6</v>
      </c>
      <c r="H723">
        <v>8.56</v>
      </c>
      <c r="I723">
        <v>1.3474999999999999</v>
      </c>
      <c r="J723">
        <v>33.433499999999903</v>
      </c>
      <c r="K723">
        <v>4.1922499999999996</v>
      </c>
      <c r="L723">
        <v>43.351052631578902</v>
      </c>
      <c r="M723">
        <v>12.3333333333333</v>
      </c>
      <c r="N723">
        <v>1600.55555555555</v>
      </c>
      <c r="O723">
        <v>90.957142857142799</v>
      </c>
      <c r="P723">
        <v>2.4213125</v>
      </c>
      <c r="Q723">
        <v>65.350250000000003</v>
      </c>
      <c r="R723">
        <v>6.9497058823529398</v>
      </c>
      <c r="S723">
        <v>-0.96727272727272695</v>
      </c>
      <c r="T723">
        <v>7</v>
      </c>
      <c r="U723">
        <v>1.5654249999999901</v>
      </c>
      <c r="V723">
        <v>6.0374999999999998E-2</v>
      </c>
      <c r="W723">
        <v>1.9187000000000001</v>
      </c>
      <c r="X723">
        <v>3.4931000000000001</v>
      </c>
      <c r="Y723">
        <v>80.379474999999999</v>
      </c>
      <c r="Z723">
        <v>2.0173000000000001</v>
      </c>
      <c r="AA723">
        <v>0</v>
      </c>
      <c r="AB723">
        <v>1.0574999999999999E-2</v>
      </c>
      <c r="AC723">
        <v>32.516491228070102</v>
      </c>
      <c r="AD723">
        <v>-12.2985087719298</v>
      </c>
      <c r="AE723">
        <v>40.117490399999902</v>
      </c>
      <c r="AF723">
        <v>1.7929775999999999</v>
      </c>
      <c r="AG723">
        <v>1.3510267199999999</v>
      </c>
      <c r="AH723">
        <v>7.9950400000000005E-2</v>
      </c>
      <c r="AI723">
        <v>44.940999999999903</v>
      </c>
      <c r="AJ723">
        <v>0.49910117477129501</v>
      </c>
      <c r="AK723">
        <v>0.89267017645357205</v>
      </c>
      <c r="AL723">
        <v>3.9896255090006903E-2</v>
      </c>
      <c r="AM723">
        <v>3.00622309249905E-2</v>
      </c>
      <c r="AN723">
        <v>3.5602234040185997E-2</v>
      </c>
      <c r="AO723">
        <v>1.77900803275405E-3</v>
      </c>
      <c r="AP723">
        <v>40.117490399999902</v>
      </c>
      <c r="AQ723">
        <v>1.55254749027424</v>
      </c>
      <c r="AR723">
        <v>0.86309879198802597</v>
      </c>
      <c r="AS723">
        <v>1.19395463339026</v>
      </c>
      <c r="AT723">
        <v>0.78130545651635497</v>
      </c>
      <c r="AU723">
        <v>89.373999999999995</v>
      </c>
      <c r="AV723">
        <v>43.727091315652501</v>
      </c>
      <c r="AW723">
        <v>1.21390868434746</v>
      </c>
      <c r="AX723">
        <v>0.15707208660973701</v>
      </c>
      <c r="AY723">
        <v>0.24043010972575701</v>
      </c>
      <c r="AZ723">
        <v>0.73690120801197301</v>
      </c>
      <c r="BA723">
        <v>0.116261273211337</v>
      </c>
      <c r="BB723">
        <v>0.46056325500748302</v>
      </c>
      <c r="BC723">
        <v>0.13409543416814401</v>
      </c>
      <c r="BD723">
        <v>1.13440340434746</v>
      </c>
      <c r="BE723">
        <v>-7.9505279999997305E-2</v>
      </c>
      <c r="BF723">
        <v>0.20127233991827401</v>
      </c>
      <c r="BG723">
        <v>0.30808739996906997</v>
      </c>
      <c r="BH723">
        <v>0.944265996756538</v>
      </c>
      <c r="BI723">
        <v>0.20127233991827401</v>
      </c>
      <c r="BJ723">
        <v>1.0187194797746799</v>
      </c>
      <c r="BK723">
        <v>1.88853199351307</v>
      </c>
      <c r="BL723">
        <v>1.5306991516776101</v>
      </c>
      <c r="BM723">
        <v>4.6914841708500701</v>
      </c>
      <c r="BN723">
        <v>3.06492896772582</v>
      </c>
      <c r="BO723">
        <v>20.6033117489273</v>
      </c>
      <c r="BP723">
        <v>4.7298999880794401</v>
      </c>
      <c r="BQ723">
        <v>15.873411760847899</v>
      </c>
      <c r="BR723">
        <v>1.546369015652</v>
      </c>
      <c r="BS723">
        <v>0.938210543807379</v>
      </c>
      <c r="BT723">
        <v>1.6482110821059801</v>
      </c>
    </row>
    <row r="724" spans="1:72" x14ac:dyDescent="0.2">
      <c r="A724">
        <v>722</v>
      </c>
      <c r="B724" s="152">
        <v>44785.611111111109</v>
      </c>
      <c r="C724">
        <v>0</v>
      </c>
      <c r="D724">
        <v>1.5062499999999901</v>
      </c>
      <c r="E724">
        <v>31.061282051281999</v>
      </c>
      <c r="F724">
        <v>44.9955</v>
      </c>
      <c r="G724">
        <v>1.6</v>
      </c>
      <c r="H724">
        <v>8.56</v>
      </c>
      <c r="I724">
        <v>1.3480000000000001</v>
      </c>
      <c r="J724">
        <v>33.464500000000001</v>
      </c>
      <c r="K724">
        <v>4.14299999999999</v>
      </c>
      <c r="L724">
        <v>43.339199999999899</v>
      </c>
      <c r="M724">
        <v>12.185294117647</v>
      </c>
      <c r="N724">
        <v>1600.6666666666599</v>
      </c>
      <c r="O724">
        <v>91.097499999999997</v>
      </c>
      <c r="P724">
        <v>2.4232</v>
      </c>
      <c r="Q724">
        <v>65.445499999999996</v>
      </c>
      <c r="R724">
        <v>6.9567499999999898</v>
      </c>
      <c r="S724">
        <v>-0.92888888888888899</v>
      </c>
      <c r="T724">
        <v>7</v>
      </c>
      <c r="U724">
        <v>1.5695399999999999</v>
      </c>
      <c r="V724">
        <v>6.3E-2</v>
      </c>
      <c r="W724">
        <v>1.9735799999999899</v>
      </c>
      <c r="X724">
        <v>3.4669400000000001</v>
      </c>
      <c r="Y724">
        <v>80.248000000000005</v>
      </c>
      <c r="Z724">
        <v>1.91126</v>
      </c>
      <c r="AA724">
        <v>0</v>
      </c>
      <c r="AB724">
        <v>1.048E-2</v>
      </c>
      <c r="AC724">
        <v>32.567532051282001</v>
      </c>
      <c r="AD724">
        <v>-12.4279679487179</v>
      </c>
      <c r="AE724">
        <v>40.1484904</v>
      </c>
      <c r="AF724">
        <v>1.7929775999999999</v>
      </c>
      <c r="AG724">
        <v>1.3515267200000001</v>
      </c>
      <c r="AH724">
        <v>7.9950400000000005E-2</v>
      </c>
      <c r="AI724">
        <v>44.972499999999997</v>
      </c>
      <c r="AJ724">
        <v>0.50030518392981704</v>
      </c>
      <c r="AK724">
        <v>0.89273423536605701</v>
      </c>
      <c r="AL724">
        <v>3.9868310634276503E-2</v>
      </c>
      <c r="AM724">
        <v>3.00522924009116E-2</v>
      </c>
      <c r="AN724">
        <v>3.5577297237200503E-2</v>
      </c>
      <c r="AO724">
        <v>1.7777619656456701E-3</v>
      </c>
      <c r="AP724">
        <v>40.148490399999901</v>
      </c>
      <c r="AQ724">
        <v>1.5409203847388799</v>
      </c>
      <c r="AR724">
        <v>0.88778574758520201</v>
      </c>
      <c r="AS724">
        <v>1.1311940378790799</v>
      </c>
      <c r="AT724">
        <v>0.78524899838520501</v>
      </c>
      <c r="AU724">
        <v>89.169319999999999</v>
      </c>
      <c r="AV724">
        <v>43.7083905702031</v>
      </c>
      <c r="AW724">
        <v>1.2641094297968301</v>
      </c>
      <c r="AX724">
        <v>0.220332682120917</v>
      </c>
      <c r="AY724">
        <v>0.25205721526111902</v>
      </c>
      <c r="AZ724">
        <v>0.71221425241479697</v>
      </c>
      <c r="BA724">
        <v>0.16302502855505299</v>
      </c>
      <c r="BB724">
        <v>0.44513390775924799</v>
      </c>
      <c r="BC724">
        <v>0.14058023661930799</v>
      </c>
      <c r="BD724">
        <v>1.18460414979683</v>
      </c>
      <c r="BE724">
        <v>-7.9505280000005105E-2</v>
      </c>
      <c r="BF724">
        <v>0.28189205148393998</v>
      </c>
      <c r="BG724">
        <v>0.32248019139662998</v>
      </c>
      <c r="BH724">
        <v>0.91120180073480095</v>
      </c>
      <c r="BI724">
        <v>0.28189205148393998</v>
      </c>
      <c r="BJ724">
        <v>1.20874448576114</v>
      </c>
      <c r="BK724">
        <v>1.8224036014695999</v>
      </c>
      <c r="BL724">
        <v>1.14398469094472</v>
      </c>
      <c r="BM724">
        <v>3.2324494285597498</v>
      </c>
      <c r="BN724">
        <v>2.82560549467697</v>
      </c>
      <c r="BO724">
        <v>24.545019991455099</v>
      </c>
      <c r="BP724">
        <v>6.6244632098725997</v>
      </c>
      <c r="BQ724">
        <v>17.920556781582501</v>
      </c>
      <c r="BR724">
        <v>1.3431871139469</v>
      </c>
      <c r="BS724">
        <v>1.09598766516756</v>
      </c>
      <c r="BT724">
        <v>1.22554948074305</v>
      </c>
    </row>
    <row r="725" spans="1:72" x14ac:dyDescent="0.2">
      <c r="A725">
        <v>723</v>
      </c>
      <c r="B725" s="152">
        <v>44785.625</v>
      </c>
      <c r="C725">
        <v>0</v>
      </c>
      <c r="D725">
        <v>1.3639999999999901</v>
      </c>
      <c r="E725">
        <v>31.06</v>
      </c>
      <c r="F725">
        <v>44.9787179487179</v>
      </c>
      <c r="G725">
        <v>1.6</v>
      </c>
      <c r="H725">
        <v>8.5540000000000003</v>
      </c>
      <c r="I725">
        <v>1.35</v>
      </c>
      <c r="J725">
        <v>33.461818181818103</v>
      </c>
      <c r="K725">
        <v>4.2332499999999902</v>
      </c>
      <c r="L725">
        <v>43.351875</v>
      </c>
      <c r="M725">
        <v>12.259259259259199</v>
      </c>
      <c r="N725">
        <v>1600.15151515151</v>
      </c>
      <c r="O725">
        <v>91.14</v>
      </c>
      <c r="P725">
        <v>2.4212142857142802</v>
      </c>
      <c r="Q725">
        <v>65.411000000000001</v>
      </c>
      <c r="R725">
        <v>6.9599999999999902</v>
      </c>
      <c r="S725">
        <v>-1.2145454545454499</v>
      </c>
      <c r="T725">
        <v>7</v>
      </c>
      <c r="U725">
        <v>1.56464</v>
      </c>
      <c r="V725">
        <v>5.994E-2</v>
      </c>
      <c r="W725">
        <v>1.9594400000000001</v>
      </c>
      <c r="X725">
        <v>3.44516</v>
      </c>
      <c r="Y725">
        <v>80.076980000000006</v>
      </c>
      <c r="Z725">
        <v>1.8600399999999999</v>
      </c>
      <c r="AA725">
        <v>0</v>
      </c>
      <c r="AB725">
        <v>5.7800000000000004E-3</v>
      </c>
      <c r="AC725">
        <v>32.423999999999999</v>
      </c>
      <c r="AD725">
        <v>-12.554717948717901</v>
      </c>
      <c r="AE725">
        <v>40.141123541818096</v>
      </c>
      <c r="AF725">
        <v>1.79172084</v>
      </c>
      <c r="AG725">
        <v>1.353524248</v>
      </c>
      <c r="AH725">
        <v>7.9894359999999998E-2</v>
      </c>
      <c r="AI725">
        <v>44.965818181818101</v>
      </c>
      <c r="AJ725">
        <v>0.50128168597040201</v>
      </c>
      <c r="AK725">
        <v>0.89270306123439203</v>
      </c>
      <c r="AL725">
        <v>3.9846285744322897E-2</v>
      </c>
      <c r="AM725">
        <v>3.01011813579607E-2</v>
      </c>
      <c r="AN725">
        <v>3.5582583942550303E-2</v>
      </c>
      <c r="AO725">
        <v>1.7767798570227E-3</v>
      </c>
      <c r="AP725">
        <v>40.141123541818096</v>
      </c>
      <c r="AQ725">
        <v>1.53124001935049</v>
      </c>
      <c r="AR725">
        <v>0.88142507790327695</v>
      </c>
      <c r="AS725">
        <v>1.1008790840684199</v>
      </c>
      <c r="AT725">
        <v>0.78432537713673001</v>
      </c>
      <c r="AU725">
        <v>88.906260000000003</v>
      </c>
      <c r="AV725">
        <v>43.6546677231403</v>
      </c>
      <c r="AW725">
        <v>1.31115045867781</v>
      </c>
      <c r="AX725">
        <v>0.25264516393157899</v>
      </c>
      <c r="AY725">
        <v>0.26048082064950601</v>
      </c>
      <c r="AZ725">
        <v>0.71857492209672202</v>
      </c>
      <c r="BA725">
        <v>0.18665728693438199</v>
      </c>
      <c r="BB725">
        <v>0.44910932631045097</v>
      </c>
      <c r="BC725">
        <v>0.145380248325685</v>
      </c>
      <c r="BD725">
        <v>1.2317009066778</v>
      </c>
      <c r="BE725">
        <v>-7.9449552000006404E-2</v>
      </c>
      <c r="BF725">
        <v>0.32466326888978703</v>
      </c>
      <c r="BG725">
        <v>0.33473252920869601</v>
      </c>
      <c r="BH725">
        <v>0.92340925715612199</v>
      </c>
      <c r="BI725">
        <v>0.32466326888978703</v>
      </c>
      <c r="BJ725">
        <v>1.3187915961969601</v>
      </c>
      <c r="BK725">
        <v>1.84681851431224</v>
      </c>
      <c r="BL725">
        <v>1.03101447340606</v>
      </c>
      <c r="BM725">
        <v>2.84420612258908</v>
      </c>
      <c r="BN725">
        <v>2.7586481043209301</v>
      </c>
      <c r="BO725">
        <v>26.843443280141098</v>
      </c>
      <c r="BP725">
        <v>7.6295868189100098</v>
      </c>
      <c r="BQ725">
        <v>19.213856461231099</v>
      </c>
      <c r="BR725">
        <v>1.2948909571995999</v>
      </c>
      <c r="BS725">
        <v>1.1889262886410501</v>
      </c>
      <c r="BT725">
        <v>1.08912635675645</v>
      </c>
    </row>
    <row r="726" spans="1:72" x14ac:dyDescent="0.2">
      <c r="A726">
        <v>724</v>
      </c>
      <c r="B726" s="152">
        <v>44785.638888888891</v>
      </c>
      <c r="C726">
        <v>0</v>
      </c>
      <c r="D726">
        <v>1.3407500000000001</v>
      </c>
      <c r="E726">
        <v>31.0692105263157</v>
      </c>
      <c r="F726">
        <v>44.969000000000001</v>
      </c>
      <c r="G726">
        <v>1.6</v>
      </c>
      <c r="H726">
        <v>8.5625</v>
      </c>
      <c r="I726">
        <v>1.35</v>
      </c>
      <c r="J726">
        <v>33.44</v>
      </c>
      <c r="K726">
        <v>4.2659999999999902</v>
      </c>
      <c r="L726">
        <v>43.334761904761898</v>
      </c>
      <c r="M726">
        <v>12.5296296296296</v>
      </c>
      <c r="N726">
        <v>1599.87878787878</v>
      </c>
      <c r="O726">
        <v>89.459459459459396</v>
      </c>
      <c r="P726">
        <v>2.4191875</v>
      </c>
      <c r="Q726">
        <v>65.308499999999995</v>
      </c>
      <c r="R726">
        <v>6.9563157894736802</v>
      </c>
      <c r="S726">
        <v>-1.0578571428571399</v>
      </c>
      <c r="T726">
        <v>7</v>
      </c>
      <c r="U726">
        <v>1.6285499999999999</v>
      </c>
      <c r="V726">
        <v>6.4299999999999996E-2</v>
      </c>
      <c r="W726">
        <v>1.9782500000000001</v>
      </c>
      <c r="X726">
        <v>3.4426749999999999</v>
      </c>
      <c r="Y726">
        <v>79.8673</v>
      </c>
      <c r="Z726">
        <v>1.917975</v>
      </c>
      <c r="AA726">
        <v>6.2499999999999904E-4</v>
      </c>
      <c r="AB726">
        <v>4.7749999999999997E-3</v>
      </c>
      <c r="AC726">
        <v>32.4099605263157</v>
      </c>
      <c r="AD726">
        <v>-12.5590394736842</v>
      </c>
      <c r="AE726">
        <v>40.125942500000001</v>
      </c>
      <c r="AF726">
        <v>1.79350125</v>
      </c>
      <c r="AG726">
        <v>1.35352775</v>
      </c>
      <c r="AH726">
        <v>7.9973749999999996E-2</v>
      </c>
      <c r="AI726">
        <v>44.952500000000001</v>
      </c>
      <c r="AJ726">
        <v>0.50240764993933695</v>
      </c>
      <c r="AK726">
        <v>0.89262983148879305</v>
      </c>
      <c r="AL726">
        <v>3.9897697569656797E-2</v>
      </c>
      <c r="AM726">
        <v>3.0110177409487699E-2</v>
      </c>
      <c r="AN726">
        <v>3.5593126077526203E-2</v>
      </c>
      <c r="AO726">
        <v>1.7790723541516E-3</v>
      </c>
      <c r="AP726">
        <v>40.125942500000001</v>
      </c>
      <c r="AQ726">
        <v>1.53013553321687</v>
      </c>
      <c r="AR726">
        <v>0.88988647795398601</v>
      </c>
      <c r="AS726">
        <v>1.13516836265141</v>
      </c>
      <c r="AT726">
        <v>0.81819597830870705</v>
      </c>
      <c r="AU726">
        <v>88.83475</v>
      </c>
      <c r="AV726">
        <v>43.6811328738222</v>
      </c>
      <c r="AW726">
        <v>1.27136712617772</v>
      </c>
      <c r="AX726">
        <v>0.21835938734859001</v>
      </c>
      <c r="AY726">
        <v>0.26336571678312098</v>
      </c>
      <c r="AZ726">
        <v>0.71011352204601397</v>
      </c>
      <c r="BA726">
        <v>0.16132612526680001</v>
      </c>
      <c r="BB726">
        <v>0.44382095127875798</v>
      </c>
      <c r="BC726">
        <v>0.14684445677588501</v>
      </c>
      <c r="BD726">
        <v>1.1918386261777201</v>
      </c>
      <c r="BE726">
        <v>-7.9528499999996505E-2</v>
      </c>
      <c r="BF726">
        <v>0.280725667617019</v>
      </c>
      <c r="BG726">
        <v>0.33858638993774398</v>
      </c>
      <c r="BH726">
        <v>0.91293117727062301</v>
      </c>
      <c r="BI726">
        <v>0.280725667617019</v>
      </c>
      <c r="BJ726">
        <v>1.2386241151095201</v>
      </c>
      <c r="BK726">
        <v>1.82586235454124</v>
      </c>
      <c r="BL726">
        <v>1.20611126446642</v>
      </c>
      <c r="BM726">
        <v>3.25204027483547</v>
      </c>
      <c r="BN726">
        <v>2.6963020499391099</v>
      </c>
      <c r="BO726">
        <v>25.012556207697902</v>
      </c>
      <c r="BP726">
        <v>6.5970531889999604</v>
      </c>
      <c r="BQ726">
        <v>18.415503018697901</v>
      </c>
      <c r="BR726">
        <v>1.3486287195923099</v>
      </c>
      <c r="BS726">
        <v>1.1263338480627201</v>
      </c>
      <c r="BT726">
        <v>1.1973614412031801</v>
      </c>
    </row>
    <row r="727" spans="1:72" x14ac:dyDescent="0.2">
      <c r="A727">
        <v>725</v>
      </c>
      <c r="B727" s="152">
        <v>44785.652777777781</v>
      </c>
      <c r="C727">
        <v>0</v>
      </c>
      <c r="D727">
        <v>1.3476923076923</v>
      </c>
      <c r="E727">
        <v>31.1042105263157</v>
      </c>
      <c r="F727">
        <v>44.973249999999901</v>
      </c>
      <c r="G727">
        <v>1.6</v>
      </c>
      <c r="H727">
        <v>8.5474999999999994</v>
      </c>
      <c r="I727">
        <v>1.3474999999999999</v>
      </c>
      <c r="J727">
        <v>33.4377419354838</v>
      </c>
      <c r="K727">
        <v>4.2829999999999897</v>
      </c>
      <c r="L727">
        <v>43.346857142857097</v>
      </c>
      <c r="M727">
        <v>12.052941176470499</v>
      </c>
      <c r="N727">
        <v>1600.3103448275799</v>
      </c>
      <c r="O727">
        <v>89.68</v>
      </c>
      <c r="P727">
        <v>2.42342105263157</v>
      </c>
      <c r="Q727">
        <v>65.416249999999906</v>
      </c>
      <c r="R727">
        <v>6.9461111111111098</v>
      </c>
      <c r="S727">
        <v>-0.98777777777777698</v>
      </c>
      <c r="T727">
        <v>7</v>
      </c>
      <c r="U727">
        <v>1.4945999999999999</v>
      </c>
      <c r="V727">
        <v>5.0599999999999999E-2</v>
      </c>
      <c r="W727">
        <v>0.27842</v>
      </c>
      <c r="X727">
        <v>0.38595999999999903</v>
      </c>
      <c r="Y727">
        <v>86.152739999999994</v>
      </c>
      <c r="Z727">
        <v>0.17784</v>
      </c>
      <c r="AA727">
        <v>0</v>
      </c>
      <c r="AB727">
        <v>1.9980000000000001E-2</v>
      </c>
      <c r="AC727">
        <v>32.451902834008003</v>
      </c>
      <c r="AD727">
        <v>-12.5213471659919</v>
      </c>
      <c r="AE727">
        <v>40.1119718354838</v>
      </c>
      <c r="AF727">
        <v>1.7903593499999999</v>
      </c>
      <c r="AG727">
        <v>1.3510215699999999</v>
      </c>
      <c r="AH727">
        <v>7.9833649999999895E-2</v>
      </c>
      <c r="AI727">
        <v>44.932741935483797</v>
      </c>
      <c r="AJ727">
        <v>0.46559136523671601</v>
      </c>
      <c r="AK727">
        <v>0.89271141950513799</v>
      </c>
      <c r="AL727">
        <v>3.9845317086828598E-2</v>
      </c>
      <c r="AM727">
        <v>3.0067641363615099E-2</v>
      </c>
      <c r="AN727">
        <v>3.5608777276430997E-2</v>
      </c>
      <c r="AO727">
        <v>1.7767366637590899E-3</v>
      </c>
      <c r="AP727">
        <v>40.1119718354838</v>
      </c>
      <c r="AQ727">
        <v>0.171544252768671</v>
      </c>
      <c r="AR727">
        <v>0.12524311547678399</v>
      </c>
      <c r="AS727">
        <v>0.105255981758848</v>
      </c>
      <c r="AT727">
        <v>0.69587285448279601</v>
      </c>
      <c r="AU727">
        <v>88.489559999999997</v>
      </c>
      <c r="AV727">
        <v>40.514015185488098</v>
      </c>
      <c r="AW727">
        <v>4.4187267499956899</v>
      </c>
      <c r="AX727">
        <v>1.24576558824115</v>
      </c>
      <c r="AY727">
        <v>1.61881509723132</v>
      </c>
      <c r="AZ727">
        <v>1.47475688452321</v>
      </c>
      <c r="BA727">
        <v>0.92209156086319999</v>
      </c>
      <c r="BB727">
        <v>0.92172305282700895</v>
      </c>
      <c r="BC727">
        <v>0.90418445728860397</v>
      </c>
      <c r="BD727">
        <v>4.3393375699956902</v>
      </c>
      <c r="BE727">
        <v>-7.9389180000002293E-2</v>
      </c>
      <c r="BF727">
        <v>1.5995024937536699</v>
      </c>
      <c r="BG727">
        <v>2.07847993987644</v>
      </c>
      <c r="BH727">
        <v>1.89351619336804</v>
      </c>
      <c r="BI727">
        <v>1.5995024937536699</v>
      </c>
      <c r="BJ727">
        <v>7.3559648672602398</v>
      </c>
      <c r="BK727">
        <v>3.78703238673608</v>
      </c>
      <c r="BL727">
        <v>1.29945401647903</v>
      </c>
      <c r="BM727">
        <v>1.1838157181764499</v>
      </c>
      <c r="BN727">
        <v>0.91101008820927298</v>
      </c>
      <c r="BO727">
        <v>140.67650018794399</v>
      </c>
      <c r="BP727">
        <v>37.588308603211402</v>
      </c>
      <c r="BQ727">
        <v>103.088191584732</v>
      </c>
      <c r="BR727">
        <v>1.06787814735483</v>
      </c>
      <c r="BS727">
        <v>6.7161638697587698</v>
      </c>
      <c r="BT727">
        <v>0.15900120486386901</v>
      </c>
    </row>
    <row r="728" spans="1:72" x14ac:dyDescent="0.2">
      <c r="A728">
        <v>726</v>
      </c>
      <c r="B728" s="152">
        <v>44785.666666666664</v>
      </c>
      <c r="C728">
        <v>0</v>
      </c>
      <c r="D728">
        <v>1.28423076923076</v>
      </c>
      <c r="E728">
        <v>28.598799999999901</v>
      </c>
      <c r="F728">
        <v>41.33</v>
      </c>
      <c r="G728">
        <v>1.06666666666666</v>
      </c>
      <c r="H728">
        <v>5.6950000000000003</v>
      </c>
      <c r="I728">
        <v>0.89833333333333298</v>
      </c>
      <c r="J728">
        <v>40.753888888888802</v>
      </c>
      <c r="K728">
        <v>3.069</v>
      </c>
      <c r="L728">
        <v>45.984499999999997</v>
      </c>
      <c r="M728">
        <v>8.8733333333333295</v>
      </c>
      <c r="N728">
        <v>1114.875</v>
      </c>
      <c r="O728">
        <v>69.354838709677395</v>
      </c>
      <c r="P728">
        <v>2.3335999999999899</v>
      </c>
      <c r="Q728">
        <v>62.423499999999898</v>
      </c>
      <c r="R728">
        <v>7.0121428571428499</v>
      </c>
      <c r="S728">
        <v>2.6009375000000001</v>
      </c>
      <c r="T728">
        <v>7</v>
      </c>
      <c r="U728">
        <v>1.5080749999999901</v>
      </c>
      <c r="V728">
        <v>5.0950000000000002E-2</v>
      </c>
      <c r="W728">
        <v>7.4749999999999903E-3</v>
      </c>
      <c r="X728">
        <v>4.5525000000000003E-2</v>
      </c>
      <c r="Y728">
        <v>86.924700000000001</v>
      </c>
      <c r="Z728">
        <v>0</v>
      </c>
      <c r="AA728">
        <v>3.15E-3</v>
      </c>
      <c r="AB728">
        <v>1.41E-2</v>
      </c>
      <c r="AC728">
        <v>29.8830307692307</v>
      </c>
      <c r="AD728">
        <v>-11.4469692307692</v>
      </c>
      <c r="AE728">
        <v>45.200772688888797</v>
      </c>
      <c r="AF728">
        <v>1.1928747</v>
      </c>
      <c r="AG728">
        <v>0.90067967333333299</v>
      </c>
      <c r="AH728">
        <v>5.3191299999999997E-2</v>
      </c>
      <c r="AI728">
        <v>48.413888888888799</v>
      </c>
      <c r="AJ728">
        <v>0.51999917962200404</v>
      </c>
      <c r="AK728">
        <v>0.93363234654885496</v>
      </c>
      <c r="AL728">
        <v>2.4639101038498999E-2</v>
      </c>
      <c r="AM728">
        <v>1.8603745619370001E-2</v>
      </c>
      <c r="AN728">
        <v>2.2032245108726801E-2</v>
      </c>
      <c r="AO728">
        <v>1.0986785242985801E-3</v>
      </c>
      <c r="AP728">
        <v>45.200772688888797</v>
      </c>
      <c r="AQ728">
        <v>2.0234097075587501E-2</v>
      </c>
      <c r="AR728">
        <v>3.3625180956431402E-3</v>
      </c>
      <c r="AS728">
        <v>0</v>
      </c>
      <c r="AT728">
        <v>0.78419776280845499</v>
      </c>
      <c r="AU728">
        <v>88.485775000000004</v>
      </c>
      <c r="AV728">
        <v>45.224369304060097</v>
      </c>
      <c r="AW728">
        <v>3.1895195848287701</v>
      </c>
      <c r="AX728">
        <v>0.90067967333333299</v>
      </c>
      <c r="AY728">
        <v>1.1726406029244101</v>
      </c>
      <c r="AZ728">
        <v>1.06330414857102</v>
      </c>
      <c r="BA728">
        <v>1</v>
      </c>
      <c r="BB728">
        <v>0.99684763928533404</v>
      </c>
      <c r="BC728">
        <v>0.98303753355185697</v>
      </c>
      <c r="BD728">
        <v>3.13662442482876</v>
      </c>
      <c r="BE728">
        <v>-5.28951600000033E-2</v>
      </c>
      <c r="BF728">
        <v>1.25584048057345</v>
      </c>
      <c r="BG728">
        <v>1.63504249281701</v>
      </c>
      <c r="BH728">
        <v>1.4825919052832699</v>
      </c>
      <c r="BI728">
        <v>1.25584048057345</v>
      </c>
      <c r="BJ728">
        <v>5.7817659467809399</v>
      </c>
      <c r="BK728">
        <v>2.96518381056655</v>
      </c>
      <c r="BL728">
        <v>1.3019507796646199</v>
      </c>
      <c r="BM728">
        <v>1.18055750568438</v>
      </c>
      <c r="BN728">
        <v>0.90676047368586898</v>
      </c>
      <c r="BO728">
        <v>110.543524725943</v>
      </c>
      <c r="BP728">
        <v>29.512251293476201</v>
      </c>
      <c r="BQ728">
        <v>81.031273432466804</v>
      </c>
      <c r="BR728">
        <v>0.83025499359167398</v>
      </c>
      <c r="BS728">
        <v>5.2794297545515496</v>
      </c>
      <c r="BT728">
        <v>0.15726224842292599</v>
      </c>
    </row>
    <row r="729" spans="1:72" x14ac:dyDescent="0.2">
      <c r="A729">
        <v>727</v>
      </c>
      <c r="B729" s="152">
        <v>44785.680555555555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49.944347826086897</v>
      </c>
      <c r="K729">
        <v>-0.21575</v>
      </c>
      <c r="L729">
        <v>49.937777777777697</v>
      </c>
      <c r="M729">
        <v>-9.2307692307692299E-2</v>
      </c>
      <c r="N729">
        <v>399.892857142857</v>
      </c>
      <c r="O729">
        <v>34.251999999999903</v>
      </c>
      <c r="P729">
        <v>2.19625</v>
      </c>
      <c r="Q729">
        <v>59.341538461538399</v>
      </c>
      <c r="R729">
        <v>7.42</v>
      </c>
      <c r="S729">
        <v>0.89193548387096699</v>
      </c>
      <c r="T729">
        <v>7</v>
      </c>
      <c r="U729">
        <v>1.40631999999999</v>
      </c>
      <c r="V729">
        <v>5.16E-2</v>
      </c>
      <c r="W729">
        <v>2.6199999999999999E-3</v>
      </c>
      <c r="X729">
        <v>7.0000000000000001E-3</v>
      </c>
      <c r="Y729">
        <v>87.420079999999999</v>
      </c>
      <c r="Z729">
        <v>0</v>
      </c>
      <c r="AA729">
        <v>0</v>
      </c>
      <c r="AB729">
        <v>2.912E-2</v>
      </c>
      <c r="AC729">
        <v>0</v>
      </c>
      <c r="AD729">
        <v>0</v>
      </c>
      <c r="AE729">
        <v>49.944347826086897</v>
      </c>
      <c r="AF729">
        <v>0</v>
      </c>
      <c r="AG729">
        <v>0</v>
      </c>
      <c r="AH729">
        <v>0</v>
      </c>
      <c r="AI729">
        <v>49.944347826086897</v>
      </c>
      <c r="AJ729">
        <v>0.57131436880504904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49.944347826086897</v>
      </c>
      <c r="AQ729">
        <v>3.1112285453951199E-3</v>
      </c>
      <c r="AR729">
        <v>1.17856821546288E-3</v>
      </c>
      <c r="AS729">
        <v>0</v>
      </c>
      <c r="AT729">
        <v>0.80345082313791705</v>
      </c>
      <c r="AU729">
        <v>88.836020000000005</v>
      </c>
      <c r="AV729">
        <v>49.948637622847798</v>
      </c>
      <c r="AW729">
        <v>-4.2897967608510603E-3</v>
      </c>
      <c r="AX729">
        <v>0</v>
      </c>
      <c r="AY729">
        <v>-3.1112285453951199E-3</v>
      </c>
      <c r="AZ729">
        <v>-1.17856821546288E-3</v>
      </c>
      <c r="BB729" t="e">
        <f>-inf</f>
        <v>#NAME?</v>
      </c>
      <c r="BC729" t="e">
        <f>-inf</f>
        <v>#NAME?</v>
      </c>
      <c r="BD729">
        <v>-4.2897967608580001E-3</v>
      </c>
      <c r="BE729" s="153">
        <v>-6.9414959891211896E-15</v>
      </c>
      <c r="BG729" t="e">
        <f>-inf</f>
        <v>#NAME?</v>
      </c>
      <c r="BH729" t="e">
        <f>-inf</f>
        <v>#NAME?</v>
      </c>
      <c r="BK729" t="e">
        <f>-inf</f>
        <v>#NAME?</v>
      </c>
    </row>
    <row r="730" spans="1:72" x14ac:dyDescent="0.2">
      <c r="A730">
        <v>728</v>
      </c>
      <c r="B730" s="152">
        <v>44785.694444444445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49.967419354838697</v>
      </c>
      <c r="K730">
        <v>-0.22724999999999901</v>
      </c>
      <c r="L730">
        <v>49.976666666666603</v>
      </c>
      <c r="M730">
        <v>-0.233333333333333</v>
      </c>
      <c r="N730">
        <v>400.16</v>
      </c>
      <c r="O730">
        <v>34.955555555555499</v>
      </c>
      <c r="P730">
        <v>2.1945000000000001</v>
      </c>
      <c r="Q730">
        <v>59.335749999999997</v>
      </c>
      <c r="R730">
        <v>7.5679999999999996</v>
      </c>
      <c r="S730">
        <v>0.78458333333333297</v>
      </c>
      <c r="T730">
        <v>7</v>
      </c>
      <c r="U730">
        <v>1.539075</v>
      </c>
      <c r="V730">
        <v>3.3399999999999999E-2</v>
      </c>
      <c r="W730">
        <v>0</v>
      </c>
      <c r="X730">
        <v>1.89E-2</v>
      </c>
      <c r="Y730">
        <v>87.442449999999994</v>
      </c>
      <c r="Z730">
        <v>0</v>
      </c>
      <c r="AA730">
        <v>0</v>
      </c>
      <c r="AB730">
        <v>4.0224999999999997E-2</v>
      </c>
      <c r="AC730">
        <v>0</v>
      </c>
      <c r="AD730">
        <v>0</v>
      </c>
      <c r="AE730">
        <v>49.967419354838697</v>
      </c>
      <c r="AF730">
        <v>0</v>
      </c>
      <c r="AG730">
        <v>0</v>
      </c>
      <c r="AH730">
        <v>0</v>
      </c>
      <c r="AI730">
        <v>49.967419354838697</v>
      </c>
      <c r="AJ730">
        <v>0.57143206022748305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49.967419354838697</v>
      </c>
      <c r="AQ730">
        <v>8.4003170725668198E-3</v>
      </c>
      <c r="AR730">
        <v>0</v>
      </c>
      <c r="AS730">
        <v>0</v>
      </c>
      <c r="AT730">
        <v>0.87947679809461399</v>
      </c>
      <c r="AU730">
        <v>89.000424999999893</v>
      </c>
      <c r="AV730">
        <v>49.975819671911196</v>
      </c>
      <c r="AW730">
        <v>-8.40031707257082E-3</v>
      </c>
      <c r="AX730">
        <v>0</v>
      </c>
      <c r="AY730">
        <v>-8.4003170725668198E-3</v>
      </c>
      <c r="AZ730">
        <v>0</v>
      </c>
      <c r="BC730" t="e">
        <f>-inf</f>
        <v>#NAME?</v>
      </c>
      <c r="BD730">
        <v>-8.4003170725668198E-3</v>
      </c>
      <c r="BE730" s="153">
        <v>4.0002723356025101E-15</v>
      </c>
      <c r="BG730" t="e">
        <f>-inf</f>
        <v>#NAME?</v>
      </c>
    </row>
    <row r="731" spans="1:72" x14ac:dyDescent="0.2">
      <c r="A731">
        <v>729</v>
      </c>
      <c r="B731" s="152">
        <v>44785.708333333336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49.934687499999903</v>
      </c>
      <c r="K731">
        <v>-0.255</v>
      </c>
      <c r="L731">
        <v>49.9241176470588</v>
      </c>
      <c r="M731">
        <v>-5.4545454545454501E-2</v>
      </c>
      <c r="N731">
        <v>400.03846153846098</v>
      </c>
      <c r="O731">
        <v>34.947058823529403</v>
      </c>
      <c r="P731">
        <v>2.1948571428571402</v>
      </c>
      <c r="Q731">
        <v>59.293076923076903</v>
      </c>
      <c r="R731">
        <v>7.59</v>
      </c>
      <c r="S731">
        <v>0.72799999999999998</v>
      </c>
      <c r="T731">
        <v>7</v>
      </c>
      <c r="U731">
        <v>1.4349000000000001</v>
      </c>
      <c r="V731">
        <v>0</v>
      </c>
      <c r="W731">
        <v>1.42E-3</v>
      </c>
      <c r="X731">
        <v>4.854E-2</v>
      </c>
      <c r="Y731">
        <v>87.533159999999995</v>
      </c>
      <c r="Z731">
        <v>0</v>
      </c>
      <c r="AA731">
        <v>0</v>
      </c>
      <c r="AB731">
        <v>4.1299999999999899E-2</v>
      </c>
      <c r="AC731">
        <v>0</v>
      </c>
      <c r="AD731">
        <v>0</v>
      </c>
      <c r="AE731">
        <v>49.934687499999903</v>
      </c>
      <c r="AF731">
        <v>0</v>
      </c>
      <c r="AG731">
        <v>0</v>
      </c>
      <c r="AH731">
        <v>0</v>
      </c>
      <c r="AI731">
        <v>49.934687499999903</v>
      </c>
      <c r="AJ731">
        <v>0.57046595256014898</v>
      </c>
      <c r="AK731">
        <v>1</v>
      </c>
      <c r="AL731">
        <v>0</v>
      </c>
      <c r="AM731">
        <v>0</v>
      </c>
      <c r="AN731">
        <v>0</v>
      </c>
      <c r="AO731">
        <v>0</v>
      </c>
      <c r="AP731">
        <v>49.934687499999903</v>
      </c>
      <c r="AQ731">
        <v>2.1574147656211299E-2</v>
      </c>
      <c r="AR731">
        <v>6.3876597937301098E-4</v>
      </c>
      <c r="AS731">
        <v>0</v>
      </c>
      <c r="AT731">
        <v>0.81856159532855799</v>
      </c>
      <c r="AU731">
        <v>89.018020000000007</v>
      </c>
      <c r="AV731">
        <v>49.956900413635502</v>
      </c>
      <c r="AW731">
        <v>-2.2212913635577501E-2</v>
      </c>
      <c r="AX731">
        <v>0</v>
      </c>
      <c r="AY731">
        <v>-2.1574147656211299E-2</v>
      </c>
      <c r="AZ731">
        <v>-6.3876597937301098E-4</v>
      </c>
      <c r="BB731" t="e">
        <f t="shared" ref="BB731:BB736" si="24">-inf</f>
        <v>#NAME?</v>
      </c>
      <c r="BC731" t="e">
        <f>-inf</f>
        <v>#NAME?</v>
      </c>
      <c r="BD731">
        <v>-2.2212913635584301E-2</v>
      </c>
      <c r="BE731" s="153">
        <v>-6.7897076849732198E-15</v>
      </c>
      <c r="BG731" t="e">
        <f>-inf</f>
        <v>#NAME?</v>
      </c>
      <c r="BH731" t="e">
        <f t="shared" ref="BH731:BH736" si="25">-inf</f>
        <v>#NAME?</v>
      </c>
      <c r="BK731" t="e">
        <f t="shared" ref="BK731:BK736" si="26">-inf</f>
        <v>#NAME?</v>
      </c>
    </row>
    <row r="732" spans="1:72" x14ac:dyDescent="0.2">
      <c r="A732">
        <v>730</v>
      </c>
      <c r="B732" s="152">
        <v>44785.722222222219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49.948749999999997</v>
      </c>
      <c r="K732">
        <v>-0.23699999999999899</v>
      </c>
      <c r="L732">
        <v>49.928666666666601</v>
      </c>
      <c r="M732">
        <v>-0.4</v>
      </c>
      <c r="N732">
        <v>399.95454545454498</v>
      </c>
      <c r="O732">
        <v>33.7814814814814</v>
      </c>
      <c r="P732">
        <v>2.2604615384615299</v>
      </c>
      <c r="Q732">
        <v>60.440256410256403</v>
      </c>
      <c r="R732">
        <v>7.59</v>
      </c>
      <c r="S732">
        <v>0.69</v>
      </c>
      <c r="T732">
        <v>7</v>
      </c>
      <c r="U732">
        <v>1.5550250000000001</v>
      </c>
      <c r="V732">
        <v>0</v>
      </c>
      <c r="W732">
        <v>5.6749999999999899E-3</v>
      </c>
      <c r="X732">
        <v>1.6074999999999999E-2</v>
      </c>
      <c r="Y732">
        <v>87.301299999999998</v>
      </c>
      <c r="Z732">
        <v>0</v>
      </c>
      <c r="AA732">
        <v>0</v>
      </c>
      <c r="AB732">
        <v>3.0025E-2</v>
      </c>
      <c r="AC732">
        <v>0</v>
      </c>
      <c r="AD732">
        <v>0</v>
      </c>
      <c r="AE732">
        <v>49.948749999999997</v>
      </c>
      <c r="AF732">
        <v>0</v>
      </c>
      <c r="AG732">
        <v>0</v>
      </c>
      <c r="AH732">
        <v>0</v>
      </c>
      <c r="AI732">
        <v>49.948749999999997</v>
      </c>
      <c r="AJ732">
        <v>0.57214211014039795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49.948749999999997</v>
      </c>
      <c r="AQ732">
        <v>7.1447141238895097E-3</v>
      </c>
      <c r="AR732">
        <v>2.55281474150833E-3</v>
      </c>
      <c r="AS732">
        <v>0</v>
      </c>
      <c r="AT732">
        <v>0.88969528482107296</v>
      </c>
      <c r="AU732">
        <v>88.878074999999995</v>
      </c>
      <c r="AV732">
        <v>49.9584475288653</v>
      </c>
      <c r="AW732">
        <v>-9.6975288653950997E-3</v>
      </c>
      <c r="AX732">
        <v>0</v>
      </c>
      <c r="AY732">
        <v>-7.1447141238895097E-3</v>
      </c>
      <c r="AZ732">
        <v>-2.55281474150833E-3</v>
      </c>
      <c r="BB732" t="e">
        <f t="shared" si="24"/>
        <v>#NAME?</v>
      </c>
      <c r="BC732" t="e">
        <f>-inf</f>
        <v>#NAME?</v>
      </c>
      <c r="BD732">
        <v>-9.6975288653978493E-3</v>
      </c>
      <c r="BE732" s="153">
        <v>-2.7495367094232302E-15</v>
      </c>
      <c r="BG732" t="e">
        <f>-inf</f>
        <v>#NAME?</v>
      </c>
      <c r="BH732" t="e">
        <f t="shared" si="25"/>
        <v>#NAME?</v>
      </c>
      <c r="BK732" t="e">
        <f t="shared" si="26"/>
        <v>#NAME?</v>
      </c>
    </row>
    <row r="733" spans="1:72" x14ac:dyDescent="0.2">
      <c r="A733">
        <v>731</v>
      </c>
      <c r="B733" s="152">
        <v>44785.736111111109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49.959999999999901</v>
      </c>
      <c r="K733">
        <v>-0.25274999999999997</v>
      </c>
      <c r="L733">
        <v>49.964814814814801</v>
      </c>
      <c r="M733">
        <v>-0.261538461538461</v>
      </c>
      <c r="N733">
        <v>400</v>
      </c>
      <c r="O733">
        <v>32.923333333333296</v>
      </c>
      <c r="P733">
        <v>2.3071578947368399</v>
      </c>
      <c r="Q733">
        <v>62.332499999999897</v>
      </c>
      <c r="R733">
        <v>7.5875000000000004</v>
      </c>
      <c r="S733">
        <v>0.65299999999999903</v>
      </c>
      <c r="T733">
        <v>7</v>
      </c>
      <c r="U733">
        <v>1.36646</v>
      </c>
      <c r="V733">
        <v>0</v>
      </c>
      <c r="W733">
        <v>2.3199999999999998E-2</v>
      </c>
      <c r="X733">
        <v>2.9199999999999999E-3</v>
      </c>
      <c r="Y733">
        <v>87.255740000000003</v>
      </c>
      <c r="Z733">
        <v>0</v>
      </c>
      <c r="AA733">
        <v>0</v>
      </c>
      <c r="AB733">
        <v>3.2419999999999997E-2</v>
      </c>
      <c r="AC733">
        <v>0</v>
      </c>
      <c r="AD733">
        <v>0</v>
      </c>
      <c r="AE733">
        <v>49.959999999999901</v>
      </c>
      <c r="AF733">
        <v>0</v>
      </c>
      <c r="AG733">
        <v>0</v>
      </c>
      <c r="AH733">
        <v>0</v>
      </c>
      <c r="AI733">
        <v>49.959999999999901</v>
      </c>
      <c r="AJ733">
        <v>0.572569781655625</v>
      </c>
      <c r="AK733">
        <v>1</v>
      </c>
      <c r="AL733">
        <v>0</v>
      </c>
      <c r="AM733">
        <v>0</v>
      </c>
      <c r="AN733">
        <v>0</v>
      </c>
      <c r="AO733">
        <v>0</v>
      </c>
      <c r="AP733">
        <v>49.959999999999901</v>
      </c>
      <c r="AQ733">
        <v>1.2978267646505299E-3</v>
      </c>
      <c r="AR733">
        <v>1.04361765644041E-2</v>
      </c>
      <c r="AS733">
        <v>0</v>
      </c>
      <c r="AT733">
        <v>0.78239370384114504</v>
      </c>
      <c r="AU733">
        <v>88.648319999999998</v>
      </c>
      <c r="AV733">
        <v>49.971734003328997</v>
      </c>
      <c r="AW733">
        <v>-1.1734003329053101E-2</v>
      </c>
      <c r="AX733">
        <v>0</v>
      </c>
      <c r="AY733">
        <v>-1.2978267646505299E-3</v>
      </c>
      <c r="AZ733">
        <v>-1.04361765644041E-2</v>
      </c>
      <c r="BB733" t="e">
        <f t="shared" si="24"/>
        <v>#NAME?</v>
      </c>
      <c r="BC733" t="e">
        <f>-inf</f>
        <v>#NAME?</v>
      </c>
      <c r="BD733">
        <v>-1.1734003329054599E-2</v>
      </c>
      <c r="BE733" s="153">
        <v>-1.50227053019591E-15</v>
      </c>
      <c r="BG733" t="e">
        <f>-inf</f>
        <v>#NAME?</v>
      </c>
      <c r="BH733" t="e">
        <f t="shared" si="25"/>
        <v>#NAME?</v>
      </c>
      <c r="BK733" t="e">
        <f t="shared" si="26"/>
        <v>#NAME?</v>
      </c>
    </row>
    <row r="734" spans="1:72" x14ac:dyDescent="0.2">
      <c r="A734">
        <v>732</v>
      </c>
      <c r="B734" s="152">
        <v>44785.75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49.9476923076923</v>
      </c>
      <c r="K734">
        <v>-0.23100000000000001</v>
      </c>
      <c r="L734">
        <v>49.947083333333303</v>
      </c>
      <c r="M734">
        <v>-0.35</v>
      </c>
      <c r="N734">
        <v>399.8125</v>
      </c>
      <c r="O734">
        <v>33.151612903225796</v>
      </c>
      <c r="P734">
        <v>2.3032499999999998</v>
      </c>
      <c r="Q734">
        <v>62.241999999999997</v>
      </c>
      <c r="R734">
        <v>7.5774999999999997</v>
      </c>
      <c r="S734">
        <v>0.68</v>
      </c>
      <c r="T734">
        <v>7</v>
      </c>
      <c r="U734">
        <v>1.4821800000000001</v>
      </c>
      <c r="V734">
        <v>0</v>
      </c>
      <c r="W734">
        <v>5.8399999999999997E-3</v>
      </c>
      <c r="X734">
        <v>0</v>
      </c>
      <c r="Y734">
        <v>86.752420000000001</v>
      </c>
      <c r="Z734">
        <v>0</v>
      </c>
      <c r="AA734">
        <v>6.6E-4</v>
      </c>
      <c r="AB734">
        <v>2.0279999999999999E-2</v>
      </c>
      <c r="AC734">
        <v>0</v>
      </c>
      <c r="AD734">
        <v>0</v>
      </c>
      <c r="AE734">
        <v>49.9476923076923</v>
      </c>
      <c r="AF734">
        <v>0</v>
      </c>
      <c r="AG734">
        <v>0</v>
      </c>
      <c r="AH734">
        <v>0</v>
      </c>
      <c r="AI734">
        <v>49.9476923076923</v>
      </c>
      <c r="AJ734">
        <v>0.57574984430050802</v>
      </c>
      <c r="AK734">
        <v>1</v>
      </c>
      <c r="AL734">
        <v>0</v>
      </c>
      <c r="AM734">
        <v>0</v>
      </c>
      <c r="AN734">
        <v>0</v>
      </c>
      <c r="AO734">
        <v>0</v>
      </c>
      <c r="AP734">
        <v>49.9476923076923</v>
      </c>
      <c r="AQ734">
        <v>0</v>
      </c>
      <c r="AR734">
        <v>2.6270375489706901E-3</v>
      </c>
      <c r="AS734">
        <v>0</v>
      </c>
      <c r="AT734">
        <v>0.85336490422532696</v>
      </c>
      <c r="AU734">
        <v>88.240440000000007</v>
      </c>
      <c r="AV734">
        <v>49.950319345241198</v>
      </c>
      <c r="AW734">
        <v>-2.62703754896165E-3</v>
      </c>
      <c r="AX734">
        <v>0</v>
      </c>
      <c r="AY734">
        <v>0</v>
      </c>
      <c r="AZ734">
        <v>-2.6270375489706901E-3</v>
      </c>
      <c r="BB734" t="e">
        <f t="shared" si="24"/>
        <v>#NAME?</v>
      </c>
      <c r="BD734">
        <v>-2.6270375489706901E-3</v>
      </c>
      <c r="BE734" s="153">
        <v>-9.0426797993980996E-15</v>
      </c>
      <c r="BH734" t="e">
        <f t="shared" si="25"/>
        <v>#NAME?</v>
      </c>
      <c r="BK734" t="e">
        <f t="shared" si="26"/>
        <v>#NAME?</v>
      </c>
    </row>
    <row r="735" spans="1:72" x14ac:dyDescent="0.2">
      <c r="A735">
        <v>733</v>
      </c>
      <c r="B735" s="152">
        <v>44785.763888888891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49.94</v>
      </c>
      <c r="K735">
        <v>-0.2215</v>
      </c>
      <c r="L735">
        <v>49.9404166666666</v>
      </c>
      <c r="M735">
        <v>-0.157894736842105</v>
      </c>
      <c r="N735">
        <v>400.08</v>
      </c>
      <c r="O735">
        <v>32.837037037037</v>
      </c>
      <c r="P735">
        <v>2.3042857142857098</v>
      </c>
      <c r="Q735">
        <v>62.255499999999998</v>
      </c>
      <c r="R735">
        <v>7.5679999999999996</v>
      </c>
      <c r="S735">
        <v>0.80380952380952297</v>
      </c>
      <c r="T735">
        <v>7</v>
      </c>
      <c r="U735">
        <v>1.332325</v>
      </c>
      <c r="V735">
        <v>0</v>
      </c>
      <c r="W735">
        <v>9.5E-4</v>
      </c>
      <c r="X735">
        <v>0</v>
      </c>
      <c r="Y735">
        <v>86.832674999999995</v>
      </c>
      <c r="Z735">
        <v>0</v>
      </c>
      <c r="AA735">
        <v>0</v>
      </c>
      <c r="AB735">
        <v>1.3650000000000001E-2</v>
      </c>
      <c r="AC735">
        <v>0</v>
      </c>
      <c r="AD735">
        <v>0</v>
      </c>
      <c r="AE735">
        <v>49.94</v>
      </c>
      <c r="AF735">
        <v>0</v>
      </c>
      <c r="AG735">
        <v>0</v>
      </c>
      <c r="AH735">
        <v>0</v>
      </c>
      <c r="AI735">
        <v>49.94</v>
      </c>
      <c r="AJ735">
        <v>0.57512912046070197</v>
      </c>
      <c r="AK735">
        <v>1</v>
      </c>
      <c r="AL735">
        <v>0</v>
      </c>
      <c r="AM735">
        <v>0</v>
      </c>
      <c r="AN735">
        <v>0</v>
      </c>
      <c r="AO735">
        <v>0</v>
      </c>
      <c r="AP735">
        <v>49.94</v>
      </c>
      <c r="AQ735">
        <v>0</v>
      </c>
      <c r="AR735">
        <v>4.2734343690447902E-4</v>
      </c>
      <c r="AS735">
        <v>0</v>
      </c>
      <c r="AT735">
        <v>0.76625890541780495</v>
      </c>
      <c r="AU735">
        <v>88.165949999999995</v>
      </c>
      <c r="AV735">
        <v>49.940427343436902</v>
      </c>
      <c r="AW735">
        <v>-4.2734343691108701E-4</v>
      </c>
      <c r="AX735">
        <v>0</v>
      </c>
      <c r="AY735">
        <v>0</v>
      </c>
      <c r="AZ735">
        <v>-4.2734343690447902E-4</v>
      </c>
      <c r="BB735" t="e">
        <f t="shared" si="24"/>
        <v>#NAME?</v>
      </c>
      <c r="BD735">
        <v>-4.2734343690447902E-4</v>
      </c>
      <c r="BE735" s="153">
        <v>6.6077243503215303E-15</v>
      </c>
      <c r="BH735" t="e">
        <f t="shared" si="25"/>
        <v>#NAME?</v>
      </c>
      <c r="BK735" t="e">
        <f t="shared" si="26"/>
        <v>#NAME?</v>
      </c>
    </row>
    <row r="736" spans="1:72" x14ac:dyDescent="0.2">
      <c r="A736">
        <v>734</v>
      </c>
      <c r="B736" s="152">
        <v>44785.777777777781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49.9326086956521</v>
      </c>
      <c r="K736">
        <v>-0.24124999999999999</v>
      </c>
      <c r="L736">
        <v>49.943199999999997</v>
      </c>
      <c r="M736">
        <v>-0.12727272727272701</v>
      </c>
      <c r="N736">
        <v>399.8</v>
      </c>
      <c r="O736">
        <v>33.471428571428497</v>
      </c>
      <c r="P736">
        <v>2.3034444444444402</v>
      </c>
      <c r="Q736">
        <v>62.246249999999897</v>
      </c>
      <c r="R736">
        <v>7.5549999999999997</v>
      </c>
      <c r="S736">
        <v>0.82392857142857101</v>
      </c>
      <c r="T736">
        <v>7</v>
      </c>
      <c r="U736">
        <v>1.4495400000000001</v>
      </c>
      <c r="V736">
        <v>0</v>
      </c>
      <c r="W736">
        <v>5.9999999999999995E-4</v>
      </c>
      <c r="X736">
        <v>0</v>
      </c>
      <c r="Y736">
        <v>86.857919999999993</v>
      </c>
      <c r="Z736">
        <v>0</v>
      </c>
      <c r="AA736">
        <v>0</v>
      </c>
      <c r="AB736">
        <v>1.5879999999999998E-2</v>
      </c>
      <c r="AC736">
        <v>0</v>
      </c>
      <c r="AD736">
        <v>0</v>
      </c>
      <c r="AE736">
        <v>49.9326086956521</v>
      </c>
      <c r="AF736">
        <v>0</v>
      </c>
      <c r="AG736">
        <v>0</v>
      </c>
      <c r="AH736">
        <v>0</v>
      </c>
      <c r="AI736">
        <v>49.9326086956521</v>
      </c>
      <c r="AJ736">
        <v>0.57487686437405106</v>
      </c>
      <c r="AK736">
        <v>1</v>
      </c>
      <c r="AL736">
        <v>0</v>
      </c>
      <c r="AM736">
        <v>0</v>
      </c>
      <c r="AN736">
        <v>0</v>
      </c>
      <c r="AO736">
        <v>0</v>
      </c>
      <c r="AP736">
        <v>49.9326086956521</v>
      </c>
      <c r="AQ736">
        <v>0</v>
      </c>
      <c r="AR736">
        <v>2.6990111804493398E-4</v>
      </c>
      <c r="AS736">
        <v>0</v>
      </c>
      <c r="AT736">
        <v>0.83330700998476204</v>
      </c>
      <c r="AU736">
        <v>88.308059999999998</v>
      </c>
      <c r="AV736">
        <v>49.932878596770202</v>
      </c>
      <c r="AW736">
        <v>-2.6990111805247298E-4</v>
      </c>
      <c r="AX736">
        <v>0</v>
      </c>
      <c r="AY736">
        <v>0</v>
      </c>
      <c r="AZ736">
        <v>-2.6990111804493398E-4</v>
      </c>
      <c r="BB736" t="e">
        <f t="shared" si="24"/>
        <v>#NAME?</v>
      </c>
      <c r="BD736">
        <v>-2.6990111804493398E-4</v>
      </c>
      <c r="BE736" s="153">
        <v>7.5389998063779503E-15</v>
      </c>
      <c r="BH736" t="e">
        <f t="shared" si="25"/>
        <v>#NAME?</v>
      </c>
      <c r="BK736" t="e">
        <f t="shared" si="26"/>
        <v>#NAME?</v>
      </c>
    </row>
    <row r="737" spans="1:63" x14ac:dyDescent="0.2">
      <c r="A737">
        <v>735</v>
      </c>
      <c r="B737" s="152">
        <v>44785.791666666664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49.943636363636301</v>
      </c>
      <c r="K737">
        <v>-0.22102564102564101</v>
      </c>
      <c r="L737">
        <v>49.944642857142803</v>
      </c>
      <c r="M737">
        <v>-0.27142857142857102</v>
      </c>
      <c r="N737">
        <v>400</v>
      </c>
      <c r="O737">
        <v>33.35</v>
      </c>
      <c r="P737">
        <v>2.3014999999999999</v>
      </c>
      <c r="Q737">
        <v>62.201249999999902</v>
      </c>
      <c r="R737">
        <v>7.5439999999999996</v>
      </c>
      <c r="S737">
        <v>0.89333333333333298</v>
      </c>
      <c r="T737">
        <v>7</v>
      </c>
      <c r="U737">
        <v>1.36765</v>
      </c>
      <c r="V737">
        <v>0</v>
      </c>
      <c r="W737">
        <v>0</v>
      </c>
      <c r="X737">
        <v>0</v>
      </c>
      <c r="Y737">
        <v>86.79495</v>
      </c>
      <c r="Z737">
        <v>0</v>
      </c>
      <c r="AA737">
        <v>0</v>
      </c>
      <c r="AB737">
        <v>1.19499999999999E-2</v>
      </c>
      <c r="AC737">
        <v>0</v>
      </c>
      <c r="AD737">
        <v>0</v>
      </c>
      <c r="AE737">
        <v>49.943636363636301</v>
      </c>
      <c r="AF737">
        <v>0</v>
      </c>
      <c r="AG737">
        <v>0</v>
      </c>
      <c r="AH737">
        <v>0</v>
      </c>
      <c r="AI737">
        <v>49.943636363636301</v>
      </c>
      <c r="AJ737">
        <v>0.57542099354439802</v>
      </c>
      <c r="AK737">
        <v>1</v>
      </c>
      <c r="AL737">
        <v>0</v>
      </c>
      <c r="AM737">
        <v>0</v>
      </c>
      <c r="AN737">
        <v>0</v>
      </c>
      <c r="AO737">
        <v>0</v>
      </c>
      <c r="AP737">
        <v>49.943636363636301</v>
      </c>
      <c r="AQ737">
        <v>0</v>
      </c>
      <c r="AR737">
        <v>0</v>
      </c>
      <c r="AS737">
        <v>0</v>
      </c>
      <c r="AT737">
        <v>0.78697452182099603</v>
      </c>
      <c r="AU737">
        <v>88.162599999999998</v>
      </c>
      <c r="AV737">
        <v>49.943636363636301</v>
      </c>
      <c r="AW737">
        <v>0</v>
      </c>
      <c r="AX737">
        <v>0</v>
      </c>
      <c r="AY737">
        <v>0</v>
      </c>
      <c r="AZ737">
        <v>0</v>
      </c>
      <c r="BD737">
        <v>0</v>
      </c>
      <c r="BE737">
        <v>0</v>
      </c>
    </row>
    <row r="738" spans="1:63" x14ac:dyDescent="0.2">
      <c r="A738">
        <v>736</v>
      </c>
      <c r="B738" s="152">
        <v>44785.805555555555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49.973529411764702</v>
      </c>
      <c r="K738">
        <v>-0.23699999999999999</v>
      </c>
      <c r="L738">
        <v>49.970588235294102</v>
      </c>
      <c r="M738">
        <v>-8.8888888888888906E-2</v>
      </c>
      <c r="N738">
        <v>400.33333333333297</v>
      </c>
      <c r="O738">
        <v>32.861290322580601</v>
      </c>
      <c r="P738">
        <v>2.3015333333333299</v>
      </c>
      <c r="Q738">
        <v>62.2</v>
      </c>
      <c r="R738">
        <v>7.53</v>
      </c>
      <c r="S738">
        <v>0.96699999999999897</v>
      </c>
      <c r="T738">
        <v>7</v>
      </c>
      <c r="U738">
        <v>1.3718600000000001</v>
      </c>
      <c r="V738">
        <v>0</v>
      </c>
      <c r="W738">
        <v>0</v>
      </c>
      <c r="X738">
        <v>2.69E-2</v>
      </c>
      <c r="Y738">
        <v>87.217279999999903</v>
      </c>
      <c r="Z738">
        <v>0</v>
      </c>
      <c r="AA738">
        <v>0</v>
      </c>
      <c r="AB738">
        <v>1.7840000000000002E-2</v>
      </c>
      <c r="AC738">
        <v>0</v>
      </c>
      <c r="AD738">
        <v>0</v>
      </c>
      <c r="AE738">
        <v>49.973529411764702</v>
      </c>
      <c r="AF738">
        <v>0</v>
      </c>
      <c r="AG738">
        <v>0</v>
      </c>
      <c r="AH738">
        <v>0</v>
      </c>
      <c r="AI738">
        <v>49.973529411764702</v>
      </c>
      <c r="AJ738">
        <v>0.57297738947791799</v>
      </c>
      <c r="AK738">
        <v>1</v>
      </c>
      <c r="AL738">
        <v>0</v>
      </c>
      <c r="AM738">
        <v>0</v>
      </c>
      <c r="AN738">
        <v>0</v>
      </c>
      <c r="AO738">
        <v>0</v>
      </c>
      <c r="AP738">
        <v>49.973529411764602</v>
      </c>
      <c r="AQ738">
        <v>1.1956006838732601E-2</v>
      </c>
      <c r="AR738">
        <v>0</v>
      </c>
      <c r="AS738">
        <v>0</v>
      </c>
      <c r="AT738">
        <v>0.78604476152917702</v>
      </c>
      <c r="AU738">
        <v>88.616039999999899</v>
      </c>
      <c r="AV738">
        <v>49.985485418603403</v>
      </c>
      <c r="AW738">
        <v>-1.19560068387229E-2</v>
      </c>
      <c r="AX738">
        <v>0</v>
      </c>
      <c r="AY738">
        <v>-1.1956006838732601E-2</v>
      </c>
      <c r="AZ738">
        <v>0</v>
      </c>
      <c r="BC738" t="e">
        <f>-inf</f>
        <v>#NAME?</v>
      </c>
      <c r="BD738">
        <v>-1.1956006838732601E-2</v>
      </c>
      <c r="BE738" s="153">
        <v>-9.6814917194265604E-15</v>
      </c>
      <c r="BG738" t="e">
        <f>-inf</f>
        <v>#NAME?</v>
      </c>
    </row>
    <row r="739" spans="1:63" x14ac:dyDescent="0.2">
      <c r="A739">
        <v>737</v>
      </c>
      <c r="B739" s="152">
        <v>44785.819444444445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49.961199999999998</v>
      </c>
      <c r="K739">
        <v>-0.2225</v>
      </c>
      <c r="L739">
        <v>49.941200000000002</v>
      </c>
      <c r="M739">
        <v>-0.28799999999999898</v>
      </c>
      <c r="N739">
        <v>400.06666666666598</v>
      </c>
      <c r="O739">
        <v>33.225000000000001</v>
      </c>
      <c r="P739">
        <v>2.3021999999999898</v>
      </c>
      <c r="Q739">
        <v>62.1992499999999</v>
      </c>
      <c r="R739">
        <v>7.51799999999999</v>
      </c>
      <c r="S739">
        <v>1.0623684210526301</v>
      </c>
      <c r="T739">
        <v>7</v>
      </c>
      <c r="U739">
        <v>1.4681</v>
      </c>
      <c r="V739">
        <v>0</v>
      </c>
      <c r="W739">
        <v>0</v>
      </c>
      <c r="X739">
        <v>1.635E-2</v>
      </c>
      <c r="Y739">
        <v>87.649450000000002</v>
      </c>
      <c r="Z739">
        <v>0</v>
      </c>
      <c r="AA739">
        <v>0</v>
      </c>
      <c r="AB739">
        <v>2.9350000000000001E-2</v>
      </c>
      <c r="AC739">
        <v>0</v>
      </c>
      <c r="AD739">
        <v>0</v>
      </c>
      <c r="AE739">
        <v>49.961199999999998</v>
      </c>
      <c r="AF739">
        <v>0</v>
      </c>
      <c r="AG739">
        <v>0</v>
      </c>
      <c r="AH739">
        <v>0</v>
      </c>
      <c r="AI739">
        <v>49.961199999999998</v>
      </c>
      <c r="AJ739">
        <v>0.57001156310735501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49.961199999999998</v>
      </c>
      <c r="AQ739">
        <v>7.2669409596014603E-3</v>
      </c>
      <c r="AR739">
        <v>0</v>
      </c>
      <c r="AS739">
        <v>0</v>
      </c>
      <c r="AT739">
        <v>0.83683397579790897</v>
      </c>
      <c r="AU739">
        <v>89.133899999999997</v>
      </c>
      <c r="AV739">
        <v>49.968466940959601</v>
      </c>
      <c r="AW739">
        <v>-7.26694095960311E-3</v>
      </c>
      <c r="AX739">
        <v>0</v>
      </c>
      <c r="AY739">
        <v>-7.2669409596014603E-3</v>
      </c>
      <c r="AZ739">
        <v>0</v>
      </c>
      <c r="BC739" t="e">
        <f>-inf</f>
        <v>#NAME?</v>
      </c>
      <c r="BD739">
        <v>-7.2669409596014603E-3</v>
      </c>
      <c r="BE739" s="153">
        <v>1.65666091955785E-15</v>
      </c>
      <c r="BG739" t="e">
        <f>-inf</f>
        <v>#NAME?</v>
      </c>
    </row>
    <row r="740" spans="1:63" x14ac:dyDescent="0.2">
      <c r="A740">
        <v>738</v>
      </c>
      <c r="B740" s="152">
        <v>44785.833333333336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49.927</v>
      </c>
      <c r="K740">
        <v>-0.22649999999999901</v>
      </c>
      <c r="L740">
        <v>49.933939393939397</v>
      </c>
      <c r="M740">
        <v>-0.52307692307692299</v>
      </c>
      <c r="N740">
        <v>399.6875</v>
      </c>
      <c r="O740">
        <v>32.7454545454545</v>
      </c>
      <c r="P740">
        <v>2.29826666666666</v>
      </c>
      <c r="Q740">
        <v>62.135249999999999</v>
      </c>
      <c r="R740">
        <v>7.5049999999999999</v>
      </c>
      <c r="S740">
        <v>1.16421052631578</v>
      </c>
      <c r="T740">
        <v>7</v>
      </c>
      <c r="U740">
        <v>1.36724</v>
      </c>
      <c r="V740">
        <v>0</v>
      </c>
      <c r="W740">
        <v>0</v>
      </c>
      <c r="X740">
        <v>2.2040000000000001E-2</v>
      </c>
      <c r="Y740">
        <v>88.035879999999906</v>
      </c>
      <c r="Z740">
        <v>0</v>
      </c>
      <c r="AA740">
        <v>0</v>
      </c>
      <c r="AB740">
        <v>3.1759999999999997E-2</v>
      </c>
      <c r="AC740">
        <v>0</v>
      </c>
      <c r="AD740">
        <v>0</v>
      </c>
      <c r="AE740">
        <v>49.927</v>
      </c>
      <c r="AF740">
        <v>0</v>
      </c>
      <c r="AG740">
        <v>0</v>
      </c>
      <c r="AH740">
        <v>0</v>
      </c>
      <c r="AI740">
        <v>49.927</v>
      </c>
      <c r="AJ740">
        <v>0.56712104201150704</v>
      </c>
      <c r="AK740">
        <v>1</v>
      </c>
      <c r="AL740">
        <v>0</v>
      </c>
      <c r="AM740">
        <v>0</v>
      </c>
      <c r="AN740">
        <v>0</v>
      </c>
      <c r="AO740">
        <v>0</v>
      </c>
      <c r="AP740">
        <v>49.927</v>
      </c>
      <c r="AQ740">
        <v>9.7959253057869206E-3</v>
      </c>
      <c r="AR740">
        <v>0</v>
      </c>
      <c r="AS740">
        <v>0</v>
      </c>
      <c r="AT740">
        <v>0.77539057347981299</v>
      </c>
      <c r="AU740">
        <v>89.425159999999906</v>
      </c>
      <c r="AV740">
        <v>49.936795925305702</v>
      </c>
      <c r="AW740">
        <v>-9.7959253057879891E-3</v>
      </c>
      <c r="AX740">
        <v>0</v>
      </c>
      <c r="AY740">
        <v>-9.7959253057869206E-3</v>
      </c>
      <c r="AZ740">
        <v>0</v>
      </c>
      <c r="BC740" t="e">
        <f>-inf</f>
        <v>#NAME?</v>
      </c>
      <c r="BD740">
        <v>-9.7959253057869206E-3</v>
      </c>
      <c r="BE740" s="153">
        <v>1.06338549077378E-15</v>
      </c>
      <c r="BG740" t="e">
        <f>-inf</f>
        <v>#NAME?</v>
      </c>
    </row>
    <row r="741" spans="1:63" x14ac:dyDescent="0.2">
      <c r="A741">
        <v>739</v>
      </c>
      <c r="B741" s="152">
        <v>44785.847222222219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49.9672727272727</v>
      </c>
      <c r="K741">
        <v>-0.2485</v>
      </c>
      <c r="L741">
        <v>49.954761904761902</v>
      </c>
      <c r="M741">
        <v>-0.16111111111111101</v>
      </c>
      <c r="N741">
        <v>400.1875</v>
      </c>
      <c r="O741">
        <v>32.181481481481399</v>
      </c>
      <c r="P741">
        <v>2.29946153846153</v>
      </c>
      <c r="Q741">
        <v>62.139249999999997</v>
      </c>
      <c r="R741">
        <v>7.492</v>
      </c>
      <c r="S741">
        <v>1.25172413793103</v>
      </c>
      <c r="T741">
        <v>7</v>
      </c>
      <c r="U741">
        <v>1.51332499999999</v>
      </c>
      <c r="V741">
        <v>0</v>
      </c>
      <c r="W741">
        <v>0</v>
      </c>
      <c r="X741">
        <v>3.7499999999999999E-3</v>
      </c>
      <c r="Y741">
        <v>88.455150000000003</v>
      </c>
      <c r="Z741">
        <v>0</v>
      </c>
      <c r="AA741">
        <v>4.7749999999999997E-3</v>
      </c>
      <c r="AB741">
        <v>7.1249999999999898E-3</v>
      </c>
      <c r="AC741">
        <v>0</v>
      </c>
      <c r="AD741">
        <v>0</v>
      </c>
      <c r="AE741">
        <v>49.9672727272727</v>
      </c>
      <c r="AF741">
        <v>0</v>
      </c>
      <c r="AG741">
        <v>0</v>
      </c>
      <c r="AH741">
        <v>0</v>
      </c>
      <c r="AI741">
        <v>49.9672727272727</v>
      </c>
      <c r="AJ741">
        <v>0.56488822558406904</v>
      </c>
      <c r="AK741">
        <v>1</v>
      </c>
      <c r="AL741">
        <v>0</v>
      </c>
      <c r="AM741">
        <v>0</v>
      </c>
      <c r="AN741">
        <v>0</v>
      </c>
      <c r="AO741">
        <v>0</v>
      </c>
      <c r="AP741">
        <v>49.9672727272727</v>
      </c>
      <c r="AQ741">
        <v>1.66672957789024E-3</v>
      </c>
      <c r="AR741">
        <v>0</v>
      </c>
      <c r="AS741">
        <v>0</v>
      </c>
      <c r="AT741">
        <v>0.85485947398201201</v>
      </c>
      <c r="AU741">
        <v>89.972224999999995</v>
      </c>
      <c r="AV741">
        <v>49.968939456850599</v>
      </c>
      <c r="AW741">
        <v>-1.6667295778844901E-3</v>
      </c>
      <c r="AX741">
        <v>0</v>
      </c>
      <c r="AY741">
        <v>-1.66672957789024E-3</v>
      </c>
      <c r="AZ741">
        <v>0</v>
      </c>
      <c r="BC741" t="e">
        <f>-inf</f>
        <v>#NAME?</v>
      </c>
      <c r="BD741">
        <v>-1.66672957789024E-3</v>
      </c>
      <c r="BE741" s="153">
        <v>-5.7475725567801498E-15</v>
      </c>
      <c r="BG741" t="e">
        <f>-inf</f>
        <v>#NAME?</v>
      </c>
    </row>
    <row r="742" spans="1:63" x14ac:dyDescent="0.2">
      <c r="A742">
        <v>740</v>
      </c>
      <c r="B742" s="152">
        <v>44785.861111111109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49.959999999999901</v>
      </c>
      <c r="K742">
        <v>-0.221999999999999</v>
      </c>
      <c r="L742">
        <v>49.958125000000003</v>
      </c>
      <c r="M742">
        <v>-0.53999999999999904</v>
      </c>
      <c r="N742">
        <v>400.19047619047598</v>
      </c>
      <c r="O742">
        <v>31.559090909090902</v>
      </c>
      <c r="P742">
        <v>2.3054999999999999</v>
      </c>
      <c r="Q742">
        <v>62.2</v>
      </c>
      <c r="R742">
        <v>7.4775</v>
      </c>
      <c r="S742">
        <v>1.38419354838709</v>
      </c>
      <c r="T742">
        <v>7</v>
      </c>
      <c r="U742">
        <v>1.48262</v>
      </c>
      <c r="V742">
        <v>0</v>
      </c>
      <c r="W742">
        <v>0</v>
      </c>
      <c r="X742">
        <v>0</v>
      </c>
      <c r="Y742">
        <v>88.596319999999906</v>
      </c>
      <c r="Z742">
        <v>0</v>
      </c>
      <c r="AA742">
        <v>4.1000000000000003E-3</v>
      </c>
      <c r="AB742">
        <v>1.6379999999999999E-2</v>
      </c>
      <c r="AC742">
        <v>0</v>
      </c>
      <c r="AD742">
        <v>0</v>
      </c>
      <c r="AE742">
        <v>49.959999999999901</v>
      </c>
      <c r="AF742">
        <v>0</v>
      </c>
      <c r="AG742">
        <v>0</v>
      </c>
      <c r="AH742">
        <v>0</v>
      </c>
      <c r="AI742">
        <v>49.959999999999901</v>
      </c>
      <c r="AJ742">
        <v>0.56390604034117897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49.959999999999901</v>
      </c>
      <c r="AQ742">
        <v>0</v>
      </c>
      <c r="AR742">
        <v>0</v>
      </c>
      <c r="AS742">
        <v>0</v>
      </c>
      <c r="AT742">
        <v>0.83605837353063805</v>
      </c>
      <c r="AU742">
        <v>90.078939999999903</v>
      </c>
      <c r="AV742">
        <v>49.959999999999901</v>
      </c>
      <c r="AW742">
        <v>0</v>
      </c>
      <c r="AX742">
        <v>0</v>
      </c>
      <c r="AY742">
        <v>0</v>
      </c>
      <c r="AZ742">
        <v>0</v>
      </c>
      <c r="BD742">
        <v>0</v>
      </c>
      <c r="BE742">
        <v>0</v>
      </c>
    </row>
    <row r="743" spans="1:63" x14ac:dyDescent="0.2">
      <c r="A743">
        <v>741</v>
      </c>
      <c r="B743" s="152">
        <v>44785.875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49.954230769230698</v>
      </c>
      <c r="K743">
        <v>-0.267948717948718</v>
      </c>
      <c r="L743">
        <v>49.954333333333302</v>
      </c>
      <c r="M743" s="153">
        <v>-1.49453099468771E-17</v>
      </c>
      <c r="N743">
        <v>399.923076923076</v>
      </c>
      <c r="O743">
        <v>32.141666666666602</v>
      </c>
      <c r="P743">
        <v>2.3021428571428499</v>
      </c>
      <c r="Q743">
        <v>62.215249999999898</v>
      </c>
      <c r="R743">
        <v>7.4649999999999999</v>
      </c>
      <c r="S743">
        <v>1.4496969696969599</v>
      </c>
      <c r="T743">
        <v>7</v>
      </c>
      <c r="U743">
        <v>1.5645</v>
      </c>
      <c r="V743">
        <v>0</v>
      </c>
      <c r="W743">
        <v>0</v>
      </c>
      <c r="X743">
        <v>0</v>
      </c>
      <c r="Y743">
        <v>88.802350000000004</v>
      </c>
      <c r="Z743">
        <v>0</v>
      </c>
      <c r="AA743">
        <v>3.5999999999999999E-3</v>
      </c>
      <c r="AB743">
        <v>8.6E-3</v>
      </c>
      <c r="AC743">
        <v>0</v>
      </c>
      <c r="AD743">
        <v>0</v>
      </c>
      <c r="AE743">
        <v>49.954230769230698</v>
      </c>
      <c r="AF743">
        <v>0</v>
      </c>
      <c r="AG743">
        <v>0</v>
      </c>
      <c r="AH743">
        <v>0</v>
      </c>
      <c r="AI743">
        <v>49.954230769230698</v>
      </c>
      <c r="AJ743">
        <v>0.562532756951035</v>
      </c>
      <c r="AK743">
        <v>1</v>
      </c>
      <c r="AL743">
        <v>0</v>
      </c>
      <c r="AM743">
        <v>0</v>
      </c>
      <c r="AN743">
        <v>0</v>
      </c>
      <c r="AO743">
        <v>0</v>
      </c>
      <c r="AP743">
        <v>49.954230769230698</v>
      </c>
      <c r="AQ743">
        <v>0</v>
      </c>
      <c r="AR743">
        <v>0</v>
      </c>
      <c r="AS743">
        <v>0</v>
      </c>
      <c r="AT743">
        <v>0.88008249824989404</v>
      </c>
      <c r="AU743">
        <v>90.366849999999999</v>
      </c>
      <c r="AV743">
        <v>49.954230769230698</v>
      </c>
      <c r="AW743" s="153">
        <v>7.1054273576010003E-15</v>
      </c>
      <c r="AX743">
        <v>0</v>
      </c>
      <c r="AY743">
        <v>0</v>
      </c>
      <c r="AZ743">
        <v>0</v>
      </c>
      <c r="BD743">
        <v>0</v>
      </c>
      <c r="BE743" s="153">
        <v>-7.1054273576010003E-15</v>
      </c>
    </row>
    <row r="744" spans="1:63" x14ac:dyDescent="0.2">
      <c r="A744">
        <v>742</v>
      </c>
      <c r="B744" s="152">
        <v>44785.888888888891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49.926818181818199</v>
      </c>
      <c r="K744">
        <v>-0.22650000000000001</v>
      </c>
      <c r="L744">
        <v>49.916153846153797</v>
      </c>
      <c r="M744">
        <v>-0.44</v>
      </c>
      <c r="N744">
        <v>399.95454545454498</v>
      </c>
      <c r="O744">
        <v>32.053125000000001</v>
      </c>
      <c r="P744">
        <v>2.302</v>
      </c>
      <c r="Q744">
        <v>62.205249999999999</v>
      </c>
      <c r="R744">
        <v>7.4539999999999997</v>
      </c>
      <c r="S744">
        <v>1.5787500000000001</v>
      </c>
      <c r="T744">
        <v>7</v>
      </c>
      <c r="U744">
        <v>1.56874</v>
      </c>
      <c r="V744">
        <v>0</v>
      </c>
      <c r="W744">
        <v>2.8E-3</v>
      </c>
      <c r="X744">
        <v>0</v>
      </c>
      <c r="Y744">
        <v>89.022619999999904</v>
      </c>
      <c r="Z744">
        <v>0</v>
      </c>
      <c r="AA744">
        <v>0</v>
      </c>
      <c r="AB744">
        <v>2.00799999999999E-2</v>
      </c>
      <c r="AC744">
        <v>0</v>
      </c>
      <c r="AD744">
        <v>0</v>
      </c>
      <c r="AE744">
        <v>49.926818181818199</v>
      </c>
      <c r="AF744">
        <v>0</v>
      </c>
      <c r="AG744">
        <v>0</v>
      </c>
      <c r="AH744">
        <v>0</v>
      </c>
      <c r="AI744">
        <v>49.926818181818199</v>
      </c>
      <c r="AJ744">
        <v>0.56083294539992401</v>
      </c>
      <c r="AK744">
        <v>1</v>
      </c>
      <c r="AL744">
        <v>0</v>
      </c>
      <c r="AM744">
        <v>0</v>
      </c>
      <c r="AN744">
        <v>0</v>
      </c>
      <c r="AO744">
        <v>0</v>
      </c>
      <c r="AP744">
        <v>49.926818181818199</v>
      </c>
      <c r="AQ744">
        <v>0</v>
      </c>
      <c r="AR744">
        <v>1.2595385508763601E-3</v>
      </c>
      <c r="AS744">
        <v>0</v>
      </c>
      <c r="AT744">
        <v>0.87980107476667702</v>
      </c>
      <c r="AU744">
        <v>90.594159999999903</v>
      </c>
      <c r="AV744">
        <v>49.928077720368996</v>
      </c>
      <c r="AW744">
        <v>-1.2595385508760101E-3</v>
      </c>
      <c r="AX744">
        <v>0</v>
      </c>
      <c r="AY744">
        <v>0</v>
      </c>
      <c r="AZ744">
        <v>-1.2595385508763601E-3</v>
      </c>
      <c r="BB744" t="e">
        <f t="shared" ref="BB744:BB753" si="27">-inf</f>
        <v>#NAME?</v>
      </c>
      <c r="BD744">
        <v>-1.2595385508763601E-3</v>
      </c>
      <c r="BE744" s="153">
        <v>-3.4499313128488702E-16</v>
      </c>
      <c r="BH744" t="e">
        <f t="shared" ref="BH744:BH753" si="28">-inf</f>
        <v>#NAME?</v>
      </c>
      <c r="BK744" t="e">
        <f t="shared" ref="BK744:BK753" si="29">-inf</f>
        <v>#NAME?</v>
      </c>
    </row>
    <row r="745" spans="1:63" x14ac:dyDescent="0.2">
      <c r="A745">
        <v>743</v>
      </c>
      <c r="B745" s="152">
        <v>44785.902777777781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49.9269565217391</v>
      </c>
      <c r="K745">
        <v>-0.24775</v>
      </c>
      <c r="L745">
        <v>49.913461538461497</v>
      </c>
      <c r="M745">
        <v>-0.241935483870967</v>
      </c>
      <c r="N745">
        <v>400</v>
      </c>
      <c r="O745">
        <v>31.954999999999998</v>
      </c>
      <c r="P745">
        <v>2.3039166666666602</v>
      </c>
      <c r="Q745">
        <v>62.213000000000001</v>
      </c>
      <c r="R745">
        <v>7.44</v>
      </c>
      <c r="S745">
        <v>1.6748484848484799</v>
      </c>
      <c r="T745">
        <v>7</v>
      </c>
      <c r="U745">
        <v>1.5037199999999999</v>
      </c>
      <c r="V745">
        <v>0</v>
      </c>
      <c r="W745">
        <v>1.968E-2</v>
      </c>
      <c r="X745">
        <v>0</v>
      </c>
      <c r="Y745">
        <v>89.047960000000003</v>
      </c>
      <c r="Z745">
        <v>0</v>
      </c>
      <c r="AA745">
        <v>0</v>
      </c>
      <c r="AB745">
        <v>1.932E-2</v>
      </c>
      <c r="AC745">
        <v>0</v>
      </c>
      <c r="AD745">
        <v>0</v>
      </c>
      <c r="AE745">
        <v>49.9269565217391</v>
      </c>
      <c r="AF745">
        <v>0</v>
      </c>
      <c r="AG745">
        <v>0</v>
      </c>
      <c r="AH745">
        <v>0</v>
      </c>
      <c r="AI745">
        <v>49.9269565217391</v>
      </c>
      <c r="AJ745">
        <v>0.56067490509315498</v>
      </c>
      <c r="AK745">
        <v>1</v>
      </c>
      <c r="AL745">
        <v>0</v>
      </c>
      <c r="AM745">
        <v>0</v>
      </c>
      <c r="AN745">
        <v>0</v>
      </c>
      <c r="AO745">
        <v>0</v>
      </c>
      <c r="AP745">
        <v>49.9269565217391</v>
      </c>
      <c r="AQ745">
        <v>0</v>
      </c>
      <c r="AR745">
        <v>8.8527566718738498E-3</v>
      </c>
      <c r="AS745">
        <v>0</v>
      </c>
      <c r="AT745">
        <v>0.84309806828667999</v>
      </c>
      <c r="AU745">
        <v>90.571359999999999</v>
      </c>
      <c r="AV745">
        <v>49.935809278411</v>
      </c>
      <c r="AW745">
        <v>-8.8527566718710204E-3</v>
      </c>
      <c r="AX745">
        <v>0</v>
      </c>
      <c r="AY745">
        <v>0</v>
      </c>
      <c r="AZ745">
        <v>-8.8527566718738498E-3</v>
      </c>
      <c r="BB745" t="e">
        <f t="shared" si="27"/>
        <v>#NAME?</v>
      </c>
      <c r="BD745">
        <v>-8.8527566718738498E-3</v>
      </c>
      <c r="BE745" s="153">
        <v>-2.8310687127941401E-15</v>
      </c>
      <c r="BH745" t="e">
        <f t="shared" si="28"/>
        <v>#NAME?</v>
      </c>
      <c r="BK745" t="e">
        <f t="shared" si="29"/>
        <v>#NAME?</v>
      </c>
    </row>
    <row r="746" spans="1:63" x14ac:dyDescent="0.2">
      <c r="A746">
        <v>744</v>
      </c>
      <c r="B746" s="152">
        <v>44785.916666666664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49.961428571428499</v>
      </c>
      <c r="K746">
        <v>-0.25124999999999897</v>
      </c>
      <c r="L746">
        <v>49.9637037037037</v>
      </c>
      <c r="M746">
        <v>-0.29523809523809502</v>
      </c>
      <c r="N746">
        <v>400.08695652173901</v>
      </c>
      <c r="O746">
        <v>31.728571428571399</v>
      </c>
      <c r="P746">
        <v>2.3000625000000001</v>
      </c>
      <c r="Q746">
        <v>62.169499999999999</v>
      </c>
      <c r="R746">
        <v>7.4260000000000002</v>
      </c>
      <c r="S746">
        <v>1.7522580645161201</v>
      </c>
      <c r="T746">
        <v>7</v>
      </c>
      <c r="U746">
        <v>1.4437</v>
      </c>
      <c r="V746">
        <v>0</v>
      </c>
      <c r="W746">
        <v>2.0750000000000001E-2</v>
      </c>
      <c r="X746">
        <v>0</v>
      </c>
      <c r="Y746">
        <v>89.319374999999994</v>
      </c>
      <c r="Z746">
        <v>0</v>
      </c>
      <c r="AA746">
        <v>0</v>
      </c>
      <c r="AB746">
        <v>3.9774999999999998E-2</v>
      </c>
      <c r="AC746">
        <v>0</v>
      </c>
      <c r="AD746">
        <v>0</v>
      </c>
      <c r="AE746">
        <v>49.961428571428499</v>
      </c>
      <c r="AF746">
        <v>0</v>
      </c>
      <c r="AG746">
        <v>0</v>
      </c>
      <c r="AH746">
        <v>0</v>
      </c>
      <c r="AI746">
        <v>49.961428571428499</v>
      </c>
      <c r="AJ746">
        <v>0.55935712236486801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49.961428571428499</v>
      </c>
      <c r="AQ746">
        <v>0</v>
      </c>
      <c r="AR746">
        <v>9.3340803323873102E-3</v>
      </c>
      <c r="AS746">
        <v>0</v>
      </c>
      <c r="AT746">
        <v>0.80754387755816004</v>
      </c>
      <c r="AU746">
        <v>90.783824999999993</v>
      </c>
      <c r="AV746">
        <v>49.9707626517609</v>
      </c>
      <c r="AW746">
        <v>-9.3340803323869095E-3</v>
      </c>
      <c r="AX746">
        <v>0</v>
      </c>
      <c r="AY746">
        <v>0</v>
      </c>
      <c r="AZ746">
        <v>-9.3340803323873102E-3</v>
      </c>
      <c r="BB746" t="e">
        <f t="shared" si="27"/>
        <v>#NAME?</v>
      </c>
      <c r="BD746">
        <v>-9.3340803323873102E-3</v>
      </c>
      <c r="BE746" s="153">
        <v>-4.00721122950642E-16</v>
      </c>
      <c r="BH746" t="e">
        <f t="shared" si="28"/>
        <v>#NAME?</v>
      </c>
      <c r="BK746" t="e">
        <f t="shared" si="29"/>
        <v>#NAME?</v>
      </c>
    </row>
    <row r="747" spans="1:63" x14ac:dyDescent="0.2">
      <c r="A747">
        <v>745</v>
      </c>
      <c r="B747" s="152">
        <v>44785.930555555555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49.949310344827602</v>
      </c>
      <c r="K747">
        <v>-0.23824999999999999</v>
      </c>
      <c r="L747">
        <v>49.9444444444444</v>
      </c>
      <c r="M747">
        <v>-0.213043478260869</v>
      </c>
      <c r="N747">
        <v>399.88235294117601</v>
      </c>
      <c r="O747">
        <v>31.772727272727199</v>
      </c>
      <c r="P747">
        <v>2.3082142857142798</v>
      </c>
      <c r="Q747">
        <v>62.308</v>
      </c>
      <c r="R747">
        <v>7.415</v>
      </c>
      <c r="S747">
        <v>1.8838888888888801</v>
      </c>
      <c r="T747">
        <v>7</v>
      </c>
      <c r="U747">
        <v>1.58508</v>
      </c>
      <c r="V747">
        <v>0</v>
      </c>
      <c r="W747">
        <v>6.8599999999999998E-3</v>
      </c>
      <c r="X747">
        <v>3.8999999999999998E-3</v>
      </c>
      <c r="Y747">
        <v>89.115960000000001</v>
      </c>
      <c r="Z747">
        <v>0</v>
      </c>
      <c r="AA747">
        <v>0</v>
      </c>
      <c r="AB747">
        <v>4.9639999999999997E-2</v>
      </c>
      <c r="AC747">
        <v>0</v>
      </c>
      <c r="AD747">
        <v>0</v>
      </c>
      <c r="AE747">
        <v>49.949310344827602</v>
      </c>
      <c r="AF747">
        <v>0</v>
      </c>
      <c r="AG747">
        <v>0</v>
      </c>
      <c r="AH747">
        <v>0</v>
      </c>
      <c r="AI747">
        <v>49.949310344827602</v>
      </c>
      <c r="AJ747">
        <v>0.56049792141416199</v>
      </c>
      <c r="AK747">
        <v>1</v>
      </c>
      <c r="AL747">
        <v>0</v>
      </c>
      <c r="AM747">
        <v>0</v>
      </c>
      <c r="AN747">
        <v>0</v>
      </c>
      <c r="AO747">
        <v>0</v>
      </c>
      <c r="AP747">
        <v>49.949310344827602</v>
      </c>
      <c r="AQ747">
        <v>1.7333987610058501E-3</v>
      </c>
      <c r="AR747">
        <v>3.0858694496470802E-3</v>
      </c>
      <c r="AS747">
        <v>0</v>
      </c>
      <c r="AT747">
        <v>0.88843404527515901</v>
      </c>
      <c r="AU747">
        <v>90.711799999999997</v>
      </c>
      <c r="AV747">
        <v>49.954129613038198</v>
      </c>
      <c r="AW747">
        <v>-4.8192682106531397E-3</v>
      </c>
      <c r="AX747">
        <v>0</v>
      </c>
      <c r="AY747">
        <v>-1.7333987610058501E-3</v>
      </c>
      <c r="AZ747">
        <v>-3.0858694496470802E-3</v>
      </c>
      <c r="BB747" t="e">
        <f t="shared" si="27"/>
        <v>#NAME?</v>
      </c>
      <c r="BC747" t="e">
        <f>-inf</f>
        <v>#NAME?</v>
      </c>
      <c r="BD747">
        <v>-4.8192682106529298E-3</v>
      </c>
      <c r="BE747" s="153">
        <v>2.1163626406917E-16</v>
      </c>
      <c r="BG747" t="e">
        <f>-inf</f>
        <v>#NAME?</v>
      </c>
      <c r="BH747" t="e">
        <f t="shared" si="28"/>
        <v>#NAME?</v>
      </c>
      <c r="BK747" t="e">
        <f t="shared" si="29"/>
        <v>#NAME?</v>
      </c>
    </row>
    <row r="748" spans="1:63" x14ac:dyDescent="0.2">
      <c r="A748">
        <v>746</v>
      </c>
      <c r="B748" s="152">
        <v>44785.944444444445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49.965555555555497</v>
      </c>
      <c r="K748">
        <v>-0.24538461538461501</v>
      </c>
      <c r="L748">
        <v>49.963199999999901</v>
      </c>
      <c r="M748">
        <v>-0.233333333333333</v>
      </c>
      <c r="N748">
        <v>400.125</v>
      </c>
      <c r="O748">
        <v>31.2639999999999</v>
      </c>
      <c r="P748">
        <v>2.30666666666666</v>
      </c>
      <c r="Q748">
        <v>62.329729729729699</v>
      </c>
      <c r="R748">
        <v>7.4039999999999901</v>
      </c>
      <c r="S748">
        <v>1.9496296296296201</v>
      </c>
      <c r="T748">
        <v>7</v>
      </c>
      <c r="U748">
        <v>1.5986499999999999</v>
      </c>
      <c r="V748">
        <v>0</v>
      </c>
      <c r="W748">
        <v>2.8999999999999998E-3</v>
      </c>
      <c r="X748">
        <v>2.9649999999999999E-2</v>
      </c>
      <c r="Y748">
        <v>89.133775</v>
      </c>
      <c r="Z748">
        <v>0</v>
      </c>
      <c r="AA748">
        <v>0</v>
      </c>
      <c r="AB748">
        <v>4.1549999999999997E-2</v>
      </c>
      <c r="AC748">
        <v>0</v>
      </c>
      <c r="AD748">
        <v>0</v>
      </c>
      <c r="AE748">
        <v>49.965555555555497</v>
      </c>
      <c r="AF748">
        <v>0</v>
      </c>
      <c r="AG748">
        <v>0</v>
      </c>
      <c r="AH748">
        <v>0</v>
      </c>
      <c r="AI748">
        <v>49.965555555555497</v>
      </c>
      <c r="AJ748">
        <v>0.56056815225828305</v>
      </c>
      <c r="AK748">
        <v>1</v>
      </c>
      <c r="AL748">
        <v>0</v>
      </c>
      <c r="AM748">
        <v>0</v>
      </c>
      <c r="AN748">
        <v>0</v>
      </c>
      <c r="AO748">
        <v>0</v>
      </c>
      <c r="AP748">
        <v>49.965555555555497</v>
      </c>
      <c r="AQ748">
        <v>1.31782751958521E-2</v>
      </c>
      <c r="AR748">
        <v>1.3045220705505099E-3</v>
      </c>
      <c r="AS748">
        <v>0</v>
      </c>
      <c r="AT748">
        <v>0.89615227660770402</v>
      </c>
      <c r="AU748">
        <v>90.764975000000007</v>
      </c>
      <c r="AV748">
        <v>49.9800383528219</v>
      </c>
      <c r="AW748">
        <v>-1.44827972663961E-2</v>
      </c>
      <c r="AX748">
        <v>0</v>
      </c>
      <c r="AY748">
        <v>-1.31782751958521E-2</v>
      </c>
      <c r="AZ748">
        <v>-1.3045220705505099E-3</v>
      </c>
      <c r="BB748" t="e">
        <f t="shared" si="27"/>
        <v>#NAME?</v>
      </c>
      <c r="BC748" t="e">
        <f>-inf</f>
        <v>#NAME?</v>
      </c>
      <c r="BD748">
        <v>-1.4482797266402701E-2</v>
      </c>
      <c r="BE748" s="153">
        <v>-6.5902144852358902E-15</v>
      </c>
      <c r="BG748" t="e">
        <f>-inf</f>
        <v>#NAME?</v>
      </c>
      <c r="BH748" t="e">
        <f t="shared" si="28"/>
        <v>#NAME?</v>
      </c>
      <c r="BK748" t="e">
        <f t="shared" si="29"/>
        <v>#NAME?</v>
      </c>
    </row>
    <row r="749" spans="1:63" x14ac:dyDescent="0.2">
      <c r="A749">
        <v>747</v>
      </c>
      <c r="B749" s="152">
        <v>44785.958333333336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49.943548387096698</v>
      </c>
      <c r="K749">
        <v>-0.22550000000000001</v>
      </c>
      <c r="L749">
        <v>49.939687499999998</v>
      </c>
      <c r="M749">
        <v>-0.378571428571428</v>
      </c>
      <c r="N749">
        <v>400.08333333333297</v>
      </c>
      <c r="O749">
        <v>31.6428571428571</v>
      </c>
      <c r="P749">
        <v>2.3061363636363601</v>
      </c>
      <c r="Q749">
        <v>62.311794871794802</v>
      </c>
      <c r="R749">
        <v>7.3925000000000001</v>
      </c>
      <c r="S749">
        <v>2.026875</v>
      </c>
      <c r="T749">
        <v>7</v>
      </c>
      <c r="U749">
        <v>1.55196</v>
      </c>
      <c r="V749">
        <v>0</v>
      </c>
      <c r="W749">
        <v>1.05399999999999E-2</v>
      </c>
      <c r="X749">
        <v>1.634E-2</v>
      </c>
      <c r="Y749">
        <v>89.033239999999907</v>
      </c>
      <c r="Z749">
        <v>0</v>
      </c>
      <c r="AA749">
        <v>0</v>
      </c>
      <c r="AB749">
        <v>2.894E-2</v>
      </c>
      <c r="AC749">
        <v>0</v>
      </c>
      <c r="AD749">
        <v>0</v>
      </c>
      <c r="AE749">
        <v>49.943548387096698</v>
      </c>
      <c r="AF749">
        <v>0</v>
      </c>
      <c r="AG749">
        <v>0</v>
      </c>
      <c r="AH749">
        <v>0</v>
      </c>
      <c r="AI749">
        <v>49.943548387096698</v>
      </c>
      <c r="AJ749">
        <v>0.56095395817446103</v>
      </c>
      <c r="AK749">
        <v>1</v>
      </c>
      <c r="AL749">
        <v>0</v>
      </c>
      <c r="AM749">
        <v>0</v>
      </c>
      <c r="AN749">
        <v>0</v>
      </c>
      <c r="AO749">
        <v>0</v>
      </c>
      <c r="AP749">
        <v>49.943548387096698</v>
      </c>
      <c r="AQ749">
        <v>7.2624963473937503E-3</v>
      </c>
      <c r="AR749">
        <v>4.7412629736560104E-3</v>
      </c>
      <c r="AS749">
        <v>0</v>
      </c>
      <c r="AT749">
        <v>0.87057810492843701</v>
      </c>
      <c r="AU749">
        <v>90.612079999999906</v>
      </c>
      <c r="AV749">
        <v>49.955552146417801</v>
      </c>
      <c r="AW749">
        <v>-1.20037593210469E-2</v>
      </c>
      <c r="AX749">
        <v>0</v>
      </c>
      <c r="AY749">
        <v>-7.2624963473937503E-3</v>
      </c>
      <c r="AZ749">
        <v>-4.7412629736560104E-3</v>
      </c>
      <c r="BB749" t="e">
        <f t="shared" si="27"/>
        <v>#NAME?</v>
      </c>
      <c r="BC749" t="e">
        <f>-inf</f>
        <v>#NAME?</v>
      </c>
      <c r="BD749">
        <v>-1.20037593210497E-2</v>
      </c>
      <c r="BE749" s="153">
        <v>-2.8570895649338001E-15</v>
      </c>
      <c r="BG749" t="e">
        <f>-inf</f>
        <v>#NAME?</v>
      </c>
      <c r="BH749" t="e">
        <f t="shared" si="28"/>
        <v>#NAME?</v>
      </c>
      <c r="BK749" t="e">
        <f t="shared" si="29"/>
        <v>#NAME?</v>
      </c>
    </row>
    <row r="750" spans="1:63" x14ac:dyDescent="0.2">
      <c r="A750">
        <v>748</v>
      </c>
      <c r="B750" s="152">
        <v>44785.972222222219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49.937368421052597</v>
      </c>
      <c r="K750">
        <v>-0.24099999999999999</v>
      </c>
      <c r="L750">
        <v>49.925882352941102</v>
      </c>
      <c r="M750">
        <v>-0.21666666666666601</v>
      </c>
      <c r="N750">
        <v>400.222222222222</v>
      </c>
      <c r="O750">
        <v>31.7290322580645</v>
      </c>
      <c r="P750">
        <v>2.31031249999999</v>
      </c>
      <c r="Q750">
        <v>62.418499999999902</v>
      </c>
      <c r="R750">
        <v>7.38</v>
      </c>
      <c r="S750">
        <v>2.19171428571428</v>
      </c>
      <c r="T750">
        <v>7</v>
      </c>
      <c r="U750">
        <v>1.49265</v>
      </c>
      <c r="V750">
        <v>1.7024999999999998E-2</v>
      </c>
      <c r="W750">
        <v>3.2499999999999999E-4</v>
      </c>
      <c r="X750">
        <v>1.18999999999999E-2</v>
      </c>
      <c r="Y750">
        <v>89.100174999999993</v>
      </c>
      <c r="Z750">
        <v>0</v>
      </c>
      <c r="AA750">
        <v>0</v>
      </c>
      <c r="AB750">
        <v>2.2175E-2</v>
      </c>
      <c r="AC750">
        <v>0</v>
      </c>
      <c r="AD750">
        <v>0</v>
      </c>
      <c r="AE750">
        <v>49.937368421052597</v>
      </c>
      <c r="AF750">
        <v>0</v>
      </c>
      <c r="AG750">
        <v>0</v>
      </c>
      <c r="AH750">
        <v>0</v>
      </c>
      <c r="AI750">
        <v>49.937368421052597</v>
      </c>
      <c r="AJ750">
        <v>0.56046319124572497</v>
      </c>
      <c r="AK750">
        <v>1</v>
      </c>
      <c r="AL750">
        <v>0</v>
      </c>
      <c r="AM750">
        <v>0</v>
      </c>
      <c r="AN750">
        <v>0</v>
      </c>
      <c r="AO750">
        <v>0</v>
      </c>
      <c r="AP750">
        <v>49.937368421052597</v>
      </c>
      <c r="AQ750">
        <v>5.2890885271717003E-3</v>
      </c>
      <c r="AR750">
        <v>1.4619643894100599E-4</v>
      </c>
      <c r="AS750">
        <v>0</v>
      </c>
      <c r="AT750">
        <v>0.83657538241293194</v>
      </c>
      <c r="AU750">
        <v>90.605050000000006</v>
      </c>
      <c r="AV750">
        <v>49.942803706018701</v>
      </c>
      <c r="AW750">
        <v>-5.43528496611855E-3</v>
      </c>
      <c r="AX750">
        <v>0</v>
      </c>
      <c r="AY750">
        <v>-5.2890885271717003E-3</v>
      </c>
      <c r="AZ750">
        <v>-1.4619643894100599E-4</v>
      </c>
      <c r="BB750" t="e">
        <f t="shared" si="27"/>
        <v>#NAME?</v>
      </c>
      <c r="BC750" t="e">
        <f>-inf</f>
        <v>#NAME?</v>
      </c>
      <c r="BD750">
        <v>-5.4352849661127101E-3</v>
      </c>
      <c r="BE750" s="153">
        <v>5.8460181140418399E-15</v>
      </c>
      <c r="BG750" t="e">
        <f>-inf</f>
        <v>#NAME?</v>
      </c>
      <c r="BH750" t="e">
        <f t="shared" si="28"/>
        <v>#NAME?</v>
      </c>
      <c r="BK750" t="e">
        <f t="shared" si="29"/>
        <v>#NAME?</v>
      </c>
    </row>
    <row r="751" spans="1:63" x14ac:dyDescent="0.2">
      <c r="A751">
        <v>749</v>
      </c>
      <c r="B751" s="152">
        <v>44785.986111111109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49.952592592592602</v>
      </c>
      <c r="K751">
        <v>-0.253499999999999</v>
      </c>
      <c r="L751">
        <v>49.947368421052602</v>
      </c>
      <c r="M751">
        <v>-0.29523809523809502</v>
      </c>
      <c r="N751">
        <v>400.25</v>
      </c>
      <c r="O751">
        <v>31.424999999999901</v>
      </c>
      <c r="P751">
        <v>2.3086000000000002</v>
      </c>
      <c r="Q751">
        <v>62.383249999999997</v>
      </c>
      <c r="R751">
        <v>7.3659999999999997</v>
      </c>
      <c r="S751">
        <v>2.2864516129032202</v>
      </c>
      <c r="T751">
        <v>7</v>
      </c>
      <c r="U751">
        <v>1.5500399999999901</v>
      </c>
      <c r="V751">
        <v>6.7760000000000001E-2</v>
      </c>
      <c r="W751">
        <v>1.0399999999999999E-3</v>
      </c>
      <c r="X751">
        <v>0</v>
      </c>
      <c r="Y751">
        <v>89.04692</v>
      </c>
      <c r="Z751">
        <v>0</v>
      </c>
      <c r="AA751">
        <v>0</v>
      </c>
      <c r="AB751">
        <v>2.018E-2</v>
      </c>
      <c r="AC751">
        <v>0</v>
      </c>
      <c r="AD751">
        <v>0</v>
      </c>
      <c r="AE751">
        <v>49.952592592592602</v>
      </c>
      <c r="AF751">
        <v>0</v>
      </c>
      <c r="AG751">
        <v>0</v>
      </c>
      <c r="AH751">
        <v>0</v>
      </c>
      <c r="AI751">
        <v>49.952592592592602</v>
      </c>
      <c r="AJ751">
        <v>0.560969347312547</v>
      </c>
      <c r="AK751">
        <v>1</v>
      </c>
      <c r="AL751">
        <v>0</v>
      </c>
      <c r="AM751">
        <v>0</v>
      </c>
      <c r="AN751">
        <v>0</v>
      </c>
      <c r="AO751">
        <v>0</v>
      </c>
      <c r="AP751">
        <v>49.952592592592602</v>
      </c>
      <c r="AQ751">
        <v>0</v>
      </c>
      <c r="AR751">
        <v>4.6782860461121899E-4</v>
      </c>
      <c r="AS751">
        <v>0</v>
      </c>
      <c r="AT751">
        <v>0.86952492710833995</v>
      </c>
      <c r="AU751">
        <v>90.597999999999999</v>
      </c>
      <c r="AV751">
        <v>49.9530604211972</v>
      </c>
      <c r="AW751">
        <v>-4.6782860461291799E-4</v>
      </c>
      <c r="AX751">
        <v>0</v>
      </c>
      <c r="AY751">
        <v>0</v>
      </c>
      <c r="AZ751">
        <v>-4.6782860461121899E-4</v>
      </c>
      <c r="BB751" t="e">
        <f t="shared" si="27"/>
        <v>#NAME?</v>
      </c>
      <c r="BD751">
        <v>-4.6782860461121899E-4</v>
      </c>
      <c r="BE751" s="153">
        <v>1.6989990143934001E-15</v>
      </c>
      <c r="BH751" t="e">
        <f t="shared" si="28"/>
        <v>#NAME?</v>
      </c>
      <c r="BK751" t="e">
        <f t="shared" si="29"/>
        <v>#NAME?</v>
      </c>
    </row>
    <row r="752" spans="1:63" x14ac:dyDescent="0.2">
      <c r="A752">
        <v>750</v>
      </c>
      <c r="B752" s="152">
        <v>44786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49.961153846153799</v>
      </c>
      <c r="K752">
        <v>-0.24205128205128101</v>
      </c>
      <c r="L752">
        <v>49.945833333333297</v>
      </c>
      <c r="M752">
        <v>-0.206666666666666</v>
      </c>
      <c r="N752">
        <v>399.77777777777698</v>
      </c>
      <c r="O752">
        <v>31.3526315789473</v>
      </c>
      <c r="P752">
        <v>2.3119999999999998</v>
      </c>
      <c r="Q752">
        <v>62.441499999999998</v>
      </c>
      <c r="R752">
        <v>7.3574999999999999</v>
      </c>
      <c r="S752">
        <v>2.3335714285714202</v>
      </c>
      <c r="T752">
        <v>7</v>
      </c>
      <c r="U752">
        <v>1.6007</v>
      </c>
      <c r="V752">
        <v>7.6999999999999999E-2</v>
      </c>
      <c r="W752">
        <v>4.2750000000000002E-3</v>
      </c>
      <c r="X752">
        <v>2.6575000000000001E-2</v>
      </c>
      <c r="Y752">
        <v>88.875</v>
      </c>
      <c r="Z752">
        <v>0</v>
      </c>
      <c r="AA752">
        <v>0</v>
      </c>
      <c r="AB752">
        <v>1.9349999999999999E-2</v>
      </c>
      <c r="AC752">
        <v>0</v>
      </c>
      <c r="AD752">
        <v>0</v>
      </c>
      <c r="AE752">
        <v>49.961153846153799</v>
      </c>
      <c r="AF752">
        <v>0</v>
      </c>
      <c r="AG752">
        <v>0</v>
      </c>
      <c r="AH752">
        <v>0</v>
      </c>
      <c r="AI752">
        <v>49.961153846153799</v>
      </c>
      <c r="AJ752">
        <v>0.56215081683436097</v>
      </c>
      <c r="AK752">
        <v>1</v>
      </c>
      <c r="AL752">
        <v>0</v>
      </c>
      <c r="AM752">
        <v>0</v>
      </c>
      <c r="AN752">
        <v>0</v>
      </c>
      <c r="AO752">
        <v>0</v>
      </c>
      <c r="AP752">
        <v>49.961153846153799</v>
      </c>
      <c r="AQ752">
        <v>1.1811556941982101E-2</v>
      </c>
      <c r="AR752">
        <v>1.9230454660701501E-3</v>
      </c>
      <c r="AS752">
        <v>0</v>
      </c>
      <c r="AT752">
        <v>0.89983481250676101</v>
      </c>
      <c r="AU752">
        <v>90.506550000000004</v>
      </c>
      <c r="AV752">
        <v>49.974888448561799</v>
      </c>
      <c r="AW752">
        <v>-1.3734602408064201E-2</v>
      </c>
      <c r="AX752">
        <v>0</v>
      </c>
      <c r="AY752">
        <v>-1.1811556941982101E-2</v>
      </c>
      <c r="AZ752">
        <v>-1.9230454660701501E-3</v>
      </c>
      <c r="BB752" t="e">
        <f t="shared" si="27"/>
        <v>#NAME?</v>
      </c>
      <c r="BC752" t="e">
        <f t="shared" ref="BC752:BC769" si="30">-inf</f>
        <v>#NAME?</v>
      </c>
      <c r="BD752">
        <v>-1.3734602408052301E-2</v>
      </c>
      <c r="BE752" s="153">
        <v>1.18811210869651E-14</v>
      </c>
      <c r="BG752" t="e">
        <f t="shared" ref="BG752:BG769" si="31">-inf</f>
        <v>#NAME?</v>
      </c>
      <c r="BH752" t="e">
        <f t="shared" si="28"/>
        <v>#NAME?</v>
      </c>
      <c r="BK752" t="e">
        <f t="shared" si="29"/>
        <v>#NAME?</v>
      </c>
    </row>
    <row r="753" spans="1:63" x14ac:dyDescent="0.2">
      <c r="A753">
        <v>751</v>
      </c>
      <c r="B753" s="152">
        <v>44786.013888888891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49.982727272727203</v>
      </c>
      <c r="K753">
        <v>-0.245499999999999</v>
      </c>
      <c r="L753">
        <v>49.966000000000001</v>
      </c>
      <c r="M753">
        <v>-0.19090909090909</v>
      </c>
      <c r="N753">
        <v>400</v>
      </c>
      <c r="O753">
        <v>31.5461538461538</v>
      </c>
      <c r="P753">
        <v>2.31077777777777</v>
      </c>
      <c r="Q753">
        <v>62.441249999999997</v>
      </c>
      <c r="R753">
        <v>7.3439999999999896</v>
      </c>
      <c r="S753">
        <v>2.3921428571428498</v>
      </c>
      <c r="T753">
        <v>7</v>
      </c>
      <c r="U753">
        <v>1.4902199999999901</v>
      </c>
      <c r="V753">
        <v>8.5599999999999996E-2</v>
      </c>
      <c r="W753">
        <v>1.294E-2</v>
      </c>
      <c r="X753">
        <v>9.4519999999999896E-2</v>
      </c>
      <c r="Y753">
        <v>88.926239999999893</v>
      </c>
      <c r="Z753">
        <v>0</v>
      </c>
      <c r="AA753">
        <v>0</v>
      </c>
      <c r="AB753">
        <v>1.7080000000000001E-2</v>
      </c>
      <c r="AC753">
        <v>0</v>
      </c>
      <c r="AD753">
        <v>0</v>
      </c>
      <c r="AE753">
        <v>49.982727272727203</v>
      </c>
      <c r="AF753">
        <v>0</v>
      </c>
      <c r="AG753">
        <v>0</v>
      </c>
      <c r="AH753">
        <v>0</v>
      </c>
      <c r="AI753">
        <v>49.982727272727203</v>
      </c>
      <c r="AJ753">
        <v>0.562069500214191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49.982727272727203</v>
      </c>
      <c r="AQ753">
        <v>4.2010474587249498E-2</v>
      </c>
      <c r="AR753">
        <v>5.8208674458357498E-3</v>
      </c>
      <c r="AS753">
        <v>0</v>
      </c>
      <c r="AT753">
        <v>0.83760721060919197</v>
      </c>
      <c r="AU753">
        <v>90.523919999999904</v>
      </c>
      <c r="AV753">
        <v>50.030558614760302</v>
      </c>
      <c r="AW753">
        <v>-4.7831342033084902E-2</v>
      </c>
      <c r="AX753">
        <v>0</v>
      </c>
      <c r="AY753">
        <v>-4.2010474587249498E-2</v>
      </c>
      <c r="AZ753">
        <v>-5.8208674458357498E-3</v>
      </c>
      <c r="BB753" t="e">
        <f t="shared" si="27"/>
        <v>#NAME?</v>
      </c>
      <c r="BC753" t="e">
        <f t="shared" si="30"/>
        <v>#NAME?</v>
      </c>
      <c r="BD753">
        <v>-4.7831342033085297E-2</v>
      </c>
      <c r="BE753" s="153">
        <v>-3.7470027081098999E-16</v>
      </c>
      <c r="BG753" t="e">
        <f t="shared" si="31"/>
        <v>#NAME?</v>
      </c>
      <c r="BH753" t="e">
        <f t="shared" si="28"/>
        <v>#NAME?</v>
      </c>
      <c r="BK753" t="e">
        <f t="shared" si="29"/>
        <v>#NAME?</v>
      </c>
    </row>
    <row r="754" spans="1:63" x14ac:dyDescent="0.2">
      <c r="A754">
        <v>752</v>
      </c>
      <c r="B754" s="152">
        <v>44786.027777777781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49.942307692307601</v>
      </c>
      <c r="K754">
        <v>-0.24975</v>
      </c>
      <c r="L754">
        <v>49.939599999999999</v>
      </c>
      <c r="M754">
        <v>-0.30624999999999902</v>
      </c>
      <c r="N754">
        <v>400.05882352941097</v>
      </c>
      <c r="O754">
        <v>31.791176470588201</v>
      </c>
      <c r="P754">
        <v>2.3119375</v>
      </c>
      <c r="Q754">
        <v>62.458750000000002</v>
      </c>
      <c r="R754">
        <v>7.3324999999999996</v>
      </c>
      <c r="S754">
        <v>2.41965517241379</v>
      </c>
      <c r="T754">
        <v>7</v>
      </c>
      <c r="U754">
        <v>1.5237499999999999</v>
      </c>
      <c r="V754">
        <v>8.5724999999999996E-2</v>
      </c>
      <c r="W754">
        <v>0</v>
      </c>
      <c r="X754">
        <v>0.1062</v>
      </c>
      <c r="Y754">
        <v>88.688450000000003</v>
      </c>
      <c r="Z754">
        <v>0</v>
      </c>
      <c r="AA754">
        <v>0</v>
      </c>
      <c r="AB754">
        <v>9.75E-3</v>
      </c>
      <c r="AC754">
        <v>0</v>
      </c>
      <c r="AD754">
        <v>0</v>
      </c>
      <c r="AE754">
        <v>49.942307692307601</v>
      </c>
      <c r="AF754">
        <v>0</v>
      </c>
      <c r="AG754">
        <v>0</v>
      </c>
      <c r="AH754">
        <v>0</v>
      </c>
      <c r="AI754">
        <v>49.942307692307601</v>
      </c>
      <c r="AJ754">
        <v>0.56312076366547903</v>
      </c>
      <c r="AK754">
        <v>1</v>
      </c>
      <c r="AL754">
        <v>0</v>
      </c>
      <c r="AM754">
        <v>0</v>
      </c>
      <c r="AN754">
        <v>0</v>
      </c>
      <c r="AO754">
        <v>0</v>
      </c>
      <c r="AP754">
        <v>49.942307692307601</v>
      </c>
      <c r="AQ754">
        <v>4.7201781645851697E-2</v>
      </c>
      <c r="AR754">
        <v>0</v>
      </c>
      <c r="AS754">
        <v>0</v>
      </c>
      <c r="AT754">
        <v>0.85805526363527396</v>
      </c>
      <c r="AU754">
        <v>90.318399999999997</v>
      </c>
      <c r="AV754">
        <v>49.989509473953497</v>
      </c>
      <c r="AW754">
        <v>-4.7201781645853202E-2</v>
      </c>
      <c r="AX754">
        <v>0</v>
      </c>
      <c r="AY754">
        <v>-4.7201781645851697E-2</v>
      </c>
      <c r="AZ754">
        <v>0</v>
      </c>
      <c r="BC754" t="e">
        <f t="shared" si="30"/>
        <v>#NAME?</v>
      </c>
      <c r="BD754">
        <v>-4.7201781645851697E-2</v>
      </c>
      <c r="BE754" s="153">
        <v>1.4988010832439599E-15</v>
      </c>
      <c r="BG754" t="e">
        <f t="shared" si="31"/>
        <v>#NAME?</v>
      </c>
    </row>
    <row r="755" spans="1:63" x14ac:dyDescent="0.2">
      <c r="A755">
        <v>753</v>
      </c>
      <c r="B755" s="152">
        <v>44786.041666666664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49.942999999999998</v>
      </c>
      <c r="K755">
        <v>-0.22599999999999901</v>
      </c>
      <c r="L755">
        <v>49.936333333333302</v>
      </c>
      <c r="M755">
        <v>-0.241935483870967</v>
      </c>
      <c r="N755">
        <v>399.961538461538</v>
      </c>
      <c r="O755">
        <v>31.714285714285701</v>
      </c>
      <c r="P755">
        <v>2.3157058823529399</v>
      </c>
      <c r="Q755">
        <v>62.525749999999903</v>
      </c>
      <c r="R755">
        <v>7.3179999999999996</v>
      </c>
      <c r="S755">
        <v>2.5067647058823499</v>
      </c>
      <c r="T755">
        <v>7</v>
      </c>
      <c r="U755">
        <v>1.56226</v>
      </c>
      <c r="V755">
        <v>7.8520000000000006E-2</v>
      </c>
      <c r="W755">
        <v>1.426E-2</v>
      </c>
      <c r="X755">
        <v>9.6060000000000006E-2</v>
      </c>
      <c r="Y755">
        <v>88.576099999999997</v>
      </c>
      <c r="Z755">
        <v>0</v>
      </c>
      <c r="AA755">
        <v>0</v>
      </c>
      <c r="AB755">
        <v>1.8720000000000001E-2</v>
      </c>
      <c r="AC755">
        <v>0</v>
      </c>
      <c r="AD755">
        <v>0</v>
      </c>
      <c r="AE755">
        <v>49.942999999999998</v>
      </c>
      <c r="AF755">
        <v>0</v>
      </c>
      <c r="AG755">
        <v>0</v>
      </c>
      <c r="AH755">
        <v>0</v>
      </c>
      <c r="AI755">
        <v>49.942999999999998</v>
      </c>
      <c r="AJ755">
        <v>0.56384284248233996</v>
      </c>
      <c r="AK755">
        <v>1</v>
      </c>
      <c r="AL755">
        <v>0</v>
      </c>
      <c r="AM755">
        <v>0</v>
      </c>
      <c r="AN755">
        <v>0</v>
      </c>
      <c r="AO755">
        <v>0</v>
      </c>
      <c r="AP755">
        <v>49.942999999999998</v>
      </c>
      <c r="AQ755">
        <v>4.2694944867236399E-2</v>
      </c>
      <c r="AR755">
        <v>6.4146499055346097E-3</v>
      </c>
      <c r="AS755">
        <v>0</v>
      </c>
      <c r="AT755">
        <v>0.88086911909646004</v>
      </c>
      <c r="AU755">
        <v>90.248679999999993</v>
      </c>
      <c r="AV755">
        <v>49.9921095947727</v>
      </c>
      <c r="AW755">
        <v>-4.9109594772772797E-2</v>
      </c>
      <c r="AX755">
        <v>0</v>
      </c>
      <c r="AY755">
        <v>-4.2694944867236399E-2</v>
      </c>
      <c r="AZ755">
        <v>-6.4146499055346097E-3</v>
      </c>
      <c r="BB755" t="e">
        <f t="shared" ref="BB755:BB773" si="32">-inf</f>
        <v>#NAME?</v>
      </c>
      <c r="BC755" t="e">
        <f t="shared" si="30"/>
        <v>#NAME?</v>
      </c>
      <c r="BD755">
        <v>-4.9109594772770999E-2</v>
      </c>
      <c r="BE755" s="153">
        <v>1.7902346272080602E-15</v>
      </c>
      <c r="BG755" t="e">
        <f t="shared" si="31"/>
        <v>#NAME?</v>
      </c>
      <c r="BH755" t="e">
        <f t="shared" ref="BH755:BH773" si="33">-inf</f>
        <v>#NAME?</v>
      </c>
      <c r="BK755" t="e">
        <f t="shared" ref="BK755:BK773" si="34">-inf</f>
        <v>#NAME?</v>
      </c>
    </row>
    <row r="756" spans="1:63" x14ac:dyDescent="0.2">
      <c r="A756">
        <v>754</v>
      </c>
      <c r="B756" s="152">
        <v>44786.055555555555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49.921935483870897</v>
      </c>
      <c r="K756">
        <v>-0.2465</v>
      </c>
      <c r="L756">
        <v>49.923823529411699</v>
      </c>
      <c r="M756">
        <v>-0.6</v>
      </c>
      <c r="N756">
        <v>400</v>
      </c>
      <c r="O756">
        <v>31.465517241379299</v>
      </c>
      <c r="P756">
        <v>2.31990909090909</v>
      </c>
      <c r="Q756">
        <v>62.583499999999901</v>
      </c>
      <c r="R756">
        <v>7.3075000000000001</v>
      </c>
      <c r="S756">
        <v>2.6060714285714202</v>
      </c>
      <c r="T756">
        <v>7</v>
      </c>
      <c r="U756">
        <v>1.58588</v>
      </c>
      <c r="V756">
        <v>7.4699999999999905E-2</v>
      </c>
      <c r="W756">
        <v>3.3860000000000001E-2</v>
      </c>
      <c r="X756">
        <v>2.7779999999999999E-2</v>
      </c>
      <c r="Y756">
        <v>88.251720000000006</v>
      </c>
      <c r="Z756">
        <v>0</v>
      </c>
      <c r="AA756">
        <v>0</v>
      </c>
      <c r="AB756">
        <v>1.8259999999999998E-2</v>
      </c>
      <c r="AC756">
        <v>0</v>
      </c>
      <c r="AD756">
        <v>0</v>
      </c>
      <c r="AE756">
        <v>49.921935483870897</v>
      </c>
      <c r="AF756">
        <v>0</v>
      </c>
      <c r="AG756">
        <v>0</v>
      </c>
      <c r="AH756">
        <v>0</v>
      </c>
      <c r="AI756">
        <v>49.921935483870897</v>
      </c>
      <c r="AJ756">
        <v>0.56567662912259298</v>
      </c>
      <c r="AK756">
        <v>1</v>
      </c>
      <c r="AL756">
        <v>0</v>
      </c>
      <c r="AM756">
        <v>0</v>
      </c>
      <c r="AN756">
        <v>0</v>
      </c>
      <c r="AO756">
        <v>0</v>
      </c>
      <c r="AP756">
        <v>49.921935483870897</v>
      </c>
      <c r="AQ756">
        <v>1.2347132713010901E-2</v>
      </c>
      <c r="AR756">
        <v>1.5231419761669101E-2</v>
      </c>
      <c r="AS756">
        <v>0</v>
      </c>
      <c r="AT756">
        <v>0.89709525259293799</v>
      </c>
      <c r="AU756">
        <v>89.899240000000006</v>
      </c>
      <c r="AV756">
        <v>49.949514036345597</v>
      </c>
      <c r="AW756">
        <v>-2.7578552474679399E-2</v>
      </c>
      <c r="AX756">
        <v>0</v>
      </c>
      <c r="AY756">
        <v>-1.2347132713010901E-2</v>
      </c>
      <c r="AZ756">
        <v>-1.5231419761669101E-2</v>
      </c>
      <c r="BB756" t="e">
        <f t="shared" si="32"/>
        <v>#NAME?</v>
      </c>
      <c r="BC756" t="e">
        <f t="shared" si="30"/>
        <v>#NAME?</v>
      </c>
      <c r="BD756">
        <v>-2.7578552474679999E-2</v>
      </c>
      <c r="BE756" s="153">
        <v>-6.2103100439969595E-16</v>
      </c>
      <c r="BG756" t="e">
        <f t="shared" si="31"/>
        <v>#NAME?</v>
      </c>
      <c r="BH756" t="e">
        <f t="shared" si="33"/>
        <v>#NAME?</v>
      </c>
      <c r="BK756" t="e">
        <f t="shared" si="34"/>
        <v>#NAME?</v>
      </c>
    </row>
    <row r="757" spans="1:63" x14ac:dyDescent="0.2">
      <c r="A757">
        <v>755</v>
      </c>
      <c r="B757" s="152">
        <v>44786.069444444445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49.947000000000003</v>
      </c>
      <c r="K757">
        <v>-0.24794871794871701</v>
      </c>
      <c r="L757">
        <v>49.942666666666597</v>
      </c>
      <c r="M757">
        <v>-0.27187499999999998</v>
      </c>
      <c r="N757">
        <v>399.7</v>
      </c>
      <c r="O757">
        <v>31.613636363636299</v>
      </c>
      <c r="P757">
        <v>2.3138461538461499</v>
      </c>
      <c r="Q757">
        <v>62.555999999999898</v>
      </c>
      <c r="R757">
        <v>7.2949999999999999</v>
      </c>
      <c r="S757">
        <v>2.6677777777777698</v>
      </c>
      <c r="T757">
        <v>7</v>
      </c>
      <c r="U757">
        <v>1.603775</v>
      </c>
      <c r="V757">
        <v>6.8900000000000003E-2</v>
      </c>
      <c r="W757">
        <v>1.1875E-2</v>
      </c>
      <c r="X757">
        <v>3.5450000000000002E-2</v>
      </c>
      <c r="Y757">
        <v>88.232799999999997</v>
      </c>
      <c r="Z757">
        <v>0</v>
      </c>
      <c r="AA757">
        <v>0</v>
      </c>
      <c r="AB757">
        <v>1.12E-2</v>
      </c>
      <c r="AC757">
        <v>0</v>
      </c>
      <c r="AD757">
        <v>0</v>
      </c>
      <c r="AE757">
        <v>49.947000000000003</v>
      </c>
      <c r="AF757">
        <v>0</v>
      </c>
      <c r="AG757">
        <v>0</v>
      </c>
      <c r="AH757">
        <v>0</v>
      </c>
      <c r="AI757">
        <v>49.947000000000003</v>
      </c>
      <c r="AJ757">
        <v>0.56608200125123498</v>
      </c>
      <c r="AK757">
        <v>1</v>
      </c>
      <c r="AL757">
        <v>0</v>
      </c>
      <c r="AM757">
        <v>0</v>
      </c>
      <c r="AN757">
        <v>0</v>
      </c>
      <c r="AO757">
        <v>0</v>
      </c>
      <c r="AP757">
        <v>49.947000000000003</v>
      </c>
      <c r="AQ757">
        <v>1.5756150276322399E-2</v>
      </c>
      <c r="AR757">
        <v>5.3417929613059903E-3</v>
      </c>
      <c r="AS757">
        <v>0</v>
      </c>
      <c r="AT757">
        <v>0.90786816155670003</v>
      </c>
      <c r="AU757">
        <v>89.883899999999997</v>
      </c>
      <c r="AV757">
        <v>49.968097943237602</v>
      </c>
      <c r="AW757">
        <v>-2.10979432376277E-2</v>
      </c>
      <c r="AX757">
        <v>0</v>
      </c>
      <c r="AY757">
        <v>-1.5756150276322399E-2</v>
      </c>
      <c r="AZ757">
        <v>-5.3417929613059903E-3</v>
      </c>
      <c r="BB757" t="e">
        <f t="shared" si="32"/>
        <v>#NAME?</v>
      </c>
      <c r="BC757" t="e">
        <f t="shared" si="30"/>
        <v>#NAME?</v>
      </c>
      <c r="BD757">
        <v>-2.1097943237628401E-2</v>
      </c>
      <c r="BE757" s="153">
        <v>-7.2858385991025898E-16</v>
      </c>
      <c r="BG757" t="e">
        <f t="shared" si="31"/>
        <v>#NAME?</v>
      </c>
      <c r="BH757" t="e">
        <f t="shared" si="33"/>
        <v>#NAME?</v>
      </c>
      <c r="BK757" t="e">
        <f t="shared" si="34"/>
        <v>#NAME?</v>
      </c>
    </row>
    <row r="758" spans="1:63" x14ac:dyDescent="0.2">
      <c r="A758">
        <v>756</v>
      </c>
      <c r="B758" s="152">
        <v>44786.083333333336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49.953846153846101</v>
      </c>
      <c r="K758">
        <v>-0.246749999999999</v>
      </c>
      <c r="L758">
        <v>49.951212121212102</v>
      </c>
      <c r="M758">
        <v>-0.38636363636363602</v>
      </c>
      <c r="N758">
        <v>400.31578947368399</v>
      </c>
      <c r="O758">
        <v>31.303999999999998</v>
      </c>
      <c r="P758">
        <v>2.3183333333333298</v>
      </c>
      <c r="Q758">
        <v>62.667999999999999</v>
      </c>
      <c r="R758">
        <v>7.2839999999999998</v>
      </c>
      <c r="S758">
        <v>2.8078571428571402</v>
      </c>
      <c r="T758">
        <v>7</v>
      </c>
      <c r="U758">
        <v>1.54192</v>
      </c>
      <c r="V758">
        <v>4.8099999999999997E-2</v>
      </c>
      <c r="W758">
        <v>3.0300000000000001E-2</v>
      </c>
      <c r="X758">
        <v>2.324E-2</v>
      </c>
      <c r="Y758">
        <v>88.019639999999995</v>
      </c>
      <c r="Z758">
        <v>0</v>
      </c>
      <c r="AA758">
        <v>0</v>
      </c>
      <c r="AB758">
        <v>5.6800000000000002E-3</v>
      </c>
      <c r="AC758">
        <v>0</v>
      </c>
      <c r="AD758">
        <v>0</v>
      </c>
      <c r="AE758">
        <v>49.953846153846101</v>
      </c>
      <c r="AF758">
        <v>0</v>
      </c>
      <c r="AG758">
        <v>0</v>
      </c>
      <c r="AH758">
        <v>0</v>
      </c>
      <c r="AI758">
        <v>49.953846153846101</v>
      </c>
      <c r="AJ758">
        <v>0.56753068012827701</v>
      </c>
      <c r="AK758">
        <v>1</v>
      </c>
      <c r="AL758">
        <v>0</v>
      </c>
      <c r="AM758">
        <v>0</v>
      </c>
      <c r="AN758">
        <v>0</v>
      </c>
      <c r="AO758">
        <v>0</v>
      </c>
      <c r="AP758">
        <v>49.953846153846101</v>
      </c>
      <c r="AQ758">
        <v>1.0329278770711801E-2</v>
      </c>
      <c r="AR758">
        <v>1.3630006461269099E-2</v>
      </c>
      <c r="AS758">
        <v>0</v>
      </c>
      <c r="AT758">
        <v>0.87508690630339303</v>
      </c>
      <c r="AU758">
        <v>89.615099999999998</v>
      </c>
      <c r="AV758">
        <v>49.977805439078097</v>
      </c>
      <c r="AW758">
        <v>-2.3959285231981601E-2</v>
      </c>
      <c r="AX758">
        <v>0</v>
      </c>
      <c r="AY758">
        <v>-1.0329278770711801E-2</v>
      </c>
      <c r="AZ758">
        <v>-1.3630006461269099E-2</v>
      </c>
      <c r="BB758" t="e">
        <f t="shared" si="32"/>
        <v>#NAME?</v>
      </c>
      <c r="BC758" t="e">
        <f t="shared" si="30"/>
        <v>#NAME?</v>
      </c>
      <c r="BD758">
        <v>-2.39592852319809E-2</v>
      </c>
      <c r="BE758" s="153">
        <v>6.5919492087118601E-16</v>
      </c>
      <c r="BG758" t="e">
        <f t="shared" si="31"/>
        <v>#NAME?</v>
      </c>
      <c r="BH758" t="e">
        <f t="shared" si="33"/>
        <v>#NAME?</v>
      </c>
      <c r="BK758" t="e">
        <f t="shared" si="34"/>
        <v>#NAME?</v>
      </c>
    </row>
    <row r="759" spans="1:63" x14ac:dyDescent="0.2">
      <c r="A759">
        <v>757</v>
      </c>
      <c r="B759" s="152">
        <v>44786.097222222219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49.919999999999902</v>
      </c>
      <c r="K759">
        <v>-0.25949999999999901</v>
      </c>
      <c r="L759">
        <v>49.919642857142797</v>
      </c>
      <c r="M759">
        <v>-0.29166666666666602</v>
      </c>
      <c r="N759">
        <v>400.07142857142799</v>
      </c>
      <c r="O759">
        <v>31.623999999999899</v>
      </c>
      <c r="P759">
        <v>2.3215333333333299</v>
      </c>
      <c r="Q759">
        <v>62.693999999999903</v>
      </c>
      <c r="R759">
        <v>7.2725</v>
      </c>
      <c r="S759">
        <v>2.7977777777777701</v>
      </c>
      <c r="T759">
        <v>7</v>
      </c>
      <c r="U759">
        <v>1.5546</v>
      </c>
      <c r="V759">
        <v>6.7924999999999999E-2</v>
      </c>
      <c r="W759">
        <v>1.33999999999999E-2</v>
      </c>
      <c r="X759">
        <v>0.10970000000000001</v>
      </c>
      <c r="Y759">
        <v>88.334699999999998</v>
      </c>
      <c r="Z759">
        <v>0</v>
      </c>
      <c r="AA759">
        <v>0</v>
      </c>
      <c r="AB759">
        <v>1.04E-2</v>
      </c>
      <c r="AC759">
        <v>0</v>
      </c>
      <c r="AD759">
        <v>0</v>
      </c>
      <c r="AE759">
        <v>49.919999999999902</v>
      </c>
      <c r="AF759">
        <v>0</v>
      </c>
      <c r="AG759">
        <v>0</v>
      </c>
      <c r="AH759">
        <v>0</v>
      </c>
      <c r="AI759">
        <v>49.919999999999902</v>
      </c>
      <c r="AJ759">
        <v>0.56512333205410703</v>
      </c>
      <c r="AK759">
        <v>1</v>
      </c>
      <c r="AL759">
        <v>0</v>
      </c>
      <c r="AM759">
        <v>0</v>
      </c>
      <c r="AN759">
        <v>0</v>
      </c>
      <c r="AO759">
        <v>0</v>
      </c>
      <c r="AP759">
        <v>49.919999999999902</v>
      </c>
      <c r="AQ759">
        <v>4.8757395918549197E-2</v>
      </c>
      <c r="AR759">
        <v>6.0277916363368697E-3</v>
      </c>
      <c r="AS759">
        <v>0</v>
      </c>
      <c r="AT759">
        <v>0.87854073201131599</v>
      </c>
      <c r="AU759">
        <v>90.0124</v>
      </c>
      <c r="AV759">
        <v>49.974785187554801</v>
      </c>
      <c r="AW759">
        <v>-5.4785187554884297E-2</v>
      </c>
      <c r="AX759">
        <v>0</v>
      </c>
      <c r="AY759">
        <v>-4.8757395918549197E-2</v>
      </c>
      <c r="AZ759">
        <v>-6.0277916363368697E-3</v>
      </c>
      <c r="BB759" t="e">
        <f t="shared" si="32"/>
        <v>#NAME?</v>
      </c>
      <c r="BC759" t="e">
        <f t="shared" si="30"/>
        <v>#NAME?</v>
      </c>
      <c r="BD759">
        <v>-5.4785187554886101E-2</v>
      </c>
      <c r="BE759" s="153">
        <v>-1.7624790515924301E-15</v>
      </c>
      <c r="BG759" t="e">
        <f t="shared" si="31"/>
        <v>#NAME?</v>
      </c>
      <c r="BH759" t="e">
        <f t="shared" si="33"/>
        <v>#NAME?</v>
      </c>
      <c r="BK759" t="e">
        <f t="shared" si="34"/>
        <v>#NAME?</v>
      </c>
    </row>
    <row r="760" spans="1:63" x14ac:dyDescent="0.2">
      <c r="A760">
        <v>758</v>
      </c>
      <c r="B760" s="152">
        <v>44786.111111111109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49.964999999999897</v>
      </c>
      <c r="K760">
        <v>-0.21274999999999999</v>
      </c>
      <c r="L760">
        <v>49.945357142857098</v>
      </c>
      <c r="M760">
        <v>-0.14285714285714199</v>
      </c>
      <c r="N760">
        <v>399.95238095238</v>
      </c>
      <c r="O760">
        <v>31.384615384615302</v>
      </c>
      <c r="P760">
        <v>2.3213333333333299</v>
      </c>
      <c r="Q760">
        <v>62.7364999999999</v>
      </c>
      <c r="R760">
        <v>7.2639999999999896</v>
      </c>
      <c r="S760">
        <v>2.87115384615384</v>
      </c>
      <c r="T760">
        <v>7</v>
      </c>
      <c r="U760">
        <v>1.54128</v>
      </c>
      <c r="V760">
        <v>0.09</v>
      </c>
      <c r="W760">
        <v>1.24E-2</v>
      </c>
      <c r="X760">
        <v>0.116279999999999</v>
      </c>
      <c r="Y760">
        <v>88.044279999999901</v>
      </c>
      <c r="Z760">
        <v>0</v>
      </c>
      <c r="AA760">
        <v>0</v>
      </c>
      <c r="AB760">
        <v>2.11799999999999E-2</v>
      </c>
      <c r="AC760">
        <v>0</v>
      </c>
      <c r="AD760">
        <v>0</v>
      </c>
      <c r="AE760">
        <v>49.964999999999897</v>
      </c>
      <c r="AF760">
        <v>0</v>
      </c>
      <c r="AG760">
        <v>0</v>
      </c>
      <c r="AH760">
        <v>0</v>
      </c>
      <c r="AI760">
        <v>49.964999999999897</v>
      </c>
      <c r="AJ760">
        <v>0.56749853596394895</v>
      </c>
      <c r="AK760">
        <v>1</v>
      </c>
      <c r="AL760">
        <v>0</v>
      </c>
      <c r="AM760">
        <v>0</v>
      </c>
      <c r="AN760">
        <v>0</v>
      </c>
      <c r="AO760">
        <v>0</v>
      </c>
      <c r="AP760">
        <v>49.964999999999897</v>
      </c>
      <c r="AQ760">
        <v>5.1681950751220597E-2</v>
      </c>
      <c r="AR760">
        <v>5.57795643959531E-3</v>
      </c>
      <c r="AS760">
        <v>0</v>
      </c>
      <c r="AT760">
        <v>0.87467414351051498</v>
      </c>
      <c r="AU760">
        <v>89.714239999999904</v>
      </c>
      <c r="AV760">
        <v>50.022259907190801</v>
      </c>
      <c r="AW760">
        <v>-5.7259907190825701E-2</v>
      </c>
      <c r="AX760">
        <v>0</v>
      </c>
      <c r="AY760">
        <v>-5.1681950751220597E-2</v>
      </c>
      <c r="AZ760">
        <v>-5.57795643959531E-3</v>
      </c>
      <c r="BB760" t="e">
        <f t="shared" si="32"/>
        <v>#NAME?</v>
      </c>
      <c r="BC760" t="e">
        <f t="shared" si="30"/>
        <v>#NAME?</v>
      </c>
      <c r="BD760">
        <v>-5.7259907190815897E-2</v>
      </c>
      <c r="BE760" s="153">
        <v>9.7630237227974703E-15</v>
      </c>
      <c r="BG760" t="e">
        <f t="shared" si="31"/>
        <v>#NAME?</v>
      </c>
      <c r="BH760" t="e">
        <f t="shared" si="33"/>
        <v>#NAME?</v>
      </c>
      <c r="BK760" t="e">
        <f t="shared" si="34"/>
        <v>#NAME?</v>
      </c>
    </row>
    <row r="761" spans="1:63" x14ac:dyDescent="0.2">
      <c r="A761">
        <v>759</v>
      </c>
      <c r="B761" s="152">
        <v>44786.125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49.941428571428503</v>
      </c>
      <c r="K761">
        <v>-0.26650000000000001</v>
      </c>
      <c r="L761">
        <v>49.946956521739097</v>
      </c>
      <c r="M761">
        <v>-0.36428571428571399</v>
      </c>
      <c r="N761">
        <v>400.230769230769</v>
      </c>
      <c r="O761">
        <v>31.510344827586199</v>
      </c>
      <c r="P761">
        <v>2.3194285714285701</v>
      </c>
      <c r="Q761">
        <v>62.731000000000002</v>
      </c>
      <c r="R761">
        <v>7.2549999999999901</v>
      </c>
      <c r="S761">
        <v>2.96684210526315</v>
      </c>
      <c r="T761">
        <v>7</v>
      </c>
      <c r="U761">
        <v>1.5246999999999999</v>
      </c>
      <c r="V761">
        <v>7.4950000000000003E-2</v>
      </c>
      <c r="W761">
        <v>6.9499999999999996E-3</v>
      </c>
      <c r="X761">
        <v>3.4250000000000001E-3</v>
      </c>
      <c r="Y761">
        <v>88.262375000000006</v>
      </c>
      <c r="Z761">
        <v>0</v>
      </c>
      <c r="AA761">
        <v>0</v>
      </c>
      <c r="AB761">
        <v>1.2825E-2</v>
      </c>
      <c r="AC761">
        <v>0</v>
      </c>
      <c r="AD761">
        <v>0</v>
      </c>
      <c r="AE761">
        <v>49.941428571428503</v>
      </c>
      <c r="AF761">
        <v>0</v>
      </c>
      <c r="AG761">
        <v>0</v>
      </c>
      <c r="AH761">
        <v>0</v>
      </c>
      <c r="AI761">
        <v>49.941428571428503</v>
      </c>
      <c r="AJ761">
        <v>0.56582919473250703</v>
      </c>
      <c r="AK761">
        <v>1</v>
      </c>
      <c r="AL761">
        <v>0</v>
      </c>
      <c r="AM761">
        <v>0</v>
      </c>
      <c r="AN761">
        <v>0</v>
      </c>
      <c r="AO761">
        <v>0</v>
      </c>
      <c r="AP761">
        <v>49.941428571428503</v>
      </c>
      <c r="AQ761">
        <v>1.5222796811397499E-3</v>
      </c>
      <c r="AR761">
        <v>3.12635461735382E-3</v>
      </c>
      <c r="AS761">
        <v>0</v>
      </c>
      <c r="AT761">
        <v>0.86271977320865301</v>
      </c>
      <c r="AU761">
        <v>89.797449999999998</v>
      </c>
      <c r="AV761">
        <v>49.946077205727001</v>
      </c>
      <c r="AW761">
        <v>-4.6486342984905999E-3</v>
      </c>
      <c r="AX761">
        <v>0</v>
      </c>
      <c r="AY761">
        <v>-1.5222796811397499E-3</v>
      </c>
      <c r="AZ761">
        <v>-3.12635461735382E-3</v>
      </c>
      <c r="BB761" t="e">
        <f t="shared" si="32"/>
        <v>#NAME?</v>
      </c>
      <c r="BC761" t="e">
        <f t="shared" si="30"/>
        <v>#NAME?</v>
      </c>
      <c r="BD761">
        <v>-4.6486342984935801E-3</v>
      </c>
      <c r="BE761" s="153">
        <v>-2.9741833995622298E-15</v>
      </c>
      <c r="BG761" t="e">
        <f t="shared" si="31"/>
        <v>#NAME?</v>
      </c>
      <c r="BH761" t="e">
        <f t="shared" si="33"/>
        <v>#NAME?</v>
      </c>
      <c r="BK761" t="e">
        <f t="shared" si="34"/>
        <v>#NAME?</v>
      </c>
    </row>
    <row r="762" spans="1:63" x14ac:dyDescent="0.2">
      <c r="A762">
        <v>760</v>
      </c>
      <c r="B762" s="152">
        <v>44786.138888888891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49.949655172413799</v>
      </c>
      <c r="K762">
        <v>-0.2555</v>
      </c>
      <c r="L762">
        <v>49.943225806451601</v>
      </c>
      <c r="M762">
        <v>-0.122727272727272</v>
      </c>
      <c r="N762">
        <v>399.83333333333297</v>
      </c>
      <c r="O762">
        <v>31.3599999999999</v>
      </c>
      <c r="P762">
        <v>2.32390909090909</v>
      </c>
      <c r="Q762">
        <v>62.813499999999998</v>
      </c>
      <c r="R762">
        <v>7.2519999999999998</v>
      </c>
      <c r="S762">
        <v>2.9996296296296299</v>
      </c>
      <c r="T762">
        <v>7</v>
      </c>
      <c r="U762">
        <v>1.51874</v>
      </c>
      <c r="V762">
        <v>5.2279999999999903E-2</v>
      </c>
      <c r="W762">
        <v>9.1599999999999997E-3</v>
      </c>
      <c r="X762">
        <v>9.2200000000000008E-3</v>
      </c>
      <c r="Y762">
        <v>88.317819999999998</v>
      </c>
      <c r="Z762">
        <v>0</v>
      </c>
      <c r="AA762">
        <v>2.2000000000000001E-3</v>
      </c>
      <c r="AB762">
        <v>1.9699999999999999E-2</v>
      </c>
      <c r="AC762">
        <v>0</v>
      </c>
      <c r="AD762">
        <v>0</v>
      </c>
      <c r="AE762">
        <v>49.949655172413799</v>
      </c>
      <c r="AF762">
        <v>0</v>
      </c>
      <c r="AG762">
        <v>0</v>
      </c>
      <c r="AH762">
        <v>0</v>
      </c>
      <c r="AI762">
        <v>49.949655172413799</v>
      </c>
      <c r="AJ762">
        <v>0.56556712079638904</v>
      </c>
      <c r="AK762">
        <v>1</v>
      </c>
      <c r="AL762">
        <v>0</v>
      </c>
      <c r="AM762">
        <v>0</v>
      </c>
      <c r="AN762">
        <v>0</v>
      </c>
      <c r="AO762">
        <v>0</v>
      </c>
      <c r="AP762">
        <v>49.949655172413799</v>
      </c>
      <c r="AQ762">
        <v>4.0979324555061401E-3</v>
      </c>
      <c r="AR762">
        <v>4.1204904021526602E-3</v>
      </c>
      <c r="AS762">
        <v>0</v>
      </c>
      <c r="AT762">
        <v>0.85894940903830796</v>
      </c>
      <c r="AU762">
        <v>89.8549399999999</v>
      </c>
      <c r="AV762">
        <v>49.957873595271401</v>
      </c>
      <c r="AW762">
        <v>-8.2184228576593892E-3</v>
      </c>
      <c r="AX762">
        <v>0</v>
      </c>
      <c r="AY762">
        <v>-4.0979324555061401E-3</v>
      </c>
      <c r="AZ762">
        <v>-4.1204904021526602E-3</v>
      </c>
      <c r="BB762" t="e">
        <f t="shared" si="32"/>
        <v>#NAME?</v>
      </c>
      <c r="BC762" t="e">
        <f t="shared" si="30"/>
        <v>#NAME?</v>
      </c>
      <c r="BD762">
        <v>-8.2184228576588098E-3</v>
      </c>
      <c r="BE762" s="153">
        <v>5.7939764097625298E-16</v>
      </c>
      <c r="BG762" t="e">
        <f t="shared" si="31"/>
        <v>#NAME?</v>
      </c>
      <c r="BH762" t="e">
        <f t="shared" si="33"/>
        <v>#NAME?</v>
      </c>
      <c r="BK762" t="e">
        <f t="shared" si="34"/>
        <v>#NAME?</v>
      </c>
    </row>
    <row r="763" spans="1:63" x14ac:dyDescent="0.2">
      <c r="A763">
        <v>761</v>
      </c>
      <c r="B763" s="152">
        <v>44786.152777777781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49.958181818181799</v>
      </c>
      <c r="K763">
        <v>-0.25324999999999998</v>
      </c>
      <c r="L763">
        <v>49.9317391304347</v>
      </c>
      <c r="M763">
        <v>-0.37333333333333302</v>
      </c>
      <c r="N763">
        <v>399.888888888888</v>
      </c>
      <c r="O763">
        <v>30.873333333333299</v>
      </c>
      <c r="P763">
        <v>2.3252352941176402</v>
      </c>
      <c r="Q763">
        <v>62.810249999999897</v>
      </c>
      <c r="R763">
        <v>7.2474999999999996</v>
      </c>
      <c r="S763">
        <v>3.0438461538461499</v>
      </c>
      <c r="T763">
        <v>7</v>
      </c>
      <c r="U763">
        <v>1.5548</v>
      </c>
      <c r="V763">
        <v>8.2400000000000001E-2</v>
      </c>
      <c r="W763">
        <v>2.6824999999999901E-2</v>
      </c>
      <c r="X763">
        <v>1.7925E-2</v>
      </c>
      <c r="Y763">
        <v>88.118549999999999</v>
      </c>
      <c r="Z763">
        <v>0</v>
      </c>
      <c r="AA763">
        <v>0</v>
      </c>
      <c r="AB763">
        <v>2.3975E-2</v>
      </c>
      <c r="AC763">
        <v>0</v>
      </c>
      <c r="AD763">
        <v>0</v>
      </c>
      <c r="AE763">
        <v>49.958181818181799</v>
      </c>
      <c r="AF763">
        <v>0</v>
      </c>
      <c r="AG763">
        <v>0</v>
      </c>
      <c r="AH763">
        <v>0</v>
      </c>
      <c r="AI763">
        <v>49.958181818181799</v>
      </c>
      <c r="AJ763">
        <v>0.56694284935671102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49.958181818181799</v>
      </c>
      <c r="AQ763">
        <v>7.9669673823153601E-3</v>
      </c>
      <c r="AR763">
        <v>1.20668291525922E-2</v>
      </c>
      <c r="AS763">
        <v>0</v>
      </c>
      <c r="AT763">
        <v>0.88148274217981404</v>
      </c>
      <c r="AU763">
        <v>89.718100000000007</v>
      </c>
      <c r="AV763">
        <v>49.978215614716703</v>
      </c>
      <c r="AW763">
        <v>-2.00337965349177E-2</v>
      </c>
      <c r="AX763">
        <v>0</v>
      </c>
      <c r="AY763">
        <v>-7.9669673823153601E-3</v>
      </c>
      <c r="AZ763">
        <v>-1.20668291525922E-2</v>
      </c>
      <c r="BB763" t="e">
        <f t="shared" si="32"/>
        <v>#NAME?</v>
      </c>
      <c r="BC763" t="e">
        <f t="shared" si="30"/>
        <v>#NAME?</v>
      </c>
      <c r="BD763">
        <v>-2.00337965349076E-2</v>
      </c>
      <c r="BE763" s="153">
        <v>1.01238462058006E-14</v>
      </c>
      <c r="BG763" t="e">
        <f t="shared" si="31"/>
        <v>#NAME?</v>
      </c>
      <c r="BH763" t="e">
        <f t="shared" si="33"/>
        <v>#NAME?</v>
      </c>
      <c r="BK763" t="e">
        <f t="shared" si="34"/>
        <v>#NAME?</v>
      </c>
    </row>
    <row r="764" spans="1:63" x14ac:dyDescent="0.2">
      <c r="A764">
        <v>762</v>
      </c>
      <c r="B764" s="152">
        <v>44786.166666666664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49.967999999999897</v>
      </c>
      <c r="K764">
        <v>-0.248205128205128</v>
      </c>
      <c r="L764">
        <v>49.966071428571396</v>
      </c>
      <c r="M764">
        <v>-0.51176470588235201</v>
      </c>
      <c r="N764">
        <v>399.85</v>
      </c>
      <c r="O764">
        <v>31.714285714285701</v>
      </c>
      <c r="P764">
        <v>2.3261666666666598</v>
      </c>
      <c r="Q764">
        <v>62.811999999999998</v>
      </c>
      <c r="R764">
        <v>7.24</v>
      </c>
      <c r="S764">
        <v>3.1170370370370302</v>
      </c>
      <c r="T764">
        <v>7</v>
      </c>
      <c r="U764">
        <v>1.5932999999999999</v>
      </c>
      <c r="V764">
        <v>8.0420000000000005E-2</v>
      </c>
      <c r="W764">
        <v>4.8280000000000003E-2</v>
      </c>
      <c r="X764" s="153">
        <v>8.0000000000000007E-5</v>
      </c>
      <c r="Y764">
        <v>88.217439999999996</v>
      </c>
      <c r="Z764">
        <v>0</v>
      </c>
      <c r="AA764">
        <v>1.30599999999999E-2</v>
      </c>
      <c r="AB764">
        <v>6.2199999999999998E-3</v>
      </c>
      <c r="AC764">
        <v>0</v>
      </c>
      <c r="AD764">
        <v>0</v>
      </c>
      <c r="AE764">
        <v>49.967999999999897</v>
      </c>
      <c r="AF764">
        <v>0</v>
      </c>
      <c r="AG764">
        <v>0</v>
      </c>
      <c r="AH764">
        <v>0</v>
      </c>
      <c r="AI764">
        <v>49.967999999999897</v>
      </c>
      <c r="AJ764">
        <v>0.56641861291826101</v>
      </c>
      <c r="AK764">
        <v>1</v>
      </c>
      <c r="AL764">
        <v>0</v>
      </c>
      <c r="AM764">
        <v>0</v>
      </c>
      <c r="AN764">
        <v>0</v>
      </c>
      <c r="AO764">
        <v>0</v>
      </c>
      <c r="AP764">
        <v>49.967999999999897</v>
      </c>
      <c r="AQ764" s="153">
        <v>3.5556897661658503E-5</v>
      </c>
      <c r="AR764">
        <v>2.17180432986823E-2</v>
      </c>
      <c r="AS764">
        <v>0</v>
      </c>
      <c r="AT764">
        <v>0.90247477596266601</v>
      </c>
      <c r="AU764">
        <v>89.859099999999998</v>
      </c>
      <c r="AV764">
        <v>49.989753600196302</v>
      </c>
      <c r="AW764">
        <v>-2.1753600196347998E-2</v>
      </c>
      <c r="AX764">
        <v>0</v>
      </c>
      <c r="AY764" s="153">
        <v>-3.5556897661658503E-5</v>
      </c>
      <c r="AZ764">
        <v>-2.17180432986823E-2</v>
      </c>
      <c r="BB764" t="e">
        <f t="shared" si="32"/>
        <v>#NAME?</v>
      </c>
      <c r="BC764" t="e">
        <f t="shared" si="30"/>
        <v>#NAME?</v>
      </c>
      <c r="BD764">
        <v>-2.1753600196344001E-2</v>
      </c>
      <c r="BE764" s="153">
        <v>4.0314973581700997E-15</v>
      </c>
      <c r="BG764" t="e">
        <f t="shared" si="31"/>
        <v>#NAME?</v>
      </c>
      <c r="BH764" t="e">
        <f t="shared" si="33"/>
        <v>#NAME?</v>
      </c>
      <c r="BK764" t="e">
        <f t="shared" si="34"/>
        <v>#NAME?</v>
      </c>
    </row>
    <row r="765" spans="1:63" x14ac:dyDescent="0.2">
      <c r="A765">
        <v>763</v>
      </c>
      <c r="B765" s="152">
        <v>44786.180555555555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49.9561904761904</v>
      </c>
      <c r="K765">
        <v>-0.246</v>
      </c>
      <c r="L765">
        <v>49.978947368420997</v>
      </c>
      <c r="M765">
        <v>-0.47999999999999898</v>
      </c>
      <c r="N765">
        <v>399.944444444444</v>
      </c>
      <c r="O765">
        <v>31.636666666666599</v>
      </c>
      <c r="P765">
        <v>2.32626666666666</v>
      </c>
      <c r="Q765">
        <v>62.880749999999999</v>
      </c>
      <c r="R765">
        <v>7.2320000000000002</v>
      </c>
      <c r="S765">
        <v>3.1779166666666598</v>
      </c>
      <c r="T765">
        <v>7</v>
      </c>
      <c r="U765">
        <v>1.6413249999999999</v>
      </c>
      <c r="V765">
        <v>8.3849999999999994E-2</v>
      </c>
      <c r="W765">
        <v>1.9599999999999999E-2</v>
      </c>
      <c r="X765">
        <v>6.7999999999999996E-3</v>
      </c>
      <c r="Y765">
        <v>88.488974999999996</v>
      </c>
      <c r="Z765">
        <v>0</v>
      </c>
      <c r="AA765">
        <v>1.095E-2</v>
      </c>
      <c r="AB765">
        <v>4.45E-3</v>
      </c>
      <c r="AC765">
        <v>0</v>
      </c>
      <c r="AD765">
        <v>0</v>
      </c>
      <c r="AE765">
        <v>49.9561904761904</v>
      </c>
      <c r="AF765">
        <v>0</v>
      </c>
      <c r="AG765">
        <v>0</v>
      </c>
      <c r="AH765">
        <v>0</v>
      </c>
      <c r="AI765">
        <v>49.9561904761904</v>
      </c>
      <c r="AJ765">
        <v>0.56454705771188396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49.9561904761904</v>
      </c>
      <c r="AQ765">
        <v>3.0223363012409701E-3</v>
      </c>
      <c r="AR765">
        <v>8.8167698561345195E-3</v>
      </c>
      <c r="AS765">
        <v>0</v>
      </c>
      <c r="AT765">
        <v>0.92660519949895803</v>
      </c>
      <c r="AU765">
        <v>90.156699999999901</v>
      </c>
      <c r="AV765">
        <v>49.968029582347803</v>
      </c>
      <c r="AW765">
        <v>-1.18391061573746E-2</v>
      </c>
      <c r="AX765">
        <v>0</v>
      </c>
      <c r="AY765">
        <v>-3.0223363012409701E-3</v>
      </c>
      <c r="AZ765">
        <v>-8.8167698561345195E-3</v>
      </c>
      <c r="BB765" t="e">
        <f t="shared" si="32"/>
        <v>#NAME?</v>
      </c>
      <c r="BC765" t="e">
        <f t="shared" si="30"/>
        <v>#NAME?</v>
      </c>
      <c r="BD765">
        <v>-1.18391061573755E-2</v>
      </c>
      <c r="BE765" s="153">
        <v>-9.0032148403196209E-16</v>
      </c>
      <c r="BG765" t="e">
        <f t="shared" si="31"/>
        <v>#NAME?</v>
      </c>
      <c r="BH765" t="e">
        <f t="shared" si="33"/>
        <v>#NAME?</v>
      </c>
      <c r="BK765" t="e">
        <f t="shared" si="34"/>
        <v>#NAME?</v>
      </c>
    </row>
    <row r="766" spans="1:63" x14ac:dyDescent="0.2">
      <c r="A766">
        <v>764</v>
      </c>
      <c r="B766" s="152">
        <v>44786.194444444445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49.952592592592502</v>
      </c>
      <c r="K766">
        <v>-0.2445</v>
      </c>
      <c r="L766">
        <v>49.956363636363598</v>
      </c>
      <c r="M766">
        <v>-0.19545454545454499</v>
      </c>
      <c r="N766">
        <v>399.72727272727201</v>
      </c>
      <c r="O766">
        <v>31.509090909090901</v>
      </c>
      <c r="P766">
        <v>2.32856</v>
      </c>
      <c r="Q766">
        <v>62.89725</v>
      </c>
      <c r="R766">
        <v>7.2275</v>
      </c>
      <c r="S766">
        <v>3.1749999999999998</v>
      </c>
      <c r="T766">
        <v>7</v>
      </c>
      <c r="U766">
        <v>1.61748</v>
      </c>
      <c r="V766">
        <v>7.6679999999999998E-2</v>
      </c>
      <c r="W766">
        <v>4.7739999999999998E-2</v>
      </c>
      <c r="X766">
        <v>6.7360000000000003E-2</v>
      </c>
      <c r="Y766">
        <v>88.387159999999994</v>
      </c>
      <c r="Z766">
        <v>0</v>
      </c>
      <c r="AA766">
        <v>8.7200000000000003E-3</v>
      </c>
      <c r="AB766">
        <v>1.242E-2</v>
      </c>
      <c r="AC766">
        <v>0</v>
      </c>
      <c r="AD766">
        <v>0</v>
      </c>
      <c r="AE766">
        <v>49.952592592592502</v>
      </c>
      <c r="AF766">
        <v>0</v>
      </c>
      <c r="AG766">
        <v>0</v>
      </c>
      <c r="AH766">
        <v>0</v>
      </c>
      <c r="AI766">
        <v>49.952592592592502</v>
      </c>
      <c r="AJ766">
        <v>0.56515666520558605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49.952592592592502</v>
      </c>
      <c r="AQ766">
        <v>2.9938907831116399E-2</v>
      </c>
      <c r="AR766">
        <v>2.1475132292441901E-2</v>
      </c>
      <c r="AS766">
        <v>0</v>
      </c>
      <c r="AT766">
        <v>0.91412960283673095</v>
      </c>
      <c r="AU766">
        <v>90.119739999999993</v>
      </c>
      <c r="AV766">
        <v>50.004006632716099</v>
      </c>
      <c r="AW766">
        <v>-5.1414040123560698E-2</v>
      </c>
      <c r="AX766">
        <v>0</v>
      </c>
      <c r="AY766">
        <v>-2.9938907831116399E-2</v>
      </c>
      <c r="AZ766">
        <v>-2.1475132292441901E-2</v>
      </c>
      <c r="BB766" t="e">
        <f t="shared" si="32"/>
        <v>#NAME?</v>
      </c>
      <c r="BC766" t="e">
        <f t="shared" si="30"/>
        <v>#NAME?</v>
      </c>
      <c r="BD766">
        <v>-5.1414040123558401E-2</v>
      </c>
      <c r="BE766" s="153">
        <v>2.3314683517128201E-15</v>
      </c>
      <c r="BG766" t="e">
        <f t="shared" si="31"/>
        <v>#NAME?</v>
      </c>
      <c r="BH766" t="e">
        <f t="shared" si="33"/>
        <v>#NAME?</v>
      </c>
      <c r="BK766" t="e">
        <f t="shared" si="34"/>
        <v>#NAME?</v>
      </c>
    </row>
    <row r="767" spans="1:63" x14ac:dyDescent="0.2">
      <c r="A767">
        <v>765</v>
      </c>
      <c r="B767" s="152">
        <v>44786.208333333336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49.959999999999901</v>
      </c>
      <c r="K767">
        <v>-0.25374999999999998</v>
      </c>
      <c r="L767">
        <v>49.949583333333301</v>
      </c>
      <c r="M767">
        <v>-0.52999999999999903</v>
      </c>
      <c r="N767">
        <v>399.941176470588</v>
      </c>
      <c r="O767">
        <v>31.469230769230698</v>
      </c>
      <c r="P767">
        <v>2.3296000000000001</v>
      </c>
      <c r="Q767">
        <v>62.8765</v>
      </c>
      <c r="R767">
        <v>7.22</v>
      </c>
      <c r="S767">
        <v>3.2115384615384599</v>
      </c>
      <c r="T767">
        <v>7</v>
      </c>
      <c r="U767">
        <v>1.5863</v>
      </c>
      <c r="V767">
        <v>0</v>
      </c>
      <c r="W767">
        <v>5.5219999999999998E-2</v>
      </c>
      <c r="X767">
        <v>4.7000000000000002E-3</v>
      </c>
      <c r="Y767">
        <v>88.269579999999905</v>
      </c>
      <c r="Z767">
        <v>0</v>
      </c>
      <c r="AA767">
        <v>0</v>
      </c>
      <c r="AB767">
        <v>2.49399999999999E-2</v>
      </c>
      <c r="AC767">
        <v>0</v>
      </c>
      <c r="AD767">
        <v>0</v>
      </c>
      <c r="AE767">
        <v>49.959999999999901</v>
      </c>
      <c r="AF767">
        <v>0</v>
      </c>
      <c r="AG767">
        <v>0</v>
      </c>
      <c r="AH767">
        <v>0</v>
      </c>
      <c r="AI767">
        <v>49.959999999999901</v>
      </c>
      <c r="AJ767">
        <v>0.56599340338993298</v>
      </c>
      <c r="AK767">
        <v>1</v>
      </c>
      <c r="AL767">
        <v>0</v>
      </c>
      <c r="AM767">
        <v>0</v>
      </c>
      <c r="AN767">
        <v>0</v>
      </c>
      <c r="AO767">
        <v>0</v>
      </c>
      <c r="AP767">
        <v>49.959999999999901</v>
      </c>
      <c r="AQ767">
        <v>2.0889677376224299E-3</v>
      </c>
      <c r="AR767">
        <v>2.4839899564068801E-2</v>
      </c>
      <c r="AS767">
        <v>0</v>
      </c>
      <c r="AT767">
        <v>0.89783533579745101</v>
      </c>
      <c r="AU767">
        <v>89.915799999999905</v>
      </c>
      <c r="AV767">
        <v>49.9869288673016</v>
      </c>
      <c r="AW767">
        <v>-2.6928867301691601E-2</v>
      </c>
      <c r="AX767">
        <v>0</v>
      </c>
      <c r="AY767">
        <v>-2.0889677376224299E-3</v>
      </c>
      <c r="AZ767">
        <v>-2.4839899564068801E-2</v>
      </c>
      <c r="BB767" t="e">
        <f t="shared" si="32"/>
        <v>#NAME?</v>
      </c>
      <c r="BC767" t="e">
        <f t="shared" si="30"/>
        <v>#NAME?</v>
      </c>
      <c r="BD767">
        <v>-2.6928867301691198E-2</v>
      </c>
      <c r="BE767" s="153">
        <v>3.9204750557075801E-16</v>
      </c>
      <c r="BG767" t="e">
        <f t="shared" si="31"/>
        <v>#NAME?</v>
      </c>
      <c r="BH767" t="e">
        <f t="shared" si="33"/>
        <v>#NAME?</v>
      </c>
      <c r="BK767" t="e">
        <f t="shared" si="34"/>
        <v>#NAME?</v>
      </c>
    </row>
    <row r="768" spans="1:63" x14ac:dyDescent="0.2">
      <c r="A768">
        <v>766</v>
      </c>
      <c r="B768" s="152">
        <v>44786.222222222219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49.906399999999898</v>
      </c>
      <c r="K768">
        <v>-0.27599999999999902</v>
      </c>
      <c r="L768">
        <v>49.911153846153802</v>
      </c>
      <c r="M768">
        <v>-0.13124999999999901</v>
      </c>
      <c r="N768">
        <v>400</v>
      </c>
      <c r="O768">
        <v>31.696666666666601</v>
      </c>
      <c r="P768">
        <v>2.3285384615384599</v>
      </c>
      <c r="Q768">
        <v>62.878</v>
      </c>
      <c r="R768">
        <v>7.2124999999999897</v>
      </c>
      <c r="S768">
        <v>3.29210526315789</v>
      </c>
      <c r="T768">
        <v>7</v>
      </c>
      <c r="U768">
        <v>1.6004</v>
      </c>
      <c r="V768">
        <v>0</v>
      </c>
      <c r="W768">
        <v>7.4249999999999997E-2</v>
      </c>
      <c r="X768">
        <v>2.0000000000000001E-4</v>
      </c>
      <c r="Y768">
        <v>88.161949999999905</v>
      </c>
      <c r="Z768">
        <v>0</v>
      </c>
      <c r="AA768">
        <v>0</v>
      </c>
      <c r="AB768">
        <v>2.5425E-2</v>
      </c>
      <c r="AC768">
        <v>0</v>
      </c>
      <c r="AD768">
        <v>0</v>
      </c>
      <c r="AE768">
        <v>49.906399999999898</v>
      </c>
      <c r="AF768">
        <v>0</v>
      </c>
      <c r="AG768">
        <v>0</v>
      </c>
      <c r="AH768">
        <v>0</v>
      </c>
      <c r="AI768">
        <v>49.906399999999898</v>
      </c>
      <c r="AJ768">
        <v>0.56607640824641403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49.906399999999998</v>
      </c>
      <c r="AQ768" s="153">
        <v>8.8892244154146298E-5</v>
      </c>
      <c r="AR768">
        <v>3.3400263358060601E-2</v>
      </c>
      <c r="AS768">
        <v>0</v>
      </c>
      <c r="AT768">
        <v>0.90594868375756199</v>
      </c>
      <c r="AU768">
        <v>89.836799999999997</v>
      </c>
      <c r="AV768">
        <v>49.939889155602202</v>
      </c>
      <c r="AW768">
        <v>-3.3489155602225602E-2</v>
      </c>
      <c r="AX768">
        <v>0</v>
      </c>
      <c r="AY768" s="153">
        <v>-8.8892244154146298E-5</v>
      </c>
      <c r="AZ768">
        <v>-3.3400263358060601E-2</v>
      </c>
      <c r="BB768" t="e">
        <f t="shared" si="32"/>
        <v>#NAME?</v>
      </c>
      <c r="BC768" t="e">
        <f t="shared" si="30"/>
        <v>#NAME?</v>
      </c>
      <c r="BD768">
        <v>-3.3489155602214701E-2</v>
      </c>
      <c r="BE768" s="153">
        <v>1.08593689596148E-14</v>
      </c>
      <c r="BG768" t="e">
        <f t="shared" si="31"/>
        <v>#NAME?</v>
      </c>
      <c r="BH768" t="e">
        <f t="shared" si="33"/>
        <v>#NAME?</v>
      </c>
      <c r="BK768" t="e">
        <f t="shared" si="34"/>
        <v>#NAME?</v>
      </c>
    </row>
    <row r="769" spans="1:63" x14ac:dyDescent="0.2">
      <c r="A769">
        <v>767</v>
      </c>
      <c r="B769" s="152">
        <v>44786.236111111109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49.9637037037037</v>
      </c>
      <c r="K769">
        <v>-0.25274999999999898</v>
      </c>
      <c r="L769">
        <v>49.960625</v>
      </c>
      <c r="M769">
        <v>-0.31</v>
      </c>
      <c r="N769">
        <v>400.1</v>
      </c>
      <c r="O769">
        <v>31.532432432432401</v>
      </c>
      <c r="P769">
        <v>2.3302999999999998</v>
      </c>
      <c r="Q769">
        <v>62.9269999999999</v>
      </c>
      <c r="R769">
        <v>7.2099999999999902</v>
      </c>
      <c r="S769">
        <v>3.2669999999999999</v>
      </c>
      <c r="T769">
        <v>7</v>
      </c>
      <c r="U769">
        <v>1.6053999999999999</v>
      </c>
      <c r="V769">
        <v>0</v>
      </c>
      <c r="W769">
        <v>2.2120000000000001E-2</v>
      </c>
      <c r="X769">
        <v>8.6E-3</v>
      </c>
      <c r="Y769">
        <v>88.408439999999999</v>
      </c>
      <c r="Z769">
        <v>0</v>
      </c>
      <c r="AA769">
        <v>0</v>
      </c>
      <c r="AB769">
        <v>2.5259999999999901E-2</v>
      </c>
      <c r="AC769">
        <v>0</v>
      </c>
      <c r="AD769">
        <v>0</v>
      </c>
      <c r="AE769">
        <v>49.9637037037037</v>
      </c>
      <c r="AF769">
        <v>0</v>
      </c>
      <c r="AG769">
        <v>0</v>
      </c>
      <c r="AH769">
        <v>0</v>
      </c>
      <c r="AI769">
        <v>49.9637037037037</v>
      </c>
      <c r="AJ769">
        <v>0.56514631073349597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49.9637037037037</v>
      </c>
      <c r="AQ769">
        <v>3.8223664986282899E-3</v>
      </c>
      <c r="AR769">
        <v>9.95035455192325E-3</v>
      </c>
      <c r="AS769">
        <v>0</v>
      </c>
      <c r="AT769">
        <v>0.90728588725155501</v>
      </c>
      <c r="AU769">
        <v>90.044560000000004</v>
      </c>
      <c r="AV769">
        <v>49.977476424754201</v>
      </c>
      <c r="AW769">
        <v>-1.3772721050550199E-2</v>
      </c>
      <c r="AX769">
        <v>0</v>
      </c>
      <c r="AY769">
        <v>-3.8223664986282899E-3</v>
      </c>
      <c r="AZ769">
        <v>-9.95035455192325E-3</v>
      </c>
      <c r="BB769" t="e">
        <f t="shared" si="32"/>
        <v>#NAME?</v>
      </c>
      <c r="BC769" t="e">
        <f t="shared" si="30"/>
        <v>#NAME?</v>
      </c>
      <c r="BD769">
        <v>-1.37727210505515E-2</v>
      </c>
      <c r="BE769" s="153">
        <v>-1.26981758441502E-15</v>
      </c>
      <c r="BG769" t="e">
        <f t="shared" si="31"/>
        <v>#NAME?</v>
      </c>
      <c r="BH769" t="e">
        <f t="shared" si="33"/>
        <v>#NAME?</v>
      </c>
      <c r="BK769" t="e">
        <f t="shared" si="34"/>
        <v>#NAME?</v>
      </c>
    </row>
    <row r="770" spans="1:63" x14ac:dyDescent="0.2">
      <c r="A770">
        <v>768</v>
      </c>
      <c r="B770" s="152">
        <v>44786.25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49.921199999999999</v>
      </c>
      <c r="K770">
        <v>-0.24975</v>
      </c>
      <c r="L770">
        <v>49.920740740740698</v>
      </c>
      <c r="M770">
        <v>-0.188888888888888</v>
      </c>
      <c r="N770">
        <v>399.941176470588</v>
      </c>
      <c r="O770">
        <v>31.595652173912999</v>
      </c>
      <c r="P770">
        <v>2.3303333333333298</v>
      </c>
      <c r="Q770">
        <v>62.921249999999901</v>
      </c>
      <c r="R770">
        <v>7.21</v>
      </c>
      <c r="S770">
        <v>3.2961111111111099</v>
      </c>
      <c r="T770">
        <v>7</v>
      </c>
      <c r="U770">
        <v>1.573475</v>
      </c>
      <c r="V770">
        <v>0</v>
      </c>
      <c r="W770">
        <v>5.2949999999999997E-2</v>
      </c>
      <c r="X770">
        <v>0</v>
      </c>
      <c r="Y770">
        <v>88.684399999999997</v>
      </c>
      <c r="Z770">
        <v>0</v>
      </c>
      <c r="AA770">
        <v>0</v>
      </c>
      <c r="AB770">
        <v>1.9824999999999999E-2</v>
      </c>
      <c r="AC770">
        <v>0</v>
      </c>
      <c r="AD770">
        <v>0</v>
      </c>
      <c r="AE770">
        <v>49.921199999999999</v>
      </c>
      <c r="AF770">
        <v>0</v>
      </c>
      <c r="AG770">
        <v>0</v>
      </c>
      <c r="AH770">
        <v>0</v>
      </c>
      <c r="AI770">
        <v>49.921199999999999</v>
      </c>
      <c r="AJ770">
        <v>0.56290847093739105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49.921199999999999</v>
      </c>
      <c r="AQ770">
        <v>0</v>
      </c>
      <c r="AR770">
        <v>2.38187736674654E-2</v>
      </c>
      <c r="AS770">
        <v>0</v>
      </c>
      <c r="AT770">
        <v>0.88572240630821197</v>
      </c>
      <c r="AU770">
        <v>90.310824999999994</v>
      </c>
      <c r="AV770">
        <v>49.9450187736674</v>
      </c>
      <c r="AW770">
        <v>-2.3818773667464599E-2</v>
      </c>
      <c r="AX770">
        <v>0</v>
      </c>
      <c r="AY770">
        <v>0</v>
      </c>
      <c r="AZ770">
        <v>-2.38187736674654E-2</v>
      </c>
      <c r="BB770" t="e">
        <f t="shared" si="32"/>
        <v>#NAME?</v>
      </c>
      <c r="BD770">
        <v>-2.38187736674654E-2</v>
      </c>
      <c r="BE770" s="153">
        <v>-8.1185058675714503E-16</v>
      </c>
      <c r="BH770" t="e">
        <f t="shared" si="33"/>
        <v>#NAME?</v>
      </c>
      <c r="BK770" t="e">
        <f t="shared" si="34"/>
        <v>#NAME?</v>
      </c>
    </row>
    <row r="771" spans="1:63" x14ac:dyDescent="0.2">
      <c r="A771">
        <v>769</v>
      </c>
      <c r="B771" s="152">
        <v>44786.263888888891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49.929230769230699</v>
      </c>
      <c r="K771">
        <v>-0.23449999999999999</v>
      </c>
      <c r="L771">
        <v>49.928076923076901</v>
      </c>
      <c r="M771">
        <v>-0.57142857142857095</v>
      </c>
      <c r="N771">
        <v>399.941176470588</v>
      </c>
      <c r="O771">
        <v>31.3642857142857</v>
      </c>
      <c r="P771">
        <v>2.33325</v>
      </c>
      <c r="Q771">
        <v>63.051000000000002</v>
      </c>
      <c r="R771">
        <v>7.2</v>
      </c>
      <c r="S771">
        <v>3.3371428571428501</v>
      </c>
      <c r="T771">
        <v>7</v>
      </c>
      <c r="U771">
        <v>1.5891199999999901</v>
      </c>
      <c r="V771">
        <v>0</v>
      </c>
      <c r="W771">
        <v>5.2720000000000003E-2</v>
      </c>
      <c r="X771">
        <v>6.4420000000000005E-2</v>
      </c>
      <c r="Y771">
        <v>88.577119999999994</v>
      </c>
      <c r="Z771">
        <v>0</v>
      </c>
      <c r="AA771">
        <v>0</v>
      </c>
      <c r="AB771">
        <v>2.3079999999999899E-2</v>
      </c>
      <c r="AC771">
        <v>0</v>
      </c>
      <c r="AD771">
        <v>0</v>
      </c>
      <c r="AE771">
        <v>49.929230769230699</v>
      </c>
      <c r="AF771">
        <v>0</v>
      </c>
      <c r="AG771">
        <v>0</v>
      </c>
      <c r="AH771">
        <v>0</v>
      </c>
      <c r="AI771">
        <v>49.929230769230699</v>
      </c>
      <c r="AJ771">
        <v>0.563680900544415</v>
      </c>
      <c r="AK771">
        <v>1</v>
      </c>
      <c r="AL771">
        <v>0</v>
      </c>
      <c r="AM771">
        <v>0</v>
      </c>
      <c r="AN771">
        <v>0</v>
      </c>
      <c r="AO771">
        <v>0</v>
      </c>
      <c r="AP771">
        <v>49.929230769230699</v>
      </c>
      <c r="AQ771">
        <v>2.86321918420505E-2</v>
      </c>
      <c r="AR771">
        <v>2.37153115722149E-2</v>
      </c>
      <c r="AS771">
        <v>0</v>
      </c>
      <c r="AT771">
        <v>0.89575659267314101</v>
      </c>
      <c r="AU771">
        <v>90.283379999999894</v>
      </c>
      <c r="AV771">
        <v>49.981578272645002</v>
      </c>
      <c r="AW771">
        <v>-5.23475034142677E-2</v>
      </c>
      <c r="AX771">
        <v>0</v>
      </c>
      <c r="AY771">
        <v>-2.86321918420505E-2</v>
      </c>
      <c r="AZ771">
        <v>-2.37153115722149E-2</v>
      </c>
      <c r="BB771" t="e">
        <f t="shared" si="32"/>
        <v>#NAME?</v>
      </c>
      <c r="BC771" t="e">
        <f t="shared" ref="BC771:BC776" si="35">-inf</f>
        <v>#NAME?</v>
      </c>
      <c r="BD771">
        <v>-5.2347503414265403E-2</v>
      </c>
      <c r="BE771" s="153">
        <v>2.3037127760971998E-15</v>
      </c>
      <c r="BG771" t="e">
        <f t="shared" ref="BG771:BG776" si="36">-inf</f>
        <v>#NAME?</v>
      </c>
      <c r="BH771" t="e">
        <f t="shared" si="33"/>
        <v>#NAME?</v>
      </c>
      <c r="BK771" t="e">
        <f t="shared" si="34"/>
        <v>#NAME?</v>
      </c>
    </row>
    <row r="772" spans="1:63" x14ac:dyDescent="0.2">
      <c r="A772">
        <v>770</v>
      </c>
      <c r="B772" s="152">
        <v>44786.277777777781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49.956315789473599</v>
      </c>
      <c r="K772">
        <v>-0.24051282051282</v>
      </c>
      <c r="L772">
        <v>49.954999999999998</v>
      </c>
      <c r="M772">
        <v>-0.28421052631578902</v>
      </c>
      <c r="N772">
        <v>399.73333333333301</v>
      </c>
      <c r="O772">
        <v>31.4324324324324</v>
      </c>
      <c r="P772">
        <v>2.3316666666666599</v>
      </c>
      <c r="Q772">
        <v>62.960500000000003</v>
      </c>
      <c r="R772">
        <v>7.1920000000000002</v>
      </c>
      <c r="S772">
        <v>3.3924999999999899</v>
      </c>
      <c r="T772">
        <v>7</v>
      </c>
      <c r="U772">
        <v>1.591675</v>
      </c>
      <c r="V772">
        <v>0</v>
      </c>
      <c r="W772">
        <v>4.0325E-2</v>
      </c>
      <c r="X772">
        <v>6.9750000000000003E-3</v>
      </c>
      <c r="Y772">
        <v>88.498699999999999</v>
      </c>
      <c r="Z772">
        <v>0</v>
      </c>
      <c r="AA772">
        <v>4.2500000000000003E-3</v>
      </c>
      <c r="AB772">
        <v>1.155E-2</v>
      </c>
      <c r="AC772">
        <v>0</v>
      </c>
      <c r="AD772">
        <v>0</v>
      </c>
      <c r="AE772">
        <v>49.956315789473599</v>
      </c>
      <c r="AF772">
        <v>0</v>
      </c>
      <c r="AG772">
        <v>0</v>
      </c>
      <c r="AH772">
        <v>0</v>
      </c>
      <c r="AI772">
        <v>49.956315789473599</v>
      </c>
      <c r="AJ772">
        <v>0.56448643640498297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49.956315789473599</v>
      </c>
      <c r="AQ772">
        <v>3.10011701487585E-3</v>
      </c>
      <c r="AR772">
        <v>1.8139604308603299E-2</v>
      </c>
      <c r="AS772">
        <v>0</v>
      </c>
      <c r="AT772">
        <v>0.89847894866490097</v>
      </c>
      <c r="AU772">
        <v>90.137675000000002</v>
      </c>
      <c r="AV772">
        <v>49.977555510797103</v>
      </c>
      <c r="AW772">
        <v>-2.12397213234751E-2</v>
      </c>
      <c r="AX772">
        <v>0</v>
      </c>
      <c r="AY772">
        <v>-3.10011701487585E-3</v>
      </c>
      <c r="AZ772">
        <v>-1.8139604308603299E-2</v>
      </c>
      <c r="BB772" t="e">
        <f t="shared" si="32"/>
        <v>#NAME?</v>
      </c>
      <c r="BC772" t="e">
        <f t="shared" si="35"/>
        <v>#NAME?</v>
      </c>
      <c r="BD772">
        <v>-2.1239721323479101E-2</v>
      </c>
      <c r="BE772" s="153">
        <v>-3.9829251008427396E-15</v>
      </c>
      <c r="BG772" t="e">
        <f t="shared" si="36"/>
        <v>#NAME?</v>
      </c>
      <c r="BH772" t="e">
        <f t="shared" si="33"/>
        <v>#NAME?</v>
      </c>
      <c r="BK772" t="e">
        <f t="shared" si="34"/>
        <v>#NAME?</v>
      </c>
    </row>
    <row r="773" spans="1:63" x14ac:dyDescent="0.2">
      <c r="A773">
        <v>771</v>
      </c>
      <c r="B773" s="152">
        <v>44786.291666666664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49.907999999999902</v>
      </c>
      <c r="K773">
        <v>-0.24621621621621601</v>
      </c>
      <c r="L773">
        <v>49.912500000000001</v>
      </c>
      <c r="M773">
        <v>-0.46363636363636301</v>
      </c>
      <c r="N773">
        <v>399.875</v>
      </c>
      <c r="O773">
        <v>31.5</v>
      </c>
      <c r="P773">
        <v>2.3335294117647001</v>
      </c>
      <c r="Q773">
        <v>63.024749999999997</v>
      </c>
      <c r="R773">
        <v>7.1875</v>
      </c>
      <c r="S773">
        <v>3.3608333333333298</v>
      </c>
      <c r="T773">
        <v>7</v>
      </c>
      <c r="U773">
        <v>1.65604</v>
      </c>
      <c r="V773">
        <v>7.9240000000000005E-2</v>
      </c>
      <c r="W773">
        <v>5.2419999999999897E-2</v>
      </c>
      <c r="X773">
        <v>5.0639999999999998E-2</v>
      </c>
      <c r="Y773">
        <v>88.1922</v>
      </c>
      <c r="Z773">
        <v>0</v>
      </c>
      <c r="AA773">
        <v>4.9800000000000001E-3</v>
      </c>
      <c r="AB773">
        <v>7.3999999999999899E-3</v>
      </c>
      <c r="AC773">
        <v>0</v>
      </c>
      <c r="AD773">
        <v>0</v>
      </c>
      <c r="AE773">
        <v>49.907999999999902</v>
      </c>
      <c r="AF773">
        <v>0</v>
      </c>
      <c r="AG773">
        <v>0</v>
      </c>
      <c r="AH773">
        <v>0</v>
      </c>
      <c r="AI773">
        <v>49.907999999999902</v>
      </c>
      <c r="AJ773">
        <v>0.56590038574839896</v>
      </c>
      <c r="AK773">
        <v>1</v>
      </c>
      <c r="AL773">
        <v>0</v>
      </c>
      <c r="AM773">
        <v>0</v>
      </c>
      <c r="AN773">
        <v>0</v>
      </c>
      <c r="AO773">
        <v>0</v>
      </c>
      <c r="AP773">
        <v>49.907999999999902</v>
      </c>
      <c r="AQ773">
        <v>2.2507516219829798E-2</v>
      </c>
      <c r="AR773">
        <v>2.35803610131924E-2</v>
      </c>
      <c r="AS773">
        <v>0</v>
      </c>
      <c r="AT773">
        <v>0.93715367481477896</v>
      </c>
      <c r="AU773">
        <v>89.951300000000003</v>
      </c>
      <c r="AV773">
        <v>49.954087877233</v>
      </c>
      <c r="AW773">
        <v>-4.6087877233027499E-2</v>
      </c>
      <c r="AX773">
        <v>0</v>
      </c>
      <c r="AY773">
        <v>-2.2507516219829798E-2</v>
      </c>
      <c r="AZ773">
        <v>-2.35803610131924E-2</v>
      </c>
      <c r="BB773" t="e">
        <f t="shared" si="32"/>
        <v>#NAME?</v>
      </c>
      <c r="BC773" t="e">
        <f t="shared" si="35"/>
        <v>#NAME?</v>
      </c>
      <c r="BD773">
        <v>-4.6087877233022198E-2</v>
      </c>
      <c r="BE773" s="153">
        <v>5.2527426852577703E-15</v>
      </c>
      <c r="BG773" t="e">
        <f t="shared" si="36"/>
        <v>#NAME?</v>
      </c>
      <c r="BH773" t="e">
        <f t="shared" si="33"/>
        <v>#NAME?</v>
      </c>
      <c r="BK773" t="e">
        <f t="shared" si="34"/>
        <v>#NAME?</v>
      </c>
    </row>
    <row r="774" spans="1:63" x14ac:dyDescent="0.2">
      <c r="A774">
        <v>772</v>
      </c>
      <c r="B774" s="152">
        <v>44786.305555555555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49.944137931034398</v>
      </c>
      <c r="K774">
        <v>-0.24641025641025599</v>
      </c>
      <c r="L774">
        <v>49.950588235294099</v>
      </c>
      <c r="M774">
        <v>-0.18333333333333299</v>
      </c>
      <c r="N774">
        <v>400.21052631578902</v>
      </c>
      <c r="O774">
        <v>31.588461538461502</v>
      </c>
      <c r="P774">
        <v>2.3378999999999999</v>
      </c>
      <c r="Q774">
        <v>63.123749999999902</v>
      </c>
      <c r="R774">
        <v>7.18</v>
      </c>
      <c r="S774">
        <v>3.3442857142857099</v>
      </c>
      <c r="T774">
        <v>7</v>
      </c>
      <c r="U774">
        <v>1.6901249999999901</v>
      </c>
      <c r="V774">
        <v>0.12917499999999901</v>
      </c>
      <c r="W774">
        <v>0</v>
      </c>
      <c r="X774">
        <v>9.3124999999999999E-2</v>
      </c>
      <c r="Y774">
        <v>88.070374999999999</v>
      </c>
      <c r="Z774">
        <v>0</v>
      </c>
      <c r="AA774">
        <v>4.0000000000000001E-3</v>
      </c>
      <c r="AB774">
        <v>8.9249999999999902E-3</v>
      </c>
      <c r="AC774">
        <v>0</v>
      </c>
      <c r="AD774">
        <v>0</v>
      </c>
      <c r="AE774">
        <v>49.944137931034398</v>
      </c>
      <c r="AF774">
        <v>0</v>
      </c>
      <c r="AG774">
        <v>0</v>
      </c>
      <c r="AH774">
        <v>0</v>
      </c>
      <c r="AI774">
        <v>49.944137931034398</v>
      </c>
      <c r="AJ774">
        <v>0.56709350824308902</v>
      </c>
      <c r="AK774">
        <v>1</v>
      </c>
      <c r="AL774">
        <v>0</v>
      </c>
      <c r="AM774">
        <v>0</v>
      </c>
      <c r="AN774">
        <v>0</v>
      </c>
      <c r="AO774">
        <v>0</v>
      </c>
      <c r="AP774">
        <v>49.944137931034398</v>
      </c>
      <c r="AQ774">
        <v>4.1390451184274299E-2</v>
      </c>
      <c r="AR774">
        <v>0</v>
      </c>
      <c r="AS774">
        <v>0</v>
      </c>
      <c r="AT774">
        <v>0.95845891561935104</v>
      </c>
      <c r="AU774">
        <v>89.853624999999994</v>
      </c>
      <c r="AV774">
        <v>49.985528382218703</v>
      </c>
      <c r="AW774">
        <v>-4.1390451184277303E-2</v>
      </c>
      <c r="AX774">
        <v>0</v>
      </c>
      <c r="AY774">
        <v>-4.1390451184274299E-2</v>
      </c>
      <c r="AZ774">
        <v>0</v>
      </c>
      <c r="BC774" t="e">
        <f t="shared" si="35"/>
        <v>#NAME?</v>
      </c>
      <c r="BD774">
        <v>-4.1390451184274299E-2</v>
      </c>
      <c r="BE774" s="153">
        <v>2.92821322744885E-15</v>
      </c>
      <c r="BG774" t="e">
        <f t="shared" si="36"/>
        <v>#NAME?</v>
      </c>
    </row>
    <row r="775" spans="1:63" x14ac:dyDescent="0.2">
      <c r="A775">
        <v>773</v>
      </c>
      <c r="B775" s="152">
        <v>44786.319444444445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49.914499999999997</v>
      </c>
      <c r="K775">
        <v>-0.27850000000000003</v>
      </c>
      <c r="L775">
        <v>49.924799999999898</v>
      </c>
      <c r="M775">
        <v>-0.269230769230769</v>
      </c>
      <c r="N775">
        <v>399.9</v>
      </c>
      <c r="O775">
        <v>31.687499999999901</v>
      </c>
      <c r="P775">
        <v>2.3331666666666599</v>
      </c>
      <c r="Q775">
        <v>63.035499999999999</v>
      </c>
      <c r="R775">
        <v>7.18</v>
      </c>
      <c r="S775">
        <v>3.33</v>
      </c>
      <c r="T775">
        <v>7</v>
      </c>
      <c r="U775">
        <v>1.6852799999999999</v>
      </c>
      <c r="V775">
        <v>0.12306</v>
      </c>
      <c r="W775">
        <v>3.6920000000000001E-2</v>
      </c>
      <c r="X775">
        <v>6.8699999999999997E-2</v>
      </c>
      <c r="Y775">
        <v>88.250439999999998</v>
      </c>
      <c r="Z775">
        <v>0</v>
      </c>
      <c r="AA775">
        <v>3.8000000000000002E-4</v>
      </c>
      <c r="AB775">
        <v>9.3599999999999899E-3</v>
      </c>
      <c r="AC775">
        <v>0</v>
      </c>
      <c r="AD775">
        <v>0</v>
      </c>
      <c r="AE775">
        <v>49.914499999999997</v>
      </c>
      <c r="AF775">
        <v>0</v>
      </c>
      <c r="AG775">
        <v>0</v>
      </c>
      <c r="AH775">
        <v>0</v>
      </c>
      <c r="AI775">
        <v>49.914499999999997</v>
      </c>
      <c r="AJ775">
        <v>0.56560057944187003</v>
      </c>
      <c r="AK775">
        <v>1</v>
      </c>
      <c r="AL775">
        <v>0</v>
      </c>
      <c r="AM775">
        <v>0</v>
      </c>
      <c r="AN775">
        <v>0</v>
      </c>
      <c r="AO775">
        <v>0</v>
      </c>
      <c r="AP775">
        <v>49.914499999999997</v>
      </c>
      <c r="AQ775">
        <v>3.05344858669492E-2</v>
      </c>
      <c r="AR775">
        <v>1.6607915463698299E-2</v>
      </c>
      <c r="AS775">
        <v>0</v>
      </c>
      <c r="AT775">
        <v>0.953195344521794</v>
      </c>
      <c r="AU775">
        <v>90.041340000000005</v>
      </c>
      <c r="AV775">
        <v>49.9616424013306</v>
      </c>
      <c r="AW775">
        <v>-4.7142401330653103E-2</v>
      </c>
      <c r="AX775">
        <v>0</v>
      </c>
      <c r="AY775">
        <v>-3.05344858669492E-2</v>
      </c>
      <c r="AZ775">
        <v>-1.6607915463698299E-2</v>
      </c>
      <c r="BB775" t="e">
        <f>-inf</f>
        <v>#NAME?</v>
      </c>
      <c r="BC775" t="e">
        <f t="shared" si="35"/>
        <v>#NAME?</v>
      </c>
      <c r="BD775">
        <v>-4.7142401330647503E-2</v>
      </c>
      <c r="BE775" s="153">
        <v>5.6066262743570397E-15</v>
      </c>
      <c r="BG775" t="e">
        <f t="shared" si="36"/>
        <v>#NAME?</v>
      </c>
      <c r="BH775" t="e">
        <f>-inf</f>
        <v>#NAME?</v>
      </c>
      <c r="BK775" t="e">
        <f>-inf</f>
        <v>#NAME?</v>
      </c>
    </row>
    <row r="776" spans="1:63" x14ac:dyDescent="0.2">
      <c r="A776">
        <v>774</v>
      </c>
      <c r="B776" s="152">
        <v>44786.333333333336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49.975000000000001</v>
      </c>
      <c r="K776">
        <v>-0.24274999999999899</v>
      </c>
      <c r="L776">
        <v>49.977187499999999</v>
      </c>
      <c r="M776">
        <v>-0.24117647058823499</v>
      </c>
      <c r="N776">
        <v>400</v>
      </c>
      <c r="O776">
        <v>31.533333333333299</v>
      </c>
      <c r="P776">
        <v>2.33128571428571</v>
      </c>
      <c r="Q776">
        <v>63.012051282051203</v>
      </c>
      <c r="R776">
        <v>7.17</v>
      </c>
      <c r="S776">
        <v>3.3299999999999899</v>
      </c>
      <c r="T776">
        <v>7</v>
      </c>
      <c r="U776">
        <v>1.70316</v>
      </c>
      <c r="V776">
        <v>0.12383999999999901</v>
      </c>
      <c r="W776">
        <v>5.6799999999999897E-3</v>
      </c>
      <c r="X776">
        <v>1.17E-2</v>
      </c>
      <c r="Y776">
        <v>88.278959999999998</v>
      </c>
      <c r="Z776">
        <v>0</v>
      </c>
      <c r="AA776">
        <v>0</v>
      </c>
      <c r="AB776">
        <v>9.4599999999999997E-3</v>
      </c>
      <c r="AC776">
        <v>0</v>
      </c>
      <c r="AD776">
        <v>0</v>
      </c>
      <c r="AE776">
        <v>49.975000000000001</v>
      </c>
      <c r="AF776">
        <v>0</v>
      </c>
      <c r="AG776">
        <v>0</v>
      </c>
      <c r="AH776">
        <v>0</v>
      </c>
      <c r="AI776">
        <v>49.975000000000001</v>
      </c>
      <c r="AJ776">
        <v>0.56610318019151995</v>
      </c>
      <c r="AK776">
        <v>1</v>
      </c>
      <c r="AL776">
        <v>0</v>
      </c>
      <c r="AM776">
        <v>0</v>
      </c>
      <c r="AN776">
        <v>0</v>
      </c>
      <c r="AO776">
        <v>0</v>
      </c>
      <c r="AP776">
        <v>49.975000000000001</v>
      </c>
      <c r="AQ776">
        <v>5.2001962830175597E-3</v>
      </c>
      <c r="AR776">
        <v>2.55506391749204E-3</v>
      </c>
      <c r="AS776">
        <v>0</v>
      </c>
      <c r="AT776">
        <v>0.96416429237498902</v>
      </c>
      <c r="AU776">
        <v>89.999499999999998</v>
      </c>
      <c r="AV776">
        <v>49.982755260200499</v>
      </c>
      <c r="AW776">
        <v>-7.7552602005113097E-3</v>
      </c>
      <c r="AX776">
        <v>0</v>
      </c>
      <c r="AY776">
        <v>-5.2001962830175597E-3</v>
      </c>
      <c r="AZ776">
        <v>-2.55506391749204E-3</v>
      </c>
      <c r="BB776" t="e">
        <f>-inf</f>
        <v>#NAME?</v>
      </c>
      <c r="BC776" t="e">
        <f t="shared" si="35"/>
        <v>#NAME?</v>
      </c>
      <c r="BD776">
        <v>-7.7552602005096002E-3</v>
      </c>
      <c r="BE776" s="153">
        <v>1.7087026238371501E-15</v>
      </c>
      <c r="BG776" t="e">
        <f t="shared" si="36"/>
        <v>#NAME?</v>
      </c>
      <c r="BH776" t="e">
        <f>-inf</f>
        <v>#NAME?</v>
      </c>
      <c r="BK776" t="e">
        <f>-inf</f>
        <v>#NAME?</v>
      </c>
    </row>
    <row r="777" spans="1:63" x14ac:dyDescent="0.2">
      <c r="A777">
        <v>775</v>
      </c>
      <c r="B777" s="152">
        <v>44786.347222222219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49.961304347826001</v>
      </c>
      <c r="K777">
        <v>-0.24224999999999999</v>
      </c>
      <c r="L777">
        <v>49.9375</v>
      </c>
      <c r="M777">
        <v>-0.185</v>
      </c>
      <c r="N777">
        <v>400.07142857142799</v>
      </c>
      <c r="O777">
        <v>31.681249999999999</v>
      </c>
      <c r="P777">
        <v>2.3367499999999999</v>
      </c>
      <c r="Q777">
        <v>63.086750000000002</v>
      </c>
      <c r="R777">
        <v>7.1674999999999898</v>
      </c>
      <c r="S777">
        <v>3.1496428571428501</v>
      </c>
      <c r="T777">
        <v>7</v>
      </c>
      <c r="U777">
        <v>1.6824249999999901</v>
      </c>
      <c r="V777">
        <v>9.6299999999999997E-2</v>
      </c>
      <c r="W777">
        <v>5.4749999999999998E-3</v>
      </c>
      <c r="X777">
        <v>0</v>
      </c>
      <c r="Y777">
        <v>88.318475000000007</v>
      </c>
      <c r="Z777">
        <v>0</v>
      </c>
      <c r="AA777">
        <v>5.9999999999999995E-4</v>
      </c>
      <c r="AB777">
        <v>4.8500000000000001E-3</v>
      </c>
      <c r="AC777">
        <v>0</v>
      </c>
      <c r="AD777">
        <v>0</v>
      </c>
      <c r="AE777">
        <v>49.961304347826001</v>
      </c>
      <c r="AF777">
        <v>0</v>
      </c>
      <c r="AG777">
        <v>0</v>
      </c>
      <c r="AH777">
        <v>0</v>
      </c>
      <c r="AI777">
        <v>49.961304347826001</v>
      </c>
      <c r="AJ777">
        <v>0.56569482600131005</v>
      </c>
      <c r="AK777">
        <v>1</v>
      </c>
      <c r="AL777">
        <v>0</v>
      </c>
      <c r="AM777">
        <v>0</v>
      </c>
      <c r="AN777">
        <v>0</v>
      </c>
      <c r="AO777">
        <v>0</v>
      </c>
      <c r="AP777">
        <v>49.961304347826001</v>
      </c>
      <c r="AQ777">
        <v>0</v>
      </c>
      <c r="AR777">
        <v>2.46284770216002E-3</v>
      </c>
      <c r="AS777">
        <v>0</v>
      </c>
      <c r="AT777">
        <v>0.95173911763525398</v>
      </c>
      <c r="AU777">
        <v>90.006375000000006</v>
      </c>
      <c r="AV777">
        <v>49.963767195528199</v>
      </c>
      <c r="AW777">
        <v>-2.4628477021550999E-3</v>
      </c>
      <c r="AX777">
        <v>0</v>
      </c>
      <c r="AY777">
        <v>0</v>
      </c>
      <c r="AZ777">
        <v>-2.46284770216002E-3</v>
      </c>
      <c r="BB777" t="e">
        <f>-inf</f>
        <v>#NAME?</v>
      </c>
      <c r="BD777">
        <v>-2.46284770216002E-3</v>
      </c>
      <c r="BE777" s="153">
        <v>-4.9248799482981498E-15</v>
      </c>
      <c r="BH777" t="e">
        <f>-inf</f>
        <v>#NAME?</v>
      </c>
      <c r="BK777" t="e">
        <f>-inf</f>
        <v>#NAME?</v>
      </c>
    </row>
    <row r="778" spans="1:63" x14ac:dyDescent="0.2">
      <c r="A778">
        <v>776</v>
      </c>
      <c r="B778" s="152">
        <v>44786.361111111109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49.946521739130397</v>
      </c>
      <c r="K778">
        <v>-0.26699999999999902</v>
      </c>
      <c r="L778">
        <v>49.949583333333301</v>
      </c>
      <c r="M778">
        <v>-0.26842105263157801</v>
      </c>
      <c r="N778">
        <v>400.1</v>
      </c>
      <c r="O778">
        <v>31.785714285714199</v>
      </c>
      <c r="P778">
        <v>2.3321999999999901</v>
      </c>
      <c r="Q778">
        <v>63.050249999999998</v>
      </c>
      <c r="R778">
        <v>7.16</v>
      </c>
      <c r="S778">
        <v>3.1070588235294099</v>
      </c>
      <c r="T778">
        <v>7</v>
      </c>
      <c r="U778">
        <v>1.6920200000000001</v>
      </c>
      <c r="V778">
        <v>8.3540000000000003E-2</v>
      </c>
      <c r="W778">
        <v>0</v>
      </c>
      <c r="X778">
        <v>1.65999999999999E-2</v>
      </c>
      <c r="Y778">
        <v>88.165319999999994</v>
      </c>
      <c r="Z778">
        <v>0</v>
      </c>
      <c r="AA778">
        <v>0</v>
      </c>
      <c r="AB778">
        <v>4.8399999999999997E-3</v>
      </c>
      <c r="AC778">
        <v>0</v>
      </c>
      <c r="AD778">
        <v>0</v>
      </c>
      <c r="AE778">
        <v>49.946521739130397</v>
      </c>
      <c r="AF778">
        <v>0</v>
      </c>
      <c r="AG778">
        <v>0</v>
      </c>
      <c r="AH778">
        <v>0</v>
      </c>
      <c r="AI778">
        <v>49.946521739130397</v>
      </c>
      <c r="AJ778">
        <v>0.56650984467736798</v>
      </c>
      <c r="AK778">
        <v>1</v>
      </c>
      <c r="AL778">
        <v>0</v>
      </c>
      <c r="AM778">
        <v>0</v>
      </c>
      <c r="AN778">
        <v>0</v>
      </c>
      <c r="AO778">
        <v>0</v>
      </c>
      <c r="AP778">
        <v>49.946521739130397</v>
      </c>
      <c r="AQ778">
        <v>7.3780562647941398E-3</v>
      </c>
      <c r="AR778">
        <v>0</v>
      </c>
      <c r="AS778">
        <v>0</v>
      </c>
      <c r="AT778">
        <v>0.95854598739100005</v>
      </c>
      <c r="AU778">
        <v>89.873939999999905</v>
      </c>
      <c r="AV778">
        <v>49.953899795395202</v>
      </c>
      <c r="AW778">
        <v>-7.3780562647982597E-3</v>
      </c>
      <c r="AX778">
        <v>0</v>
      </c>
      <c r="AY778">
        <v>-7.3780562647941398E-3</v>
      </c>
      <c r="AZ778">
        <v>0</v>
      </c>
      <c r="BC778" t="e">
        <f>-inf</f>
        <v>#NAME?</v>
      </c>
      <c r="BD778">
        <v>-7.3780562647941398E-3</v>
      </c>
      <c r="BE778" s="153">
        <v>4.1164988084929601E-15</v>
      </c>
      <c r="BG778" t="e">
        <f>-inf</f>
        <v>#NAME?</v>
      </c>
    </row>
    <row r="779" spans="1:63" x14ac:dyDescent="0.2">
      <c r="A779">
        <v>777</v>
      </c>
      <c r="B779" s="152">
        <v>44786.375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49.970999999999897</v>
      </c>
      <c r="K779">
        <v>-0.24074999999999999</v>
      </c>
      <c r="L779">
        <v>49.966249999999903</v>
      </c>
      <c r="M779">
        <v>-0.36</v>
      </c>
      <c r="N779">
        <v>400.27777777777698</v>
      </c>
      <c r="O779">
        <v>32.037500000000001</v>
      </c>
      <c r="P779">
        <v>2.3372499999999898</v>
      </c>
      <c r="Q779">
        <v>63.086500000000001</v>
      </c>
      <c r="R779">
        <v>7.1599999999999904</v>
      </c>
      <c r="S779">
        <v>3.0825</v>
      </c>
      <c r="T779">
        <v>7</v>
      </c>
      <c r="U779">
        <v>1.6845749999999999</v>
      </c>
      <c r="V779">
        <v>5.7999999999999899E-2</v>
      </c>
      <c r="W779">
        <v>0</v>
      </c>
      <c r="X779">
        <v>5.1674999999999999E-2</v>
      </c>
      <c r="Y779">
        <v>88.021450000000002</v>
      </c>
      <c r="Z779">
        <v>0</v>
      </c>
      <c r="AA779">
        <v>0</v>
      </c>
      <c r="AB779">
        <v>1.155E-2</v>
      </c>
      <c r="AC779">
        <v>0</v>
      </c>
      <c r="AD779">
        <v>0</v>
      </c>
      <c r="AE779">
        <v>49.970999999999897</v>
      </c>
      <c r="AF779">
        <v>0</v>
      </c>
      <c r="AG779">
        <v>0</v>
      </c>
      <c r="AH779">
        <v>0</v>
      </c>
      <c r="AI779">
        <v>49.970999999999897</v>
      </c>
      <c r="AJ779">
        <v>0.56771389246598403</v>
      </c>
      <c r="AK779">
        <v>1</v>
      </c>
      <c r="AL779">
        <v>0</v>
      </c>
      <c r="AM779">
        <v>0</v>
      </c>
      <c r="AN779">
        <v>0</v>
      </c>
      <c r="AO779">
        <v>0</v>
      </c>
      <c r="AP779">
        <v>49.970999999999897</v>
      </c>
      <c r="AQ779">
        <v>2.2967533583327499E-2</v>
      </c>
      <c r="AR779">
        <v>0</v>
      </c>
      <c r="AS779">
        <v>0</v>
      </c>
      <c r="AT779">
        <v>0.95635663040088503</v>
      </c>
      <c r="AU779">
        <v>89.7577</v>
      </c>
      <c r="AV779">
        <v>49.993967533583302</v>
      </c>
      <c r="AW779">
        <v>-2.2967533583326299E-2</v>
      </c>
      <c r="AX779">
        <v>0</v>
      </c>
      <c r="AY779">
        <v>-2.2967533583327499E-2</v>
      </c>
      <c r="AZ779">
        <v>0</v>
      </c>
      <c r="BC779" t="e">
        <f>-inf</f>
        <v>#NAME?</v>
      </c>
      <c r="BD779">
        <v>-2.2967533583327499E-2</v>
      </c>
      <c r="BE779" s="153">
        <v>-1.1865508575681299E-15</v>
      </c>
      <c r="BG779" t="e">
        <f>-inf</f>
        <v>#NAME?</v>
      </c>
    </row>
    <row r="780" spans="1:63" x14ac:dyDescent="0.2">
      <c r="A780">
        <v>778</v>
      </c>
      <c r="B780" s="152">
        <v>44786.388888888891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49.959259259259198</v>
      </c>
      <c r="K780">
        <v>-0.22349999999999901</v>
      </c>
      <c r="L780">
        <v>49.941111111111098</v>
      </c>
      <c r="M780">
        <v>-0.25882352941176401</v>
      </c>
      <c r="N780">
        <v>400.33333333333297</v>
      </c>
      <c r="O780">
        <v>31.714285714285701</v>
      </c>
      <c r="P780">
        <v>2.3359999999999999</v>
      </c>
      <c r="Q780">
        <v>63.042999999999999</v>
      </c>
      <c r="R780">
        <v>7.15</v>
      </c>
      <c r="S780">
        <v>2.9766666666666599</v>
      </c>
      <c r="T780">
        <v>7</v>
      </c>
      <c r="U780">
        <v>1.6732199999999999</v>
      </c>
      <c r="V780">
        <v>5.2679999999999998E-2</v>
      </c>
      <c r="W780">
        <v>0</v>
      </c>
      <c r="X780">
        <v>8.6199999999999992E-3</v>
      </c>
      <c r="Y780">
        <v>88.053479999999993</v>
      </c>
      <c r="Z780">
        <v>0</v>
      </c>
      <c r="AA780">
        <v>0</v>
      </c>
      <c r="AB780">
        <v>1.21999999999999E-2</v>
      </c>
      <c r="AC780">
        <v>0</v>
      </c>
      <c r="AD780">
        <v>0</v>
      </c>
      <c r="AE780">
        <v>49.959259259259198</v>
      </c>
      <c r="AF780">
        <v>0</v>
      </c>
      <c r="AG780">
        <v>0</v>
      </c>
      <c r="AH780">
        <v>0</v>
      </c>
      <c r="AI780">
        <v>49.959259259259198</v>
      </c>
      <c r="AJ780">
        <v>0.56737404653693702</v>
      </c>
      <c r="AK780">
        <v>1</v>
      </c>
      <c r="AL780">
        <v>0</v>
      </c>
      <c r="AM780">
        <v>0</v>
      </c>
      <c r="AN780">
        <v>0</v>
      </c>
      <c r="AO780">
        <v>0</v>
      </c>
      <c r="AP780">
        <v>49.959259259259198</v>
      </c>
      <c r="AQ780">
        <v>3.8312557230437E-3</v>
      </c>
      <c r="AR780">
        <v>0</v>
      </c>
      <c r="AS780">
        <v>0</v>
      </c>
      <c r="AT780">
        <v>0.94934160214653296</v>
      </c>
      <c r="AU780">
        <v>89.735319999999902</v>
      </c>
      <c r="AV780">
        <v>49.963090514982298</v>
      </c>
      <c r="AW780">
        <v>-3.8312557230355498E-3</v>
      </c>
      <c r="AX780">
        <v>0</v>
      </c>
      <c r="AY780">
        <v>-3.8312557230437E-3</v>
      </c>
      <c r="AZ780">
        <v>0</v>
      </c>
      <c r="BC780" t="e">
        <f>-inf</f>
        <v>#NAME?</v>
      </c>
      <c r="BD780">
        <v>-3.8312557230437E-3</v>
      </c>
      <c r="BE780" s="153">
        <v>-8.1527666562219897E-15</v>
      </c>
      <c r="BG780" t="e">
        <f>-inf</f>
        <v>#NAME?</v>
      </c>
    </row>
    <row r="781" spans="1:63" x14ac:dyDescent="0.2">
      <c r="A781">
        <v>779</v>
      </c>
      <c r="B781" s="152">
        <v>44786.402777777781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49.947307692307596</v>
      </c>
      <c r="K781">
        <v>-0.22750000000000001</v>
      </c>
      <c r="L781">
        <v>49.939166666666601</v>
      </c>
      <c r="M781">
        <v>-0.55999999999999905</v>
      </c>
      <c r="N781">
        <v>399.625</v>
      </c>
      <c r="O781">
        <v>31.88</v>
      </c>
      <c r="P781">
        <v>2.3352222222222201</v>
      </c>
      <c r="Q781">
        <v>63.094499999999996</v>
      </c>
      <c r="R781">
        <v>7.15</v>
      </c>
      <c r="S781">
        <v>2.9829411764705802</v>
      </c>
      <c r="T781">
        <v>7</v>
      </c>
      <c r="U781">
        <v>1.6656249999999999</v>
      </c>
      <c r="V781">
        <v>7.2950000000000001E-2</v>
      </c>
      <c r="W781">
        <v>0</v>
      </c>
      <c r="X781">
        <v>2.4774999999999998E-2</v>
      </c>
      <c r="Y781">
        <v>88.205749999999995</v>
      </c>
      <c r="Z781">
        <v>0</v>
      </c>
      <c r="AA781">
        <v>0</v>
      </c>
      <c r="AB781">
        <v>2.3550000000000001E-2</v>
      </c>
      <c r="AC781">
        <v>0</v>
      </c>
      <c r="AD781">
        <v>0</v>
      </c>
      <c r="AE781">
        <v>49.947307692307596</v>
      </c>
      <c r="AF781">
        <v>0</v>
      </c>
      <c r="AG781">
        <v>0</v>
      </c>
      <c r="AH781">
        <v>0</v>
      </c>
      <c r="AI781">
        <v>49.947307692307596</v>
      </c>
      <c r="AJ781">
        <v>0.56625908959798699</v>
      </c>
      <c r="AK781">
        <v>1</v>
      </c>
      <c r="AL781">
        <v>0</v>
      </c>
      <c r="AM781">
        <v>0</v>
      </c>
      <c r="AN781">
        <v>0</v>
      </c>
      <c r="AO781">
        <v>0</v>
      </c>
      <c r="AP781">
        <v>49.947307692307596</v>
      </c>
      <c r="AQ781">
        <v>1.10115267445948E-2</v>
      </c>
      <c r="AR781">
        <v>0</v>
      </c>
      <c r="AS781">
        <v>0</v>
      </c>
      <c r="AT781">
        <v>0.94317529611164796</v>
      </c>
      <c r="AU781">
        <v>89.896150000000006</v>
      </c>
      <c r="AV781">
        <v>49.9583192190522</v>
      </c>
      <c r="AW781">
        <v>-1.10115267446033E-2</v>
      </c>
      <c r="AX781">
        <v>0</v>
      </c>
      <c r="AY781">
        <v>-1.10115267445948E-2</v>
      </c>
      <c r="AZ781">
        <v>0</v>
      </c>
      <c r="BC781" t="e">
        <f>-inf</f>
        <v>#NAME?</v>
      </c>
      <c r="BD781">
        <v>-1.10115267445948E-2</v>
      </c>
      <c r="BE781" s="153">
        <v>8.4966755853343996E-15</v>
      </c>
      <c r="BG781" t="e">
        <f>-inf</f>
        <v>#NAME?</v>
      </c>
    </row>
    <row r="782" spans="1:63" x14ac:dyDescent="0.2">
      <c r="A782">
        <v>780</v>
      </c>
      <c r="B782" s="152">
        <v>44786.416666666664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49.9365517241379</v>
      </c>
      <c r="K782">
        <v>-0.23124999999999901</v>
      </c>
      <c r="L782">
        <v>49.9289285714285</v>
      </c>
      <c r="M782">
        <v>-0.35</v>
      </c>
      <c r="N782">
        <v>400.17647058823502</v>
      </c>
      <c r="O782">
        <v>31.852</v>
      </c>
      <c r="P782">
        <v>2.3371249999999999</v>
      </c>
      <c r="Q782">
        <v>63.097999999999999</v>
      </c>
      <c r="R782">
        <v>7.1449999999999996</v>
      </c>
      <c r="S782">
        <v>2.94999999999999</v>
      </c>
      <c r="T782">
        <v>7</v>
      </c>
      <c r="U782">
        <v>1.61757999999999</v>
      </c>
      <c r="V782">
        <v>9.042E-2</v>
      </c>
      <c r="W782">
        <v>3.46E-3</v>
      </c>
      <c r="X782">
        <v>0</v>
      </c>
      <c r="Y782">
        <v>88.472279999999998</v>
      </c>
      <c r="Z782">
        <v>0</v>
      </c>
      <c r="AA782">
        <v>0</v>
      </c>
      <c r="AB782">
        <v>1.372E-2</v>
      </c>
      <c r="AC782">
        <v>0</v>
      </c>
      <c r="AD782">
        <v>0</v>
      </c>
      <c r="AE782">
        <v>49.9365517241379</v>
      </c>
      <c r="AF782">
        <v>0</v>
      </c>
      <c r="AG782">
        <v>0</v>
      </c>
      <c r="AH782">
        <v>0</v>
      </c>
      <c r="AI782">
        <v>49.9365517241379</v>
      </c>
      <c r="AJ782">
        <v>0.56443161320289104</v>
      </c>
      <c r="AK782">
        <v>1</v>
      </c>
      <c r="AL782">
        <v>0</v>
      </c>
      <c r="AM782">
        <v>0</v>
      </c>
      <c r="AN782">
        <v>0</v>
      </c>
      <c r="AO782">
        <v>0</v>
      </c>
      <c r="AP782">
        <v>49.9365517241379</v>
      </c>
      <c r="AQ782">
        <v>0</v>
      </c>
      <c r="AR782">
        <v>1.55642978072578E-3</v>
      </c>
      <c r="AS782">
        <v>0</v>
      </c>
      <c r="AT782">
        <v>0.91301328888473299</v>
      </c>
      <c r="AU782">
        <v>90.093320000000006</v>
      </c>
      <c r="AV782">
        <v>49.938108153918598</v>
      </c>
      <c r="AW782">
        <v>-1.55642978072734E-3</v>
      </c>
      <c r="AX782">
        <v>0</v>
      </c>
      <c r="AY782">
        <v>0</v>
      </c>
      <c r="AZ782">
        <v>-1.55642978072578E-3</v>
      </c>
      <c r="BB782" t="e">
        <f t="shared" ref="BB782:BB806" si="37">-inf</f>
        <v>#NAME?</v>
      </c>
      <c r="BD782">
        <v>-1.55642978072578E-3</v>
      </c>
      <c r="BE782" s="153">
        <v>1.55301119186823E-15</v>
      </c>
      <c r="BH782" t="e">
        <f t="shared" ref="BH782:BH806" si="38">-inf</f>
        <v>#NAME?</v>
      </c>
      <c r="BK782" t="e">
        <f t="shared" ref="BK782:BK806" si="39">-inf</f>
        <v>#NAME?</v>
      </c>
    </row>
    <row r="783" spans="1:63" x14ac:dyDescent="0.2">
      <c r="A783">
        <v>781</v>
      </c>
      <c r="B783" s="152">
        <v>44786.430555555555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49.937857142857098</v>
      </c>
      <c r="K783">
        <v>-0.23774999999999999</v>
      </c>
      <c r="L783">
        <v>49.964090909090899</v>
      </c>
      <c r="M783">
        <v>-0.40714285714285697</v>
      </c>
      <c r="N783">
        <v>400.3125</v>
      </c>
      <c r="O783">
        <v>31.930769230769201</v>
      </c>
      <c r="P783">
        <v>2.3341176470588199</v>
      </c>
      <c r="Q783">
        <v>63.107250000000001</v>
      </c>
      <c r="R783">
        <v>7.1399999999999899</v>
      </c>
      <c r="S783">
        <v>2.8347999999999902</v>
      </c>
      <c r="T783">
        <v>7</v>
      </c>
      <c r="U783">
        <v>1.586025</v>
      </c>
      <c r="V783">
        <v>8.43E-2</v>
      </c>
      <c r="W783">
        <v>1.3325E-2</v>
      </c>
      <c r="X783">
        <v>3.9824999999999999E-2</v>
      </c>
      <c r="Y783">
        <v>88.589124999999996</v>
      </c>
      <c r="Z783">
        <v>0</v>
      </c>
      <c r="AA783">
        <v>0</v>
      </c>
      <c r="AB783">
        <v>2.0625000000000001E-2</v>
      </c>
      <c r="AC783">
        <v>0</v>
      </c>
      <c r="AD783">
        <v>0</v>
      </c>
      <c r="AE783">
        <v>49.937857142857098</v>
      </c>
      <c r="AF783">
        <v>0</v>
      </c>
      <c r="AG783">
        <v>0</v>
      </c>
      <c r="AH783">
        <v>0</v>
      </c>
      <c r="AI783">
        <v>49.937857142857098</v>
      </c>
      <c r="AJ783">
        <v>0.56370188940072596</v>
      </c>
      <c r="AK783">
        <v>1</v>
      </c>
      <c r="AL783">
        <v>0</v>
      </c>
      <c r="AM783">
        <v>0</v>
      </c>
      <c r="AN783">
        <v>0</v>
      </c>
      <c r="AO783">
        <v>0</v>
      </c>
      <c r="AP783">
        <v>49.937857142857098</v>
      </c>
      <c r="AQ783">
        <v>1.7700668117194299E-2</v>
      </c>
      <c r="AR783">
        <v>5.9940539965812499E-3</v>
      </c>
      <c r="AS783">
        <v>0</v>
      </c>
      <c r="AT783">
        <v>0.89404528913678705</v>
      </c>
      <c r="AU783">
        <v>90.228299999999905</v>
      </c>
      <c r="AV783">
        <v>49.9615518649709</v>
      </c>
      <c r="AW783">
        <v>-2.3694722113781E-2</v>
      </c>
      <c r="AX783">
        <v>0</v>
      </c>
      <c r="AY783">
        <v>-1.7700668117194299E-2</v>
      </c>
      <c r="AZ783">
        <v>-5.9940539965812499E-3</v>
      </c>
      <c r="BB783" t="e">
        <f t="shared" si="37"/>
        <v>#NAME?</v>
      </c>
      <c r="BC783" t="e">
        <f>-inf</f>
        <v>#NAME?</v>
      </c>
      <c r="BD783">
        <v>-2.3694722113775601E-2</v>
      </c>
      <c r="BE783" s="153">
        <v>5.4539706084710799E-15</v>
      </c>
      <c r="BG783" t="e">
        <f>-inf</f>
        <v>#NAME?</v>
      </c>
      <c r="BH783" t="e">
        <f t="shared" si="38"/>
        <v>#NAME?</v>
      </c>
      <c r="BK783" t="e">
        <f t="shared" si="39"/>
        <v>#NAME?</v>
      </c>
    </row>
    <row r="784" spans="1:63" x14ac:dyDescent="0.2">
      <c r="A784">
        <v>782</v>
      </c>
      <c r="B784" s="152">
        <v>44786.444444444445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49.961111111111101</v>
      </c>
      <c r="K784">
        <v>-0.23897435897435801</v>
      </c>
      <c r="L784">
        <v>49.949230769230702</v>
      </c>
      <c r="M784">
        <v>-0.146666666666666</v>
      </c>
      <c r="N784">
        <v>400.08695652173901</v>
      </c>
      <c r="O784">
        <v>32.292857142857102</v>
      </c>
      <c r="P784">
        <v>2.33281249999999</v>
      </c>
      <c r="Q784">
        <v>63.025500000000001</v>
      </c>
      <c r="R784">
        <v>7.14</v>
      </c>
      <c r="S784">
        <v>2.6872413793103398</v>
      </c>
      <c r="T784">
        <v>7</v>
      </c>
      <c r="U784">
        <v>1.6368400000000001</v>
      </c>
      <c r="V784">
        <v>8.3839999999999998E-2</v>
      </c>
      <c r="W784">
        <v>2.3999999999999998E-3</v>
      </c>
      <c r="X784">
        <v>2.3820000000000001E-2</v>
      </c>
      <c r="Y784">
        <v>88.610759999999999</v>
      </c>
      <c r="Z784">
        <v>0</v>
      </c>
      <c r="AA784">
        <v>0</v>
      </c>
      <c r="AB784">
        <v>1.18E-2</v>
      </c>
      <c r="AC784">
        <v>0</v>
      </c>
      <c r="AD784">
        <v>0</v>
      </c>
      <c r="AE784">
        <v>49.961111111111101</v>
      </c>
      <c r="AF784">
        <v>0</v>
      </c>
      <c r="AG784">
        <v>0</v>
      </c>
      <c r="AH784">
        <v>0</v>
      </c>
      <c r="AI784">
        <v>49.961111111111101</v>
      </c>
      <c r="AJ784">
        <v>0.56382668550761905</v>
      </c>
      <c r="AK784">
        <v>1</v>
      </c>
      <c r="AL784">
        <v>0</v>
      </c>
      <c r="AM784">
        <v>0</v>
      </c>
      <c r="AN784">
        <v>0</v>
      </c>
      <c r="AO784">
        <v>0</v>
      </c>
      <c r="AP784">
        <v>49.961111111111101</v>
      </c>
      <c r="AQ784">
        <v>1.05870662787588E-2</v>
      </c>
      <c r="AR784">
        <v>1.0796044721797301E-3</v>
      </c>
      <c r="AS784">
        <v>0</v>
      </c>
      <c r="AT784">
        <v>0.92289407190629102</v>
      </c>
      <c r="AU784">
        <v>90.273820000000001</v>
      </c>
      <c r="AV784">
        <v>49.972777781862</v>
      </c>
      <c r="AW784">
        <v>-1.16666707509409E-2</v>
      </c>
      <c r="AX784">
        <v>0</v>
      </c>
      <c r="AY784">
        <v>-1.05870662787588E-2</v>
      </c>
      <c r="AZ784">
        <v>-1.0796044721797301E-3</v>
      </c>
      <c r="BB784" t="e">
        <f t="shared" si="37"/>
        <v>#NAME?</v>
      </c>
      <c r="BC784" t="e">
        <f>-inf</f>
        <v>#NAME?</v>
      </c>
      <c r="BD784">
        <v>-1.1666670750938499E-2</v>
      </c>
      <c r="BE784" s="153">
        <v>2.4008572907518998E-15</v>
      </c>
      <c r="BG784" t="e">
        <f>-inf</f>
        <v>#NAME?</v>
      </c>
      <c r="BH784" t="e">
        <f t="shared" si="38"/>
        <v>#NAME?</v>
      </c>
      <c r="BK784" t="e">
        <f t="shared" si="39"/>
        <v>#NAME?</v>
      </c>
    </row>
    <row r="785" spans="1:63" x14ac:dyDescent="0.2">
      <c r="A785">
        <v>783</v>
      </c>
      <c r="B785" s="152">
        <v>44786.458333333336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49.973999999999997</v>
      </c>
      <c r="K785">
        <v>-0.24274999999999999</v>
      </c>
      <c r="L785">
        <v>49.962799999999902</v>
      </c>
      <c r="M785">
        <v>-0.42666666666666597</v>
      </c>
      <c r="N785">
        <v>400.3</v>
      </c>
      <c r="O785">
        <v>32.009374999999999</v>
      </c>
      <c r="P785">
        <v>2.33</v>
      </c>
      <c r="Q785">
        <v>62.974499999999999</v>
      </c>
      <c r="R785">
        <v>7.1374999999999904</v>
      </c>
      <c r="S785">
        <v>2.6137499999999898</v>
      </c>
      <c r="T785">
        <v>7</v>
      </c>
      <c r="U785">
        <v>1.6543399999999999</v>
      </c>
      <c r="V785">
        <v>0.10202</v>
      </c>
      <c r="W785">
        <v>1.3440000000000001E-2</v>
      </c>
      <c r="X785">
        <v>6.7599999999999993E-2</v>
      </c>
      <c r="Y785">
        <v>88.754879999999901</v>
      </c>
      <c r="Z785">
        <v>0</v>
      </c>
      <c r="AA785">
        <v>0</v>
      </c>
      <c r="AB785">
        <v>7.1199999999999996E-3</v>
      </c>
      <c r="AC785">
        <v>0</v>
      </c>
      <c r="AD785">
        <v>0</v>
      </c>
      <c r="AE785">
        <v>49.973999999999997</v>
      </c>
      <c r="AF785">
        <v>0</v>
      </c>
      <c r="AG785">
        <v>0</v>
      </c>
      <c r="AH785">
        <v>0</v>
      </c>
      <c r="AI785">
        <v>49.973999999999997</v>
      </c>
      <c r="AJ785">
        <v>0.56305636377402501</v>
      </c>
      <c r="AK785">
        <v>1</v>
      </c>
      <c r="AL785">
        <v>0</v>
      </c>
      <c r="AM785">
        <v>0</v>
      </c>
      <c r="AN785">
        <v>0</v>
      </c>
      <c r="AO785">
        <v>0</v>
      </c>
      <c r="AP785">
        <v>49.973999999999997</v>
      </c>
      <c r="AQ785">
        <v>3.0045578524101401E-2</v>
      </c>
      <c r="AR785">
        <v>6.0457850442065296E-3</v>
      </c>
      <c r="AS785">
        <v>0</v>
      </c>
      <c r="AT785">
        <v>0.93148666484592102</v>
      </c>
      <c r="AU785">
        <v>90.490259999999907</v>
      </c>
      <c r="AV785">
        <v>50.0100913635683</v>
      </c>
      <c r="AW785">
        <v>-3.60913635683104E-2</v>
      </c>
      <c r="AX785">
        <v>0</v>
      </c>
      <c r="AY785">
        <v>-3.0045578524101401E-2</v>
      </c>
      <c r="AZ785">
        <v>-6.0457850442065296E-3</v>
      </c>
      <c r="BB785" t="e">
        <f t="shared" si="37"/>
        <v>#NAME?</v>
      </c>
      <c r="BC785" t="e">
        <f>-inf</f>
        <v>#NAME?</v>
      </c>
      <c r="BD785">
        <v>-3.6091363568307999E-2</v>
      </c>
      <c r="BE785" s="153">
        <v>2.4424906541753401E-15</v>
      </c>
      <c r="BG785" t="e">
        <f>-inf</f>
        <v>#NAME?</v>
      </c>
      <c r="BH785" t="e">
        <f t="shared" si="38"/>
        <v>#NAME?</v>
      </c>
      <c r="BK785" t="e">
        <f t="shared" si="39"/>
        <v>#NAME?</v>
      </c>
    </row>
    <row r="786" spans="1:63" x14ac:dyDescent="0.2">
      <c r="A786">
        <v>784</v>
      </c>
      <c r="B786" s="152">
        <v>44786.472222222219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49.941923076922997</v>
      </c>
      <c r="K786">
        <v>-0.22449999999999901</v>
      </c>
      <c r="L786">
        <v>49.9289285714285</v>
      </c>
      <c r="M786">
        <v>-0.23913043478260801</v>
      </c>
      <c r="N786">
        <v>400.32</v>
      </c>
      <c r="O786">
        <v>31.773333333333301</v>
      </c>
      <c r="P786">
        <v>2.3328999999999902</v>
      </c>
      <c r="Q786">
        <v>63.018749999999898</v>
      </c>
      <c r="R786">
        <v>7.13</v>
      </c>
      <c r="S786">
        <v>2.5259374999999999</v>
      </c>
      <c r="T786">
        <v>7</v>
      </c>
      <c r="U786">
        <v>1.720275</v>
      </c>
      <c r="V786">
        <v>9.2075000000000004E-2</v>
      </c>
      <c r="W786">
        <v>1.2149999999999999E-2</v>
      </c>
      <c r="X786">
        <v>0</v>
      </c>
      <c r="Y786">
        <v>88.864800000000002</v>
      </c>
      <c r="Z786">
        <v>0</v>
      </c>
      <c r="AA786">
        <v>0</v>
      </c>
      <c r="AB786">
        <v>8.0750000000000006E-3</v>
      </c>
      <c r="AC786">
        <v>0</v>
      </c>
      <c r="AD786">
        <v>0</v>
      </c>
      <c r="AE786">
        <v>49.941923076922997</v>
      </c>
      <c r="AF786">
        <v>0</v>
      </c>
      <c r="AG786">
        <v>0</v>
      </c>
      <c r="AH786">
        <v>0</v>
      </c>
      <c r="AI786">
        <v>49.941923076922997</v>
      </c>
      <c r="AJ786">
        <v>0.56199893632712905</v>
      </c>
      <c r="AK786">
        <v>1</v>
      </c>
      <c r="AL786">
        <v>0</v>
      </c>
      <c r="AM786">
        <v>0</v>
      </c>
      <c r="AN786">
        <v>0</v>
      </c>
      <c r="AO786">
        <v>0</v>
      </c>
      <c r="AP786">
        <v>49.941923076922997</v>
      </c>
      <c r="AQ786">
        <v>0</v>
      </c>
      <c r="AR786">
        <v>5.4654976404099201E-3</v>
      </c>
      <c r="AS786">
        <v>0</v>
      </c>
      <c r="AT786">
        <v>0.96679272019015206</v>
      </c>
      <c r="AU786">
        <v>90.597224999999995</v>
      </c>
      <c r="AV786">
        <v>49.947388574563497</v>
      </c>
      <c r="AW786">
        <v>-5.4654976404080397E-3</v>
      </c>
      <c r="AX786">
        <v>0</v>
      </c>
      <c r="AY786">
        <v>0</v>
      </c>
      <c r="AZ786">
        <v>-5.4654976404099201E-3</v>
      </c>
      <c r="BB786" t="e">
        <f t="shared" si="37"/>
        <v>#NAME?</v>
      </c>
      <c r="BD786">
        <v>-5.4654976404099201E-3</v>
      </c>
      <c r="BE786" s="153">
        <v>-1.8778381627448901E-15</v>
      </c>
      <c r="BH786" t="e">
        <f t="shared" si="38"/>
        <v>#NAME?</v>
      </c>
      <c r="BK786" t="e">
        <f t="shared" si="39"/>
        <v>#NAME?</v>
      </c>
    </row>
    <row r="787" spans="1:63" x14ac:dyDescent="0.2">
      <c r="A787">
        <v>785</v>
      </c>
      <c r="B787" s="152">
        <v>44786.486111111109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49.95</v>
      </c>
      <c r="K787">
        <v>-0.25949999999999901</v>
      </c>
      <c r="L787">
        <v>49.944400000000002</v>
      </c>
      <c r="M787">
        <v>-0.391666666666666</v>
      </c>
      <c r="N787">
        <v>400.28571428571399</v>
      </c>
      <c r="O787">
        <v>32.314705882352897</v>
      </c>
      <c r="P787">
        <v>2.3349000000000002</v>
      </c>
      <c r="Q787">
        <v>63.038499999999999</v>
      </c>
      <c r="R787">
        <v>7.13</v>
      </c>
      <c r="S787">
        <v>2.347</v>
      </c>
      <c r="T787">
        <v>7</v>
      </c>
      <c r="U787">
        <v>1.6481399999999999</v>
      </c>
      <c r="V787">
        <v>9.042E-2</v>
      </c>
      <c r="W787">
        <v>3.2399999999999998E-2</v>
      </c>
      <c r="X787">
        <v>0</v>
      </c>
      <c r="Y787">
        <v>89.241460000000004</v>
      </c>
      <c r="Z787">
        <v>0</v>
      </c>
      <c r="AA787">
        <v>2.14E-3</v>
      </c>
      <c r="AB787">
        <v>6.2199999999999998E-3</v>
      </c>
      <c r="AC787">
        <v>0</v>
      </c>
      <c r="AD787">
        <v>0</v>
      </c>
      <c r="AE787">
        <v>49.95</v>
      </c>
      <c r="AF787">
        <v>0</v>
      </c>
      <c r="AG787">
        <v>0</v>
      </c>
      <c r="AH787">
        <v>0</v>
      </c>
      <c r="AI787">
        <v>49.95</v>
      </c>
      <c r="AJ787">
        <v>0.55971742282118597</v>
      </c>
      <c r="AK787">
        <v>1</v>
      </c>
      <c r="AL787">
        <v>0</v>
      </c>
      <c r="AM787">
        <v>0</v>
      </c>
      <c r="AN787">
        <v>0</v>
      </c>
      <c r="AO787">
        <v>0</v>
      </c>
      <c r="AP787">
        <v>49.95</v>
      </c>
      <c r="AQ787">
        <v>0</v>
      </c>
      <c r="AR787">
        <v>1.4574660374426399E-2</v>
      </c>
      <c r="AS787">
        <v>0</v>
      </c>
      <c r="AT787">
        <v>0.92249267324851003</v>
      </c>
      <c r="AU787">
        <v>90.921999999999997</v>
      </c>
      <c r="AV787">
        <v>49.964574660374403</v>
      </c>
      <c r="AW787">
        <v>-1.45746603744356E-2</v>
      </c>
      <c r="AX787">
        <v>0</v>
      </c>
      <c r="AY787">
        <v>0</v>
      </c>
      <c r="AZ787">
        <v>-1.4574660374426399E-2</v>
      </c>
      <c r="BB787" t="e">
        <f t="shared" si="37"/>
        <v>#NAME?</v>
      </c>
      <c r="BD787">
        <v>-1.4574660374426399E-2</v>
      </c>
      <c r="BE787" s="153">
        <v>9.2044427635329306E-15</v>
      </c>
      <c r="BH787" t="e">
        <f t="shared" si="38"/>
        <v>#NAME?</v>
      </c>
      <c r="BK787" t="e">
        <f t="shared" si="39"/>
        <v>#NAME?</v>
      </c>
    </row>
    <row r="788" spans="1:63" x14ac:dyDescent="0.2">
      <c r="A788">
        <v>786</v>
      </c>
      <c r="B788" s="152">
        <v>44786.5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49.937407407407399</v>
      </c>
      <c r="K788">
        <v>-0.23699999999999899</v>
      </c>
      <c r="L788">
        <v>49.920400000000001</v>
      </c>
      <c r="M788">
        <v>-0.435714285714285</v>
      </c>
      <c r="N788">
        <v>400.05555555555497</v>
      </c>
      <c r="O788">
        <v>32.356000000000002</v>
      </c>
      <c r="P788">
        <v>2.3277499999999902</v>
      </c>
      <c r="Q788">
        <v>62.999000000000002</v>
      </c>
      <c r="R788">
        <v>7.13</v>
      </c>
      <c r="S788">
        <v>2.24612903225806</v>
      </c>
      <c r="T788">
        <v>7</v>
      </c>
      <c r="U788">
        <v>1.5971499999999901</v>
      </c>
      <c r="V788">
        <v>8.3400000000000002E-2</v>
      </c>
      <c r="W788">
        <v>1.2125E-2</v>
      </c>
      <c r="X788">
        <v>0</v>
      </c>
      <c r="Y788">
        <v>89.194850000000002</v>
      </c>
      <c r="Z788">
        <v>0</v>
      </c>
      <c r="AA788">
        <v>1.5E-3</v>
      </c>
      <c r="AB788">
        <v>4.2750000000000002E-3</v>
      </c>
      <c r="AC788">
        <v>0</v>
      </c>
      <c r="AD788">
        <v>0</v>
      </c>
      <c r="AE788">
        <v>49.937407407407399</v>
      </c>
      <c r="AF788">
        <v>0</v>
      </c>
      <c r="AG788">
        <v>0</v>
      </c>
      <c r="AH788">
        <v>0</v>
      </c>
      <c r="AI788">
        <v>49.937407407407399</v>
      </c>
      <c r="AJ788">
        <v>0.559868730172284</v>
      </c>
      <c r="AK788">
        <v>1</v>
      </c>
      <c r="AL788">
        <v>0</v>
      </c>
      <c r="AM788">
        <v>0</v>
      </c>
      <c r="AN788">
        <v>0</v>
      </c>
      <c r="AO788">
        <v>0</v>
      </c>
      <c r="AP788">
        <v>49.937407407407399</v>
      </c>
      <c r="AQ788">
        <v>0</v>
      </c>
      <c r="AR788">
        <v>5.4542517604913802E-3</v>
      </c>
      <c r="AS788">
        <v>0</v>
      </c>
      <c r="AT788">
        <v>0.894194342394664</v>
      </c>
      <c r="AU788">
        <v>90.804124999999999</v>
      </c>
      <c r="AV788">
        <v>49.942861659167903</v>
      </c>
      <c r="AW788">
        <v>-5.45425176049008E-3</v>
      </c>
      <c r="AX788">
        <v>0</v>
      </c>
      <c r="AY788">
        <v>0</v>
      </c>
      <c r="AZ788">
        <v>-5.4542517604913802E-3</v>
      </c>
      <c r="BB788" t="e">
        <f t="shared" si="37"/>
        <v>#NAME?</v>
      </c>
      <c r="BD788">
        <v>-5.4542517604913802E-3</v>
      </c>
      <c r="BE788" s="153">
        <v>-1.3036446921965699E-15</v>
      </c>
      <c r="BH788" t="e">
        <f t="shared" si="38"/>
        <v>#NAME?</v>
      </c>
      <c r="BK788" t="e">
        <f t="shared" si="39"/>
        <v>#NAME?</v>
      </c>
    </row>
    <row r="789" spans="1:63" x14ac:dyDescent="0.2">
      <c r="A789">
        <v>787</v>
      </c>
      <c r="B789" s="152">
        <v>44786.513888888891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49.94</v>
      </c>
      <c r="K789">
        <v>-0.24249999999999999</v>
      </c>
      <c r="L789">
        <v>49.9495</v>
      </c>
      <c r="M789">
        <v>-0.36428571428571399</v>
      </c>
      <c r="N789">
        <v>400.052631578947</v>
      </c>
      <c r="O789">
        <v>32.292307692307602</v>
      </c>
      <c r="P789">
        <v>2.3311250000000001</v>
      </c>
      <c r="Q789">
        <v>63.010750000000002</v>
      </c>
      <c r="R789">
        <v>7.12</v>
      </c>
      <c r="S789">
        <v>2.14967741935483</v>
      </c>
      <c r="T789">
        <v>7</v>
      </c>
      <c r="U789">
        <v>1.60499999999999</v>
      </c>
      <c r="V789">
        <v>9.6259999999999998E-2</v>
      </c>
      <c r="W789">
        <v>1.5720000000000001E-2</v>
      </c>
      <c r="X789">
        <v>2.1679999999999901E-2</v>
      </c>
      <c r="Y789">
        <v>89.002219999999994</v>
      </c>
      <c r="Z789">
        <v>0</v>
      </c>
      <c r="AA789">
        <v>4.4799999999999996E-3</v>
      </c>
      <c r="AB789">
        <v>5.2599999999999904E-3</v>
      </c>
      <c r="AC789">
        <v>0</v>
      </c>
      <c r="AD789">
        <v>0</v>
      </c>
      <c r="AE789">
        <v>49.94</v>
      </c>
      <c r="AF789">
        <v>0</v>
      </c>
      <c r="AG789">
        <v>0</v>
      </c>
      <c r="AH789">
        <v>0</v>
      </c>
      <c r="AI789">
        <v>49.94</v>
      </c>
      <c r="AJ789">
        <v>0.56110959928864701</v>
      </c>
      <c r="AK789">
        <v>1</v>
      </c>
      <c r="AL789">
        <v>0</v>
      </c>
      <c r="AM789">
        <v>0</v>
      </c>
      <c r="AN789">
        <v>0</v>
      </c>
      <c r="AO789">
        <v>0</v>
      </c>
      <c r="AP789">
        <v>49.94</v>
      </c>
      <c r="AQ789">
        <v>9.6359192663094603E-3</v>
      </c>
      <c r="AR789">
        <v>7.0714092927772797E-3</v>
      </c>
      <c r="AS789">
        <v>0</v>
      </c>
      <c r="AT789">
        <v>0.90058090685827796</v>
      </c>
      <c r="AU789">
        <v>90.644620000000003</v>
      </c>
      <c r="AV789">
        <v>49.956707328558998</v>
      </c>
      <c r="AW789">
        <v>-1.6707328559093002E-2</v>
      </c>
      <c r="AX789">
        <v>0</v>
      </c>
      <c r="AY789">
        <v>-9.6359192663094603E-3</v>
      </c>
      <c r="AZ789">
        <v>-7.0714092927772797E-3</v>
      </c>
      <c r="BB789" t="e">
        <f t="shared" si="37"/>
        <v>#NAME?</v>
      </c>
      <c r="BC789" t="e">
        <f>-inf</f>
        <v>#NAME?</v>
      </c>
      <c r="BD789">
        <v>-1.6707328559086701E-2</v>
      </c>
      <c r="BE789" s="153">
        <v>6.3282712403633899E-15</v>
      </c>
      <c r="BG789" t="e">
        <f>-inf</f>
        <v>#NAME?</v>
      </c>
      <c r="BH789" t="e">
        <f t="shared" si="38"/>
        <v>#NAME?</v>
      </c>
      <c r="BK789" t="e">
        <f t="shared" si="39"/>
        <v>#NAME?</v>
      </c>
    </row>
    <row r="790" spans="1:63" x14ac:dyDescent="0.2">
      <c r="A790">
        <v>788</v>
      </c>
      <c r="B790" s="152">
        <v>44786.527777777781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49.947826086956503</v>
      </c>
      <c r="K790">
        <v>-0.25333333333333302</v>
      </c>
      <c r="L790">
        <v>49.936666666666603</v>
      </c>
      <c r="M790">
        <v>-0.31111111111111101</v>
      </c>
      <c r="N790">
        <v>400.28571428571399</v>
      </c>
      <c r="O790">
        <v>32.866666666666603</v>
      </c>
      <c r="P790">
        <v>2.3323846153846102</v>
      </c>
      <c r="Q790">
        <v>62.952051282051201</v>
      </c>
      <c r="R790">
        <v>7.12</v>
      </c>
      <c r="S790">
        <v>2.0335714285714199</v>
      </c>
      <c r="T790">
        <v>7</v>
      </c>
      <c r="U790">
        <v>1.6979249999999999</v>
      </c>
      <c r="V790">
        <v>0.1018</v>
      </c>
      <c r="W790">
        <v>3.3825000000000001E-2</v>
      </c>
      <c r="X790">
        <v>1.14E-2</v>
      </c>
      <c r="Y790">
        <v>88.776700000000005</v>
      </c>
      <c r="Z790">
        <v>0</v>
      </c>
      <c r="AA790">
        <v>1.2274999999999999E-2</v>
      </c>
      <c r="AB790">
        <v>0</v>
      </c>
      <c r="AC790">
        <v>0</v>
      </c>
      <c r="AD790">
        <v>0</v>
      </c>
      <c r="AE790">
        <v>49.947826086956503</v>
      </c>
      <c r="AF790">
        <v>0</v>
      </c>
      <c r="AG790">
        <v>0</v>
      </c>
      <c r="AH790">
        <v>0</v>
      </c>
      <c r="AI790">
        <v>49.947826086956503</v>
      </c>
      <c r="AJ790">
        <v>0.56262314421415205</v>
      </c>
      <c r="AK790">
        <v>1</v>
      </c>
      <c r="AL790">
        <v>0</v>
      </c>
      <c r="AM790">
        <v>0</v>
      </c>
      <c r="AN790">
        <v>0</v>
      </c>
      <c r="AO790">
        <v>0</v>
      </c>
      <c r="AP790">
        <v>49.947826086956503</v>
      </c>
      <c r="AQ790">
        <v>5.0668579167863397E-3</v>
      </c>
      <c r="AR790">
        <v>1.5215675529783101E-2</v>
      </c>
      <c r="AS790">
        <v>0</v>
      </c>
      <c r="AT790">
        <v>0.95529190213981396</v>
      </c>
      <c r="AU790">
        <v>90.519849999999906</v>
      </c>
      <c r="AV790">
        <v>49.9681086204031</v>
      </c>
      <c r="AW790">
        <v>-2.02825334465686E-2</v>
      </c>
      <c r="AX790">
        <v>0</v>
      </c>
      <c r="AY790">
        <v>-5.0668579167863397E-3</v>
      </c>
      <c r="AZ790">
        <v>-1.5215675529783101E-2</v>
      </c>
      <c r="BB790" t="e">
        <f t="shared" si="37"/>
        <v>#NAME?</v>
      </c>
      <c r="BC790" t="e">
        <f>-inf</f>
        <v>#NAME?</v>
      </c>
      <c r="BD790">
        <v>-2.0282533446569499E-2</v>
      </c>
      <c r="BE790" s="153">
        <v>-9.1593399531575395E-16</v>
      </c>
      <c r="BG790" t="e">
        <f>-inf</f>
        <v>#NAME?</v>
      </c>
      <c r="BH790" t="e">
        <f t="shared" si="38"/>
        <v>#NAME?</v>
      </c>
      <c r="BK790" t="e">
        <f t="shared" si="39"/>
        <v>#NAME?</v>
      </c>
    </row>
    <row r="791" spans="1:63" x14ac:dyDescent="0.2">
      <c r="A791">
        <v>789</v>
      </c>
      <c r="B791" s="152">
        <v>44786.541666666664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49.908888888888796</v>
      </c>
      <c r="K791">
        <v>-0.2485</v>
      </c>
      <c r="L791">
        <v>49.947499999999998</v>
      </c>
      <c r="M791">
        <v>-0.23199999999999901</v>
      </c>
      <c r="N791">
        <v>400.29411764705799</v>
      </c>
      <c r="O791">
        <v>32.344827586206897</v>
      </c>
      <c r="P791">
        <v>2.3285384615384599</v>
      </c>
      <c r="Q791">
        <v>62.983499999999999</v>
      </c>
      <c r="R791">
        <v>7.11</v>
      </c>
      <c r="S791">
        <v>1.97484848484848</v>
      </c>
      <c r="T791">
        <v>7</v>
      </c>
      <c r="U791">
        <v>1.6209800000000001</v>
      </c>
      <c r="V791">
        <v>9.47599999999999E-2</v>
      </c>
      <c r="W791">
        <v>4.7739999999999998E-2</v>
      </c>
      <c r="X791">
        <v>2.74999999999999E-2</v>
      </c>
      <c r="Y791">
        <v>88.499020000000002</v>
      </c>
      <c r="Z791">
        <v>0</v>
      </c>
      <c r="AA791">
        <v>1.14E-3</v>
      </c>
      <c r="AB791">
        <v>1.2840000000000001E-2</v>
      </c>
      <c r="AC791">
        <v>0</v>
      </c>
      <c r="AD791">
        <v>0</v>
      </c>
      <c r="AE791">
        <v>49.908888888888796</v>
      </c>
      <c r="AF791">
        <v>0</v>
      </c>
      <c r="AG791">
        <v>0</v>
      </c>
      <c r="AH791">
        <v>0</v>
      </c>
      <c r="AI791">
        <v>49.908888888888796</v>
      </c>
      <c r="AJ791">
        <v>0.56394849218543697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49.908888888888796</v>
      </c>
      <c r="AQ791">
        <v>1.22226835711951E-2</v>
      </c>
      <c r="AR791">
        <v>2.1475132292441901E-2</v>
      </c>
      <c r="AS791">
        <v>0</v>
      </c>
      <c r="AT791">
        <v>0.91414922686275002</v>
      </c>
      <c r="AU791">
        <v>90.195239999999998</v>
      </c>
      <c r="AV791">
        <v>49.9425867047525</v>
      </c>
      <c r="AW791">
        <v>-3.3697815863639798E-2</v>
      </c>
      <c r="AX791">
        <v>0</v>
      </c>
      <c r="AY791">
        <v>-1.22226835711951E-2</v>
      </c>
      <c r="AZ791">
        <v>-2.1475132292441901E-2</v>
      </c>
      <c r="BB791" t="e">
        <f t="shared" si="37"/>
        <v>#NAME?</v>
      </c>
      <c r="BC791" t="e">
        <f>-inf</f>
        <v>#NAME?</v>
      </c>
      <c r="BD791">
        <v>-3.3697815863637001E-2</v>
      </c>
      <c r="BE791" s="153">
        <v>2.7755575615628902E-15</v>
      </c>
      <c r="BG791" t="e">
        <f>-inf</f>
        <v>#NAME?</v>
      </c>
      <c r="BH791" t="e">
        <f t="shared" si="38"/>
        <v>#NAME?</v>
      </c>
      <c r="BK791" t="e">
        <f t="shared" si="39"/>
        <v>#NAME?</v>
      </c>
    </row>
    <row r="792" spans="1:63" x14ac:dyDescent="0.2">
      <c r="A792">
        <v>790</v>
      </c>
      <c r="B792" s="152">
        <v>44786.555555555555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49.9493333333333</v>
      </c>
      <c r="K792">
        <v>-0.25774999999999998</v>
      </c>
      <c r="L792">
        <v>49.961153846153799</v>
      </c>
      <c r="M792">
        <v>-0.57857142857142796</v>
      </c>
      <c r="N792">
        <v>399.933333333333</v>
      </c>
      <c r="O792">
        <v>32.65</v>
      </c>
      <c r="P792">
        <v>2.3325</v>
      </c>
      <c r="Q792">
        <v>62.969999999999899</v>
      </c>
      <c r="R792">
        <v>7.11</v>
      </c>
      <c r="S792">
        <v>1.8268571428571401</v>
      </c>
      <c r="T792">
        <v>7</v>
      </c>
      <c r="U792">
        <v>1.526025</v>
      </c>
      <c r="V792">
        <v>8.3650000000000002E-2</v>
      </c>
      <c r="W792">
        <v>5.0624999999999899E-2</v>
      </c>
      <c r="X792">
        <v>0</v>
      </c>
      <c r="Y792">
        <v>88.368250000000003</v>
      </c>
      <c r="Z792">
        <v>0</v>
      </c>
      <c r="AA792">
        <v>0</v>
      </c>
      <c r="AB792">
        <v>2.3574999999999999E-2</v>
      </c>
      <c r="AC792">
        <v>0</v>
      </c>
      <c r="AD792">
        <v>0</v>
      </c>
      <c r="AE792">
        <v>49.9493333333333</v>
      </c>
      <c r="AF792">
        <v>0</v>
      </c>
      <c r="AG792">
        <v>0</v>
      </c>
      <c r="AH792">
        <v>0</v>
      </c>
      <c r="AI792">
        <v>49.9493333333333</v>
      </c>
      <c r="AJ792">
        <v>0.565240720884857</v>
      </c>
      <c r="AK792">
        <v>1</v>
      </c>
      <c r="AL792">
        <v>0</v>
      </c>
      <c r="AM792">
        <v>0</v>
      </c>
      <c r="AN792">
        <v>0</v>
      </c>
      <c r="AO792">
        <v>0</v>
      </c>
      <c r="AP792">
        <v>49.9493333333333</v>
      </c>
      <c r="AQ792">
        <v>0</v>
      </c>
      <c r="AR792">
        <v>2.2772906835041299E-2</v>
      </c>
      <c r="AS792">
        <v>0</v>
      </c>
      <c r="AT792">
        <v>0.862571471088315</v>
      </c>
      <c r="AU792">
        <v>89.944900000000004</v>
      </c>
      <c r="AV792">
        <v>49.972106240168301</v>
      </c>
      <c r="AW792">
        <v>-2.2772906835051201E-2</v>
      </c>
      <c r="AX792">
        <v>0</v>
      </c>
      <c r="AY792">
        <v>0</v>
      </c>
      <c r="AZ792">
        <v>-2.2772906835041299E-2</v>
      </c>
      <c r="BB792" t="e">
        <f t="shared" si="37"/>
        <v>#NAME?</v>
      </c>
      <c r="BD792">
        <v>-2.2772906835041299E-2</v>
      </c>
      <c r="BE792" s="153">
        <v>9.9434349642990504E-15</v>
      </c>
      <c r="BH792" t="e">
        <f t="shared" si="38"/>
        <v>#NAME?</v>
      </c>
      <c r="BK792" t="e">
        <f t="shared" si="39"/>
        <v>#NAME?</v>
      </c>
    </row>
    <row r="793" spans="1:63" x14ac:dyDescent="0.2">
      <c r="A793">
        <v>791</v>
      </c>
      <c r="B793" s="152">
        <v>44786.569444444445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49.934736842105202</v>
      </c>
      <c r="K793">
        <v>-0.233333333333333</v>
      </c>
      <c r="L793">
        <v>49.924166666666601</v>
      </c>
      <c r="M793">
        <v>-0.19090909090909</v>
      </c>
      <c r="N793">
        <v>400</v>
      </c>
      <c r="O793">
        <v>32.548484848484797</v>
      </c>
      <c r="P793">
        <v>2.3260000000000001</v>
      </c>
      <c r="Q793">
        <v>62.897749999999903</v>
      </c>
      <c r="R793">
        <v>7.11</v>
      </c>
      <c r="S793">
        <v>1.7429032258064501</v>
      </c>
      <c r="T793">
        <v>7</v>
      </c>
      <c r="U793">
        <v>1.53522</v>
      </c>
      <c r="V793">
        <v>9.4039999999999901E-2</v>
      </c>
      <c r="W793">
        <v>4.4679999999999997E-2</v>
      </c>
      <c r="X793">
        <v>4.2959999999999998E-2</v>
      </c>
      <c r="Y793">
        <v>87.993099999999998</v>
      </c>
      <c r="Z793">
        <v>0</v>
      </c>
      <c r="AA793">
        <v>0</v>
      </c>
      <c r="AB793">
        <v>4.0820000000000002E-2</v>
      </c>
      <c r="AC793">
        <v>0</v>
      </c>
      <c r="AD793">
        <v>0</v>
      </c>
      <c r="AE793">
        <v>49.934736842105202</v>
      </c>
      <c r="AF793">
        <v>0</v>
      </c>
      <c r="AG793">
        <v>0</v>
      </c>
      <c r="AH793">
        <v>0</v>
      </c>
      <c r="AI793">
        <v>49.934736842105202</v>
      </c>
      <c r="AJ793">
        <v>0.56748468734599899</v>
      </c>
      <c r="AK793">
        <v>1</v>
      </c>
      <c r="AL793">
        <v>0</v>
      </c>
      <c r="AM793">
        <v>0</v>
      </c>
      <c r="AN793">
        <v>0</v>
      </c>
      <c r="AO793">
        <v>0</v>
      </c>
      <c r="AP793">
        <v>49.934736842105202</v>
      </c>
      <c r="AQ793">
        <v>1.90940540443106E-2</v>
      </c>
      <c r="AR793">
        <v>2.0098636590412701E-2</v>
      </c>
      <c r="AS793">
        <v>0</v>
      </c>
      <c r="AT793">
        <v>0.87121384170732497</v>
      </c>
      <c r="AU793">
        <v>89.615959999999902</v>
      </c>
      <c r="AV793">
        <v>49.973929532739902</v>
      </c>
      <c r="AW793">
        <v>-3.9192690634720799E-2</v>
      </c>
      <c r="AX793">
        <v>0</v>
      </c>
      <c r="AY793">
        <v>-1.90940540443106E-2</v>
      </c>
      <c r="AZ793">
        <v>-2.0098636590412701E-2</v>
      </c>
      <c r="BB793" t="e">
        <f t="shared" si="37"/>
        <v>#NAME?</v>
      </c>
      <c r="BC793" t="e">
        <f>-inf</f>
        <v>#NAME?</v>
      </c>
      <c r="BD793">
        <v>-3.9192690634723401E-2</v>
      </c>
      <c r="BE793" s="153">
        <v>-2.5604518505417602E-15</v>
      </c>
      <c r="BG793" t="e">
        <f>-inf</f>
        <v>#NAME?</v>
      </c>
      <c r="BH793" t="e">
        <f t="shared" si="38"/>
        <v>#NAME?</v>
      </c>
      <c r="BK793" t="e">
        <f t="shared" si="39"/>
        <v>#NAME?</v>
      </c>
    </row>
    <row r="794" spans="1:63" x14ac:dyDescent="0.2">
      <c r="A794">
        <v>792</v>
      </c>
      <c r="B794" s="152">
        <v>44786.583333333336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49.9269999999999</v>
      </c>
      <c r="K794">
        <v>-0.23599999999999999</v>
      </c>
      <c r="L794">
        <v>49.927333333333301</v>
      </c>
      <c r="M794">
        <v>-0.53636363636363604</v>
      </c>
      <c r="N794">
        <v>400.2</v>
      </c>
      <c r="O794">
        <v>32.5</v>
      </c>
      <c r="P794">
        <v>2.3274999999999899</v>
      </c>
      <c r="Q794">
        <v>62.8987499999999</v>
      </c>
      <c r="R794">
        <v>7.11</v>
      </c>
      <c r="S794">
        <v>1.6394285714285699</v>
      </c>
      <c r="T794">
        <v>7</v>
      </c>
      <c r="U794">
        <v>1.566975</v>
      </c>
      <c r="V794">
        <v>8.695E-2</v>
      </c>
      <c r="W794">
        <v>8.8500000000000002E-3</v>
      </c>
      <c r="X794">
        <v>0</v>
      </c>
      <c r="Y794">
        <v>87.953924999999998</v>
      </c>
      <c r="Z794">
        <v>0</v>
      </c>
      <c r="AA794">
        <v>0</v>
      </c>
      <c r="AB794">
        <v>3.1949999999999999E-2</v>
      </c>
      <c r="AC794">
        <v>0</v>
      </c>
      <c r="AD794">
        <v>0</v>
      </c>
      <c r="AE794">
        <v>49.9269999999999</v>
      </c>
      <c r="AF794">
        <v>0</v>
      </c>
      <c r="AG794">
        <v>0</v>
      </c>
      <c r="AH794">
        <v>0</v>
      </c>
      <c r="AI794">
        <v>49.9269999999999</v>
      </c>
      <c r="AJ794">
        <v>0.56764948238523705</v>
      </c>
      <c r="AK794">
        <v>1</v>
      </c>
      <c r="AL794">
        <v>0</v>
      </c>
      <c r="AM794">
        <v>0</v>
      </c>
      <c r="AN794">
        <v>0</v>
      </c>
      <c r="AO794">
        <v>0</v>
      </c>
      <c r="AP794">
        <v>49.9269999999999</v>
      </c>
      <c r="AQ794">
        <v>0</v>
      </c>
      <c r="AR794">
        <v>3.98104149116278E-3</v>
      </c>
      <c r="AS794">
        <v>0</v>
      </c>
      <c r="AT794">
        <v>0.88949254766060704</v>
      </c>
      <c r="AU794">
        <v>89.529749999999893</v>
      </c>
      <c r="AV794">
        <v>49.930981041491101</v>
      </c>
      <c r="AW794">
        <v>-3.9810414911585204E-3</v>
      </c>
      <c r="AX794">
        <v>0</v>
      </c>
      <c r="AY794">
        <v>0</v>
      </c>
      <c r="AZ794">
        <v>-3.98104149116278E-3</v>
      </c>
      <c r="BB794" t="e">
        <f t="shared" si="37"/>
        <v>#NAME?</v>
      </c>
      <c r="BD794">
        <v>-3.98104149116278E-3</v>
      </c>
      <c r="BE794" s="153">
        <v>-4.2622155804750103E-15</v>
      </c>
      <c r="BH794" t="e">
        <f t="shared" si="38"/>
        <v>#NAME?</v>
      </c>
      <c r="BK794" t="e">
        <f t="shared" si="39"/>
        <v>#NAME?</v>
      </c>
    </row>
    <row r="795" spans="1:63" x14ac:dyDescent="0.2">
      <c r="A795">
        <v>793</v>
      </c>
      <c r="B795" s="152">
        <v>44786.597222222219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49.917499999999997</v>
      </c>
      <c r="K795">
        <v>-0.223</v>
      </c>
      <c r="L795">
        <v>49.93</v>
      </c>
      <c r="M795">
        <v>-0.133333333333333</v>
      </c>
      <c r="N795">
        <v>400.13333333333298</v>
      </c>
      <c r="O795">
        <v>32.529166666666598</v>
      </c>
      <c r="P795">
        <v>2.3267142857142802</v>
      </c>
      <c r="Q795">
        <v>62.934249999999999</v>
      </c>
      <c r="R795">
        <v>7.11</v>
      </c>
      <c r="S795">
        <v>1.56346153846153</v>
      </c>
      <c r="T795">
        <v>7</v>
      </c>
      <c r="U795">
        <v>1.4361200000000001</v>
      </c>
      <c r="V795">
        <v>8.7620000000000003E-2</v>
      </c>
      <c r="W795">
        <v>2.1299999999999999E-2</v>
      </c>
      <c r="X795">
        <v>0</v>
      </c>
      <c r="Y795">
        <v>87.64828</v>
      </c>
      <c r="Z795">
        <v>0</v>
      </c>
      <c r="AA795">
        <v>0</v>
      </c>
      <c r="AB795">
        <v>1.7739999999999999E-2</v>
      </c>
      <c r="AC795">
        <v>0</v>
      </c>
      <c r="AD795">
        <v>0</v>
      </c>
      <c r="AE795">
        <v>49.917499999999997</v>
      </c>
      <c r="AF795">
        <v>0</v>
      </c>
      <c r="AG795">
        <v>0</v>
      </c>
      <c r="AH795">
        <v>0</v>
      </c>
      <c r="AI795">
        <v>49.917499999999997</v>
      </c>
      <c r="AJ795">
        <v>0.569520588424553</v>
      </c>
      <c r="AK795">
        <v>1</v>
      </c>
      <c r="AL795">
        <v>0</v>
      </c>
      <c r="AM795">
        <v>0</v>
      </c>
      <c r="AN795">
        <v>0</v>
      </c>
      <c r="AO795">
        <v>0</v>
      </c>
      <c r="AP795">
        <v>49.917499999999997</v>
      </c>
      <c r="AQ795">
        <v>0</v>
      </c>
      <c r="AR795">
        <v>9.5814896905951699E-3</v>
      </c>
      <c r="AS795">
        <v>0</v>
      </c>
      <c r="AT795">
        <v>0.81789990744826901</v>
      </c>
      <c r="AU795">
        <v>89.105699999999999</v>
      </c>
      <c r="AV795">
        <v>49.927081489690501</v>
      </c>
      <c r="AW795">
        <v>-9.5814896905963495E-3</v>
      </c>
      <c r="AX795">
        <v>0</v>
      </c>
      <c r="AY795">
        <v>0</v>
      </c>
      <c r="AZ795">
        <v>-9.5814896905951699E-3</v>
      </c>
      <c r="BB795" t="e">
        <f t="shared" si="37"/>
        <v>#NAME?</v>
      </c>
      <c r="BD795">
        <v>-9.5814896905951699E-3</v>
      </c>
      <c r="BE795" s="153">
        <v>1.1813466871401999E-15</v>
      </c>
      <c r="BH795" t="e">
        <f t="shared" si="38"/>
        <v>#NAME?</v>
      </c>
      <c r="BK795" t="e">
        <f t="shared" si="39"/>
        <v>#NAME?</v>
      </c>
    </row>
    <row r="796" spans="1:63" x14ac:dyDescent="0.2">
      <c r="A796">
        <v>794</v>
      </c>
      <c r="B796" s="152">
        <v>44786.611111111109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49.940714285714201</v>
      </c>
      <c r="K796">
        <v>-0.24575</v>
      </c>
      <c r="L796">
        <v>49.933448275861998</v>
      </c>
      <c r="M796">
        <v>-0.499999999999999</v>
      </c>
      <c r="N796">
        <v>399.892857142857</v>
      </c>
      <c r="O796">
        <v>32.979999999999997</v>
      </c>
      <c r="P796">
        <v>2.3275625</v>
      </c>
      <c r="Q796">
        <v>62.9285</v>
      </c>
      <c r="R796">
        <v>7.1020000000000003</v>
      </c>
      <c r="S796">
        <v>1.4408333333333301</v>
      </c>
      <c r="T796">
        <v>7</v>
      </c>
      <c r="U796">
        <v>1.4783599999999999</v>
      </c>
      <c r="V796">
        <v>8.5979999999999904E-2</v>
      </c>
      <c r="W796">
        <v>1.6959999999999999E-2</v>
      </c>
      <c r="X796">
        <v>2.4740000000000002E-2</v>
      </c>
      <c r="Y796">
        <v>87.222359999999995</v>
      </c>
      <c r="Z796">
        <v>0</v>
      </c>
      <c r="AA796">
        <v>0</v>
      </c>
      <c r="AB796">
        <v>1.456E-2</v>
      </c>
      <c r="AC796">
        <v>0</v>
      </c>
      <c r="AD796">
        <v>0</v>
      </c>
      <c r="AE796">
        <v>49.940714285714201</v>
      </c>
      <c r="AF796">
        <v>0</v>
      </c>
      <c r="AG796">
        <v>0</v>
      </c>
      <c r="AH796">
        <v>0</v>
      </c>
      <c r="AI796">
        <v>49.940714285714201</v>
      </c>
      <c r="AJ796">
        <v>0.572567794378807</v>
      </c>
      <c r="AK796">
        <v>1</v>
      </c>
      <c r="AL796">
        <v>0</v>
      </c>
      <c r="AM796">
        <v>0</v>
      </c>
      <c r="AN796">
        <v>0</v>
      </c>
      <c r="AO796">
        <v>0</v>
      </c>
      <c r="AP796">
        <v>49.940714285714201</v>
      </c>
      <c r="AQ796">
        <v>1.09959706018679E-2</v>
      </c>
      <c r="AR796">
        <v>7.6292049367368102E-3</v>
      </c>
      <c r="AS796">
        <v>0</v>
      </c>
      <c r="AT796">
        <v>0.84646132449785305</v>
      </c>
      <c r="AU796">
        <v>88.742419999999996</v>
      </c>
      <c r="AV796">
        <v>49.959339461252803</v>
      </c>
      <c r="AW796">
        <v>-1.86251755386024E-2</v>
      </c>
      <c r="AX796">
        <v>0</v>
      </c>
      <c r="AY796">
        <v>-1.09959706018679E-2</v>
      </c>
      <c r="AZ796">
        <v>-7.6292049367368102E-3</v>
      </c>
      <c r="BB796" t="e">
        <f t="shared" si="37"/>
        <v>#NAME?</v>
      </c>
      <c r="BC796" t="e">
        <f t="shared" ref="BC796:BC804" si="40">-inf</f>
        <v>#NAME?</v>
      </c>
      <c r="BD796">
        <v>-1.86251755386047E-2</v>
      </c>
      <c r="BE796" s="153">
        <v>-2.2828960943854699E-15</v>
      </c>
      <c r="BG796" t="e">
        <f t="shared" ref="BG796:BG804" si="41">-inf</f>
        <v>#NAME?</v>
      </c>
      <c r="BH796" t="e">
        <f t="shared" si="38"/>
        <v>#NAME?</v>
      </c>
      <c r="BK796" t="e">
        <f t="shared" si="39"/>
        <v>#NAME?</v>
      </c>
    </row>
    <row r="797" spans="1:63" x14ac:dyDescent="0.2">
      <c r="A797">
        <v>795</v>
      </c>
      <c r="B797" s="152">
        <v>44786.625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49.938888888888798</v>
      </c>
      <c r="K797">
        <v>-0.21</v>
      </c>
      <c r="L797">
        <v>49.945384615384597</v>
      </c>
      <c r="M797">
        <v>-0.214285714285714</v>
      </c>
      <c r="N797">
        <v>400.07692307692298</v>
      </c>
      <c r="O797">
        <v>32.8473684210526</v>
      </c>
      <c r="P797">
        <v>2.3296874999999999</v>
      </c>
      <c r="Q797">
        <v>62.927999999999997</v>
      </c>
      <c r="R797">
        <v>7.1</v>
      </c>
      <c r="S797">
        <v>1.3506896551724099</v>
      </c>
      <c r="T797">
        <v>7</v>
      </c>
      <c r="U797">
        <v>1.518575</v>
      </c>
      <c r="V797">
        <v>7.5050000000000006E-2</v>
      </c>
      <c r="W797">
        <v>2.06E-2</v>
      </c>
      <c r="X797">
        <v>2.2024999999999999E-2</v>
      </c>
      <c r="Y797">
        <v>87.121475000000004</v>
      </c>
      <c r="Z797">
        <v>0</v>
      </c>
      <c r="AA797">
        <v>0</v>
      </c>
      <c r="AB797">
        <v>1.7774999999999999E-2</v>
      </c>
      <c r="AC797">
        <v>0</v>
      </c>
      <c r="AD797">
        <v>0</v>
      </c>
      <c r="AE797">
        <v>49.938888888888798</v>
      </c>
      <c r="AF797">
        <v>0</v>
      </c>
      <c r="AG797">
        <v>0</v>
      </c>
      <c r="AH797">
        <v>0</v>
      </c>
      <c r="AI797">
        <v>49.938888888888798</v>
      </c>
      <c r="AJ797">
        <v>0.57320986460443701</v>
      </c>
      <c r="AK797">
        <v>1</v>
      </c>
      <c r="AL797">
        <v>0</v>
      </c>
      <c r="AM797">
        <v>0</v>
      </c>
      <c r="AN797">
        <v>0</v>
      </c>
      <c r="AO797">
        <v>0</v>
      </c>
      <c r="AP797">
        <v>49.938888888888798</v>
      </c>
      <c r="AQ797">
        <v>9.7892583874753594E-3</v>
      </c>
      <c r="AR797">
        <v>9.2666050528760792E-3</v>
      </c>
      <c r="AS797">
        <v>0</v>
      </c>
      <c r="AT797">
        <v>0.87046217014168303</v>
      </c>
      <c r="AU797">
        <v>88.682675000000003</v>
      </c>
      <c r="AV797">
        <v>49.957944752329198</v>
      </c>
      <c r="AW797">
        <v>-1.9055863440357201E-2</v>
      </c>
      <c r="AX797">
        <v>0</v>
      </c>
      <c r="AY797">
        <v>-9.7892583874753594E-3</v>
      </c>
      <c r="AZ797">
        <v>-9.2666050528760792E-3</v>
      </c>
      <c r="BB797" t="e">
        <f t="shared" si="37"/>
        <v>#NAME?</v>
      </c>
      <c r="BC797" t="e">
        <f t="shared" si="40"/>
        <v>#NAME?</v>
      </c>
      <c r="BD797">
        <v>-1.90558634403514E-2</v>
      </c>
      <c r="BE797" s="153">
        <v>5.8078541975703502E-15</v>
      </c>
      <c r="BG797" t="e">
        <f t="shared" si="41"/>
        <v>#NAME?</v>
      </c>
      <c r="BH797" t="e">
        <f t="shared" si="38"/>
        <v>#NAME?</v>
      </c>
      <c r="BK797" t="e">
        <f t="shared" si="39"/>
        <v>#NAME?</v>
      </c>
    </row>
    <row r="798" spans="1:63" x14ac:dyDescent="0.2">
      <c r="A798">
        <v>796</v>
      </c>
      <c r="B798" s="152">
        <v>44786.638888888891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49.903636363636302</v>
      </c>
      <c r="K798">
        <v>-0.24775</v>
      </c>
      <c r="L798">
        <v>49.908000000000001</v>
      </c>
      <c r="M798">
        <v>-0.34999999999999898</v>
      </c>
      <c r="N798">
        <v>400.30769230769198</v>
      </c>
      <c r="O798">
        <v>32.5416666666666</v>
      </c>
      <c r="P798">
        <v>2.3256000000000001</v>
      </c>
      <c r="Q798">
        <v>62.835249999999903</v>
      </c>
      <c r="R798">
        <v>7.1</v>
      </c>
      <c r="S798">
        <v>1.2152000000000001</v>
      </c>
      <c r="T798">
        <v>7</v>
      </c>
      <c r="U798">
        <v>1.5016400000000001</v>
      </c>
      <c r="V798">
        <v>8.5580000000000003E-2</v>
      </c>
      <c r="W798">
        <v>6.2600000000000003E-2</v>
      </c>
      <c r="X798">
        <v>2.7300000000000001E-2</v>
      </c>
      <c r="Y798">
        <v>86.582459999999998</v>
      </c>
      <c r="Z798">
        <v>0</v>
      </c>
      <c r="AA798">
        <v>0</v>
      </c>
      <c r="AB798">
        <v>2.4680000000000001E-2</v>
      </c>
      <c r="AC798">
        <v>0</v>
      </c>
      <c r="AD798">
        <v>0</v>
      </c>
      <c r="AE798">
        <v>49.903636363636302</v>
      </c>
      <c r="AF798">
        <v>0</v>
      </c>
      <c r="AG798">
        <v>0</v>
      </c>
      <c r="AH798">
        <v>0</v>
      </c>
      <c r="AI798">
        <v>49.903636363636302</v>
      </c>
      <c r="AJ798">
        <v>0.57637119993629604</v>
      </c>
      <c r="AK798">
        <v>1</v>
      </c>
      <c r="AL798">
        <v>0</v>
      </c>
      <c r="AM798">
        <v>0</v>
      </c>
      <c r="AN798">
        <v>0</v>
      </c>
      <c r="AO798">
        <v>0</v>
      </c>
      <c r="AP798">
        <v>49.903636363636302</v>
      </c>
      <c r="AQ798">
        <v>1.2133791327040899E-2</v>
      </c>
      <c r="AR798">
        <v>2.8159683316021498E-2</v>
      </c>
      <c r="AS798">
        <v>0</v>
      </c>
      <c r="AT798">
        <v>0.86550204867233904</v>
      </c>
      <c r="AU798">
        <v>88.173999999999893</v>
      </c>
      <c r="AV798">
        <v>49.943929838279402</v>
      </c>
      <c r="AW798">
        <v>-4.0293474643057402E-2</v>
      </c>
      <c r="AX798">
        <v>0</v>
      </c>
      <c r="AY798">
        <v>-1.2133791327040899E-2</v>
      </c>
      <c r="AZ798">
        <v>-2.8159683316021498E-2</v>
      </c>
      <c r="BB798" t="e">
        <f t="shared" si="37"/>
        <v>#NAME?</v>
      </c>
      <c r="BC798" t="e">
        <f t="shared" si="40"/>
        <v>#NAME?</v>
      </c>
      <c r="BD798">
        <v>-4.0293474643062398E-2</v>
      </c>
      <c r="BE798" s="153">
        <v>-5.0376369742366399E-15</v>
      </c>
      <c r="BG798" t="e">
        <f t="shared" si="41"/>
        <v>#NAME?</v>
      </c>
      <c r="BH798" t="e">
        <f t="shared" si="38"/>
        <v>#NAME?</v>
      </c>
      <c r="BK798" t="e">
        <f t="shared" si="39"/>
        <v>#NAME?</v>
      </c>
    </row>
    <row r="799" spans="1:63" x14ac:dyDescent="0.2">
      <c r="A799">
        <v>797</v>
      </c>
      <c r="B799" s="152">
        <v>44786.652777777781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49.943749999999902</v>
      </c>
      <c r="K799">
        <v>-0.22725000000000001</v>
      </c>
      <c r="L799">
        <v>49.939310344827597</v>
      </c>
      <c r="M799">
        <v>-0.17499999999999899</v>
      </c>
      <c r="N799">
        <v>400.08333333333297</v>
      </c>
      <c r="O799">
        <v>32.617857142857098</v>
      </c>
      <c r="P799">
        <v>2.3296470588235199</v>
      </c>
      <c r="Q799">
        <v>62.9315</v>
      </c>
      <c r="R799">
        <v>7.1</v>
      </c>
      <c r="S799">
        <v>1.1556521739130401</v>
      </c>
      <c r="T799">
        <v>7</v>
      </c>
      <c r="U799">
        <v>1.472375</v>
      </c>
      <c r="V799">
        <v>6.9550000000000001E-2</v>
      </c>
      <c r="W799">
        <v>4.9799999999999997E-2</v>
      </c>
      <c r="X799">
        <v>7.7499999999999999E-3</v>
      </c>
      <c r="Y799">
        <v>86.581299999999999</v>
      </c>
      <c r="Z799">
        <v>0</v>
      </c>
      <c r="AA799">
        <v>0</v>
      </c>
      <c r="AB799">
        <v>3.5349999999999999E-2</v>
      </c>
      <c r="AC799">
        <v>0</v>
      </c>
      <c r="AD799">
        <v>0</v>
      </c>
      <c r="AE799">
        <v>49.943749999999902</v>
      </c>
      <c r="AF799">
        <v>0</v>
      </c>
      <c r="AG799">
        <v>0</v>
      </c>
      <c r="AH799">
        <v>0</v>
      </c>
      <c r="AI799">
        <v>49.943749999999902</v>
      </c>
      <c r="AJ799">
        <v>0.57684222805617302</v>
      </c>
      <c r="AK799">
        <v>1</v>
      </c>
      <c r="AL799">
        <v>0</v>
      </c>
      <c r="AM799">
        <v>0</v>
      </c>
      <c r="AN799">
        <v>0</v>
      </c>
      <c r="AO799">
        <v>0</v>
      </c>
      <c r="AP799">
        <v>49.943749999999902</v>
      </c>
      <c r="AQ799">
        <v>3.44457446097317E-3</v>
      </c>
      <c r="AR799">
        <v>2.2401792797729501E-2</v>
      </c>
      <c r="AS799">
        <v>0</v>
      </c>
      <c r="AT799">
        <v>0.84932807553420797</v>
      </c>
      <c r="AU799">
        <v>88.111225000000005</v>
      </c>
      <c r="AV799">
        <v>49.969596367258603</v>
      </c>
      <c r="AW799">
        <v>-2.5846367258694099E-2</v>
      </c>
      <c r="AX799">
        <v>0</v>
      </c>
      <c r="AY799">
        <v>-3.44457446097317E-3</v>
      </c>
      <c r="AZ799">
        <v>-2.2401792797729501E-2</v>
      </c>
      <c r="BB799" t="e">
        <f t="shared" si="37"/>
        <v>#NAME?</v>
      </c>
      <c r="BC799" t="e">
        <f t="shared" si="40"/>
        <v>#NAME?</v>
      </c>
      <c r="BD799">
        <v>-2.58463672587027E-2</v>
      </c>
      <c r="BE799" s="153">
        <v>-8.5695339713254207E-15</v>
      </c>
      <c r="BG799" t="e">
        <f t="shared" si="41"/>
        <v>#NAME?</v>
      </c>
      <c r="BH799" t="e">
        <f t="shared" si="38"/>
        <v>#NAME?</v>
      </c>
      <c r="BK799" t="e">
        <f t="shared" si="39"/>
        <v>#NAME?</v>
      </c>
    </row>
    <row r="800" spans="1:63" x14ac:dyDescent="0.2">
      <c r="A800">
        <v>798</v>
      </c>
      <c r="B800" s="152">
        <v>44786.666666666664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49.923499999999997</v>
      </c>
      <c r="K800">
        <v>-0.22800000000000001</v>
      </c>
      <c r="L800">
        <v>49.941481481481397</v>
      </c>
      <c r="M800">
        <v>-0.1</v>
      </c>
      <c r="N800">
        <v>400.142857142857</v>
      </c>
      <c r="O800">
        <v>32.892307692307597</v>
      </c>
      <c r="P800">
        <v>2.32775</v>
      </c>
      <c r="Q800">
        <v>62.873249999999999</v>
      </c>
      <c r="R800">
        <v>7.1</v>
      </c>
      <c r="S800">
        <v>1.06961538461538</v>
      </c>
      <c r="T800">
        <v>7</v>
      </c>
      <c r="U800">
        <v>1.45642</v>
      </c>
      <c r="V800">
        <v>7.9059999999999894E-2</v>
      </c>
      <c r="W800">
        <v>5.3359999999999998E-2</v>
      </c>
      <c r="X800">
        <v>1.6819999999999901E-2</v>
      </c>
      <c r="Y800">
        <v>86.496619999999993</v>
      </c>
      <c r="Z800">
        <v>0</v>
      </c>
      <c r="AA800">
        <v>4.6000000000000001E-4</v>
      </c>
      <c r="AB800">
        <v>1.46399999999999E-2</v>
      </c>
      <c r="AC800">
        <v>0</v>
      </c>
      <c r="AD800">
        <v>0</v>
      </c>
      <c r="AE800">
        <v>49.923499999999997</v>
      </c>
      <c r="AF800">
        <v>0</v>
      </c>
      <c r="AG800">
        <v>0</v>
      </c>
      <c r="AH800">
        <v>0</v>
      </c>
      <c r="AI800">
        <v>49.923499999999997</v>
      </c>
      <c r="AJ800">
        <v>0.577172842129553</v>
      </c>
      <c r="AK800">
        <v>1</v>
      </c>
      <c r="AL800">
        <v>0</v>
      </c>
      <c r="AM800">
        <v>0</v>
      </c>
      <c r="AN800">
        <v>0</v>
      </c>
      <c r="AO800">
        <v>0</v>
      </c>
      <c r="AP800">
        <v>49.923499999999997</v>
      </c>
      <c r="AQ800">
        <v>7.4758377333637004E-3</v>
      </c>
      <c r="AR800">
        <v>2.40032060981295E-2</v>
      </c>
      <c r="AS800">
        <v>0</v>
      </c>
      <c r="AT800">
        <v>0.84060607073432403</v>
      </c>
      <c r="AU800">
        <v>88.023219999999995</v>
      </c>
      <c r="AV800">
        <v>49.9549790438315</v>
      </c>
      <c r="AW800">
        <v>-3.1479043831495801E-2</v>
      </c>
      <c r="AX800">
        <v>0</v>
      </c>
      <c r="AY800">
        <v>-7.4758377333637004E-3</v>
      </c>
      <c r="AZ800">
        <v>-2.40032060981295E-2</v>
      </c>
      <c r="BB800" t="e">
        <f t="shared" si="37"/>
        <v>#NAME?</v>
      </c>
      <c r="BC800" t="e">
        <f t="shared" si="40"/>
        <v>#NAME?</v>
      </c>
      <c r="BD800">
        <v>-3.1479043831493199E-2</v>
      </c>
      <c r="BE800" s="153">
        <v>2.5812685322534799E-15</v>
      </c>
      <c r="BG800" t="e">
        <f t="shared" si="41"/>
        <v>#NAME?</v>
      </c>
      <c r="BH800" t="e">
        <f t="shared" si="38"/>
        <v>#NAME?</v>
      </c>
      <c r="BK800" t="e">
        <f t="shared" si="39"/>
        <v>#NAME?</v>
      </c>
    </row>
    <row r="801" spans="1:63" x14ac:dyDescent="0.2">
      <c r="A801">
        <v>799</v>
      </c>
      <c r="B801" s="152">
        <v>44786.680555555555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49.963333333333303</v>
      </c>
      <c r="K801">
        <v>-0.217894736842105</v>
      </c>
      <c r="L801">
        <v>49.930500000000002</v>
      </c>
      <c r="M801">
        <v>-0.39090909090908998</v>
      </c>
      <c r="N801">
        <v>399.827586206896</v>
      </c>
      <c r="O801">
        <v>32.993103448275797</v>
      </c>
      <c r="P801">
        <v>2.3264444444444399</v>
      </c>
      <c r="Q801">
        <v>62.899250000000002</v>
      </c>
      <c r="R801">
        <v>7.1</v>
      </c>
      <c r="S801">
        <v>0.93342857142857105</v>
      </c>
      <c r="T801">
        <v>7</v>
      </c>
      <c r="U801">
        <v>1.5031999999999901</v>
      </c>
      <c r="V801">
        <v>7.0499999999999993E-2</v>
      </c>
      <c r="W801">
        <v>2.4275000000000001E-2</v>
      </c>
      <c r="X801">
        <v>7.6774999999999996E-2</v>
      </c>
      <c r="Y801">
        <v>86.856124999999906</v>
      </c>
      <c r="Z801">
        <v>0</v>
      </c>
      <c r="AA801">
        <v>0</v>
      </c>
      <c r="AB801">
        <v>2.6249999999999902E-3</v>
      </c>
      <c r="AC801">
        <v>0</v>
      </c>
      <c r="AD801">
        <v>0</v>
      </c>
      <c r="AE801">
        <v>49.963333333333303</v>
      </c>
      <c r="AF801">
        <v>0</v>
      </c>
      <c r="AG801">
        <v>0</v>
      </c>
      <c r="AH801">
        <v>0</v>
      </c>
      <c r="AI801">
        <v>49.963333333333303</v>
      </c>
      <c r="AJ801">
        <v>0.57524248673692602</v>
      </c>
      <c r="AK801">
        <v>1</v>
      </c>
      <c r="AL801">
        <v>0</v>
      </c>
      <c r="AM801">
        <v>0</v>
      </c>
      <c r="AN801">
        <v>0</v>
      </c>
      <c r="AO801">
        <v>0</v>
      </c>
      <c r="AP801">
        <v>49.963333333333303</v>
      </c>
      <c r="AQ801">
        <v>3.4123510224672901E-2</v>
      </c>
      <c r="AR801">
        <v>1.0919749400901299E-2</v>
      </c>
      <c r="AS801">
        <v>0</v>
      </c>
      <c r="AT801">
        <v>0.86470450606294802</v>
      </c>
      <c r="AU801">
        <v>88.460374999999999</v>
      </c>
      <c r="AV801">
        <v>50.008376592958903</v>
      </c>
      <c r="AW801">
        <v>-4.5043259625572298E-2</v>
      </c>
      <c r="AX801">
        <v>0</v>
      </c>
      <c r="AY801">
        <v>-3.4123510224672901E-2</v>
      </c>
      <c r="AZ801">
        <v>-1.0919749400901299E-2</v>
      </c>
      <c r="BB801" t="e">
        <f t="shared" si="37"/>
        <v>#NAME?</v>
      </c>
      <c r="BC801" t="e">
        <f t="shared" si="40"/>
        <v>#NAME?</v>
      </c>
      <c r="BD801">
        <v>-4.5043259625574199E-2</v>
      </c>
      <c r="BE801" s="153">
        <v>-1.9151347174783899E-15</v>
      </c>
      <c r="BG801" t="e">
        <f t="shared" si="41"/>
        <v>#NAME?</v>
      </c>
      <c r="BH801" t="e">
        <f t="shared" si="38"/>
        <v>#NAME?</v>
      </c>
      <c r="BK801" t="e">
        <f t="shared" si="39"/>
        <v>#NAME?</v>
      </c>
    </row>
    <row r="802" spans="1:63" x14ac:dyDescent="0.2">
      <c r="A802">
        <v>800</v>
      </c>
      <c r="B802" s="152">
        <v>44786.694444444445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49.929259259259197</v>
      </c>
      <c r="K802">
        <v>-0.2455</v>
      </c>
      <c r="L802">
        <v>49.926296296296201</v>
      </c>
      <c r="M802">
        <v>-0.153571428571428</v>
      </c>
      <c r="N802">
        <v>400.15789473684202</v>
      </c>
      <c r="O802">
        <v>32.491176470588201</v>
      </c>
      <c r="P802">
        <v>2.3273333333333301</v>
      </c>
      <c r="Q802">
        <v>62.928461538461498</v>
      </c>
      <c r="R802">
        <v>7.11</v>
      </c>
      <c r="S802">
        <v>0.92434782608695598</v>
      </c>
      <c r="T802">
        <v>7</v>
      </c>
      <c r="U802">
        <v>1.4289799999999999</v>
      </c>
      <c r="V802">
        <v>7.6600000000000001E-2</v>
      </c>
      <c r="W802">
        <v>1.49E-2</v>
      </c>
      <c r="X802">
        <v>4.8559999999999999E-2</v>
      </c>
      <c r="Y802">
        <v>86.86112</v>
      </c>
      <c r="Z802">
        <v>0</v>
      </c>
      <c r="AA802">
        <v>0</v>
      </c>
      <c r="AB802">
        <v>2.282E-2</v>
      </c>
      <c r="AC802">
        <v>0</v>
      </c>
      <c r="AD802">
        <v>0</v>
      </c>
      <c r="AE802">
        <v>49.929259259259197</v>
      </c>
      <c r="AF802">
        <v>0</v>
      </c>
      <c r="AG802">
        <v>0</v>
      </c>
      <c r="AH802">
        <v>0</v>
      </c>
      <c r="AI802">
        <v>49.929259259259197</v>
      </c>
      <c r="AJ802">
        <v>0.57481712484549097</v>
      </c>
      <c r="AK802">
        <v>1</v>
      </c>
      <c r="AL802">
        <v>0</v>
      </c>
      <c r="AM802">
        <v>0</v>
      </c>
      <c r="AN802">
        <v>0</v>
      </c>
      <c r="AO802">
        <v>0</v>
      </c>
      <c r="AP802">
        <v>49.929259259259197</v>
      </c>
      <c r="AQ802">
        <v>2.15830368806267E-2</v>
      </c>
      <c r="AR802">
        <v>6.7025444314491997E-3</v>
      </c>
      <c r="AS802">
        <v>0</v>
      </c>
      <c r="AT802">
        <v>0.82140217506171098</v>
      </c>
      <c r="AU802">
        <v>88.353559999999902</v>
      </c>
      <c r="AV802">
        <v>49.957544840571302</v>
      </c>
      <c r="AW802">
        <v>-2.8285581312076102E-2</v>
      </c>
      <c r="AX802">
        <v>0</v>
      </c>
      <c r="AY802">
        <v>-2.15830368806267E-2</v>
      </c>
      <c r="AZ802">
        <v>-6.7025444314491997E-3</v>
      </c>
      <c r="BB802" t="e">
        <f t="shared" si="37"/>
        <v>#NAME?</v>
      </c>
      <c r="BC802" t="e">
        <f t="shared" si="40"/>
        <v>#NAME?</v>
      </c>
      <c r="BD802">
        <v>-2.82855813120759E-2</v>
      </c>
      <c r="BE802" s="153">
        <v>2.1163626406917E-16</v>
      </c>
      <c r="BG802" t="e">
        <f t="shared" si="41"/>
        <v>#NAME?</v>
      </c>
      <c r="BH802" t="e">
        <f t="shared" si="38"/>
        <v>#NAME?</v>
      </c>
      <c r="BK802" t="e">
        <f t="shared" si="39"/>
        <v>#NAME?</v>
      </c>
    </row>
    <row r="803" spans="1:63" x14ac:dyDescent="0.2">
      <c r="A803">
        <v>801</v>
      </c>
      <c r="B803" s="152">
        <v>44786.708333333336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49.940303030302999</v>
      </c>
      <c r="K803">
        <v>-0.23615384615384599</v>
      </c>
      <c r="L803">
        <v>49.937575757575701</v>
      </c>
      <c r="M803">
        <v>-0.35714285714285698</v>
      </c>
      <c r="N803">
        <v>400.136363636363</v>
      </c>
      <c r="O803">
        <v>32.857142857142797</v>
      </c>
      <c r="P803">
        <v>2.3308888888888801</v>
      </c>
      <c r="Q803">
        <v>62.934999999999903</v>
      </c>
      <c r="R803">
        <v>7.11</v>
      </c>
      <c r="S803">
        <v>0.83949999999999902</v>
      </c>
      <c r="T803">
        <v>7</v>
      </c>
      <c r="U803">
        <v>1.540875</v>
      </c>
      <c r="V803">
        <v>6.0124999999999998E-2</v>
      </c>
      <c r="W803">
        <v>1.1625E-2</v>
      </c>
      <c r="X803">
        <v>4.2224999999999999E-2</v>
      </c>
      <c r="Y803">
        <v>86.915674999999993</v>
      </c>
      <c r="Z803">
        <v>0</v>
      </c>
      <c r="AA803">
        <v>0</v>
      </c>
      <c r="AB803">
        <v>2.3824999999999999E-2</v>
      </c>
      <c r="AC803">
        <v>0</v>
      </c>
      <c r="AD803">
        <v>0</v>
      </c>
      <c r="AE803">
        <v>49.940303030302999</v>
      </c>
      <c r="AF803">
        <v>0</v>
      </c>
      <c r="AG803">
        <v>0</v>
      </c>
      <c r="AH803">
        <v>0</v>
      </c>
      <c r="AI803">
        <v>49.940303030302999</v>
      </c>
      <c r="AJ803">
        <v>0.57458338821280497</v>
      </c>
      <c r="AK803">
        <v>1</v>
      </c>
      <c r="AL803">
        <v>0</v>
      </c>
      <c r="AM803">
        <v>0</v>
      </c>
      <c r="AN803">
        <v>0</v>
      </c>
      <c r="AO803">
        <v>0</v>
      </c>
      <c r="AP803">
        <v>49.940303030302999</v>
      </c>
      <c r="AQ803">
        <v>1.8767375047044101E-2</v>
      </c>
      <c r="AR803">
        <v>5.2293341621206003E-3</v>
      </c>
      <c r="AS803">
        <v>0</v>
      </c>
      <c r="AT803">
        <v>0.88536117831240602</v>
      </c>
      <c r="AU803">
        <v>88.510399999999905</v>
      </c>
      <c r="AV803">
        <v>49.964299739512199</v>
      </c>
      <c r="AW803">
        <v>-2.39967092091646E-2</v>
      </c>
      <c r="AX803">
        <v>0</v>
      </c>
      <c r="AY803">
        <v>-1.8767375047044101E-2</v>
      </c>
      <c r="AZ803">
        <v>-5.2293341621206003E-3</v>
      </c>
      <c r="BB803" t="e">
        <f t="shared" si="37"/>
        <v>#NAME?</v>
      </c>
      <c r="BC803" t="e">
        <f t="shared" si="40"/>
        <v>#NAME?</v>
      </c>
      <c r="BD803">
        <v>-2.3996709209164701E-2</v>
      </c>
      <c r="BE803" s="153">
        <v>-1.11022302462515E-16</v>
      </c>
      <c r="BG803" t="e">
        <f t="shared" si="41"/>
        <v>#NAME?</v>
      </c>
      <c r="BH803" t="e">
        <f t="shared" si="38"/>
        <v>#NAME?</v>
      </c>
      <c r="BK803" t="e">
        <f t="shared" si="39"/>
        <v>#NAME?</v>
      </c>
    </row>
    <row r="804" spans="1:63" x14ac:dyDescent="0.2">
      <c r="A804">
        <v>802</v>
      </c>
      <c r="B804" s="152">
        <v>44786.722222222219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49.964500000000001</v>
      </c>
      <c r="K804">
        <v>-0.23274999999999901</v>
      </c>
      <c r="L804">
        <v>49.975555555555502</v>
      </c>
      <c r="M804">
        <v>-0.368181818181818</v>
      </c>
      <c r="N804">
        <v>400.388888888888</v>
      </c>
      <c r="O804">
        <v>32.515999999999998</v>
      </c>
      <c r="P804">
        <v>2.32841176470588</v>
      </c>
      <c r="Q804">
        <v>62.903500000000001</v>
      </c>
      <c r="R804">
        <v>7.11</v>
      </c>
      <c r="S804">
        <v>0.82823529411764696</v>
      </c>
      <c r="T804">
        <v>7</v>
      </c>
      <c r="U804">
        <v>1.4190400000000001</v>
      </c>
      <c r="V804">
        <v>4.3959999999999999E-2</v>
      </c>
      <c r="W804">
        <v>1E-4</v>
      </c>
      <c r="X804">
        <v>6.3799999999999898E-3</v>
      </c>
      <c r="Y804">
        <v>86.779759999999996</v>
      </c>
      <c r="Z804">
        <v>0</v>
      </c>
      <c r="AA804">
        <v>0</v>
      </c>
      <c r="AB804">
        <v>1.9259999999999999E-2</v>
      </c>
      <c r="AC804">
        <v>0</v>
      </c>
      <c r="AD804">
        <v>0</v>
      </c>
      <c r="AE804">
        <v>49.964500000000001</v>
      </c>
      <c r="AF804">
        <v>0</v>
      </c>
      <c r="AG804">
        <v>0</v>
      </c>
      <c r="AH804">
        <v>0</v>
      </c>
      <c r="AI804">
        <v>49.964500000000001</v>
      </c>
      <c r="AJ804">
        <v>0.575762136240063</v>
      </c>
      <c r="AK804">
        <v>1</v>
      </c>
      <c r="AL804">
        <v>0</v>
      </c>
      <c r="AM804">
        <v>0</v>
      </c>
      <c r="AN804">
        <v>0</v>
      </c>
      <c r="AO804">
        <v>0</v>
      </c>
      <c r="AP804">
        <v>49.964499999999902</v>
      </c>
      <c r="AQ804">
        <v>2.8356625885172602E-3</v>
      </c>
      <c r="AR804" s="153">
        <v>4.4983519674155697E-5</v>
      </c>
      <c r="AS804">
        <v>0</v>
      </c>
      <c r="AT804">
        <v>0.81702950181009903</v>
      </c>
      <c r="AU804">
        <v>88.205279999999902</v>
      </c>
      <c r="AV804">
        <v>49.967380646108097</v>
      </c>
      <c r="AW804">
        <v>-2.8806461081813898E-3</v>
      </c>
      <c r="AX804">
        <v>0</v>
      </c>
      <c r="AY804">
        <v>-2.8356625885172602E-3</v>
      </c>
      <c r="AZ804" s="153">
        <v>-4.4983519674155697E-5</v>
      </c>
      <c r="BB804" t="e">
        <f t="shared" si="37"/>
        <v>#NAME?</v>
      </c>
      <c r="BC804" t="e">
        <f t="shared" si="40"/>
        <v>#NAME?</v>
      </c>
      <c r="BD804">
        <v>-2.88064610819142E-3</v>
      </c>
      <c r="BE804" s="153">
        <v>-1.00284364146219E-14</v>
      </c>
      <c r="BG804" t="e">
        <f t="shared" si="41"/>
        <v>#NAME?</v>
      </c>
      <c r="BH804" t="e">
        <f t="shared" si="38"/>
        <v>#NAME?</v>
      </c>
      <c r="BK804" t="e">
        <f t="shared" si="39"/>
        <v>#NAME?</v>
      </c>
    </row>
    <row r="805" spans="1:63" x14ac:dyDescent="0.2">
      <c r="A805">
        <v>803</v>
      </c>
      <c r="B805" s="152">
        <v>44786.736111111109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49.925925925925903</v>
      </c>
      <c r="K805">
        <v>-0.23849999999999999</v>
      </c>
      <c r="L805">
        <v>49.923214285714302</v>
      </c>
      <c r="M805">
        <v>-0.22399999999999901</v>
      </c>
      <c r="N805">
        <v>400.2</v>
      </c>
      <c r="O805">
        <v>32.9413793103448</v>
      </c>
      <c r="P805">
        <v>2.3287272727272699</v>
      </c>
      <c r="Q805">
        <v>62.959499999999899</v>
      </c>
      <c r="R805">
        <v>7.11</v>
      </c>
      <c r="S805">
        <v>0.78</v>
      </c>
      <c r="T805">
        <v>7</v>
      </c>
      <c r="U805">
        <v>1.5308250000000001</v>
      </c>
      <c r="V805">
        <v>5.7349999999999998E-2</v>
      </c>
      <c r="W805">
        <v>1.8700000000000001E-2</v>
      </c>
      <c r="X805">
        <v>0</v>
      </c>
      <c r="Y805">
        <v>86.605824999999996</v>
      </c>
      <c r="Z805">
        <v>0</v>
      </c>
      <c r="AA805">
        <v>5.0000000000000001E-4</v>
      </c>
      <c r="AB805">
        <v>1.14E-2</v>
      </c>
      <c r="AC805">
        <v>0</v>
      </c>
      <c r="AD805">
        <v>0</v>
      </c>
      <c r="AE805">
        <v>49.925925925925903</v>
      </c>
      <c r="AF805">
        <v>0</v>
      </c>
      <c r="AG805">
        <v>0</v>
      </c>
      <c r="AH805">
        <v>0</v>
      </c>
      <c r="AI805">
        <v>49.925925925925903</v>
      </c>
      <c r="AJ805">
        <v>0.57647307125041403</v>
      </c>
      <c r="AK805">
        <v>1</v>
      </c>
      <c r="AL805">
        <v>0</v>
      </c>
      <c r="AM805">
        <v>0</v>
      </c>
      <c r="AN805">
        <v>0</v>
      </c>
      <c r="AO805">
        <v>0</v>
      </c>
      <c r="AP805">
        <v>49.925925925925903</v>
      </c>
      <c r="AQ805">
        <v>0</v>
      </c>
      <c r="AR805">
        <v>8.4119181790671196E-3</v>
      </c>
      <c r="AS805">
        <v>0</v>
      </c>
      <c r="AT805">
        <v>0.88247938929691505</v>
      </c>
      <c r="AU805">
        <v>88.155349999999999</v>
      </c>
      <c r="AV805">
        <v>49.934337844104903</v>
      </c>
      <c r="AW805">
        <v>-8.4119181790640596E-3</v>
      </c>
      <c r="AX805">
        <v>0</v>
      </c>
      <c r="AY805">
        <v>0</v>
      </c>
      <c r="AZ805">
        <v>-8.4119181790671196E-3</v>
      </c>
      <c r="BB805" t="e">
        <f t="shared" si="37"/>
        <v>#NAME?</v>
      </c>
      <c r="BD805">
        <v>-8.4119181790671196E-3</v>
      </c>
      <c r="BE805" s="153">
        <v>-3.0652563820510099E-15</v>
      </c>
      <c r="BH805" t="e">
        <f t="shared" si="38"/>
        <v>#NAME?</v>
      </c>
      <c r="BK805" t="e">
        <f t="shared" si="39"/>
        <v>#NAME?</v>
      </c>
    </row>
    <row r="806" spans="1:63" x14ac:dyDescent="0.2">
      <c r="A806">
        <v>804</v>
      </c>
      <c r="B806" s="152">
        <v>44786.75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49.967500000000001</v>
      </c>
      <c r="K806">
        <v>-0.22425</v>
      </c>
      <c r="L806">
        <v>49.967586206896499</v>
      </c>
      <c r="M806">
        <v>-0.31666666666666599</v>
      </c>
      <c r="N806">
        <v>400.33333333333297</v>
      </c>
      <c r="O806">
        <v>32.559375000000003</v>
      </c>
      <c r="P806">
        <v>2.3294166666666598</v>
      </c>
      <c r="Q806">
        <v>62.942999999999998</v>
      </c>
      <c r="R806">
        <v>7.11</v>
      </c>
      <c r="S806">
        <v>0.73733333333333295</v>
      </c>
      <c r="T806">
        <v>7</v>
      </c>
      <c r="U806">
        <v>1.41242</v>
      </c>
      <c r="V806">
        <v>2.894E-2</v>
      </c>
      <c r="W806">
        <v>1.0999999999999901E-3</v>
      </c>
      <c r="X806">
        <v>0</v>
      </c>
      <c r="Y806">
        <v>86.756420000000006</v>
      </c>
      <c r="Z806">
        <v>0</v>
      </c>
      <c r="AA806">
        <v>9.4000000000000004E-3</v>
      </c>
      <c r="AB806">
        <v>4.9800000000000001E-3</v>
      </c>
      <c r="AC806">
        <v>0</v>
      </c>
      <c r="AD806">
        <v>0</v>
      </c>
      <c r="AE806">
        <v>49.967500000000001</v>
      </c>
      <c r="AF806">
        <v>0</v>
      </c>
      <c r="AG806">
        <v>0</v>
      </c>
      <c r="AH806">
        <v>0</v>
      </c>
      <c r="AI806">
        <v>49.967500000000001</v>
      </c>
      <c r="AJ806">
        <v>0.57595161257230298</v>
      </c>
      <c r="AK806">
        <v>1</v>
      </c>
      <c r="AL806">
        <v>0</v>
      </c>
      <c r="AM806">
        <v>0</v>
      </c>
      <c r="AN806">
        <v>0</v>
      </c>
      <c r="AO806">
        <v>0</v>
      </c>
      <c r="AP806">
        <v>49.967500000000001</v>
      </c>
      <c r="AQ806">
        <v>0</v>
      </c>
      <c r="AR806">
        <v>4.9481871641571305E-4</v>
      </c>
      <c r="AS806">
        <v>0</v>
      </c>
      <c r="AT806">
        <v>0.81348557662937204</v>
      </c>
      <c r="AU806">
        <v>88.169939999999997</v>
      </c>
      <c r="AV806">
        <v>49.967994818716399</v>
      </c>
      <c r="AW806">
        <v>-4.94818716418876E-4</v>
      </c>
      <c r="AX806">
        <v>0</v>
      </c>
      <c r="AY806">
        <v>0</v>
      </c>
      <c r="AZ806">
        <v>-4.9481871641571305E-4</v>
      </c>
      <c r="BB806" t="e">
        <f t="shared" si="37"/>
        <v>#NAME?</v>
      </c>
      <c r="BD806">
        <v>-4.9481871641571305E-4</v>
      </c>
      <c r="BE806" s="153">
        <v>3.1634850988782001E-15</v>
      </c>
      <c r="BH806" t="e">
        <f t="shared" si="38"/>
        <v>#NAME?</v>
      </c>
      <c r="BK806" t="e">
        <f t="shared" si="39"/>
        <v>#NAME?</v>
      </c>
    </row>
    <row r="807" spans="1:63" x14ac:dyDescent="0.2">
      <c r="A807">
        <v>805</v>
      </c>
      <c r="B807" s="152">
        <v>44786.763888888891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49.931153846153798</v>
      </c>
      <c r="K807">
        <v>-0.26205128205128198</v>
      </c>
      <c r="L807">
        <v>49.919600000000003</v>
      </c>
      <c r="M807">
        <v>-0.35</v>
      </c>
      <c r="N807">
        <v>400</v>
      </c>
      <c r="O807">
        <v>32.891304347826001</v>
      </c>
      <c r="P807">
        <v>2.3279999999999901</v>
      </c>
      <c r="Q807">
        <v>62.921749999999903</v>
      </c>
      <c r="R807">
        <v>7.11</v>
      </c>
      <c r="S807">
        <v>0.72952380952380902</v>
      </c>
      <c r="T807">
        <v>7</v>
      </c>
      <c r="U807">
        <v>1.4623999999999999</v>
      </c>
      <c r="V807">
        <v>3.7859999999999901E-2</v>
      </c>
      <c r="W807">
        <v>0</v>
      </c>
      <c r="X807">
        <v>0</v>
      </c>
      <c r="Y807">
        <v>86.685239999999993</v>
      </c>
      <c r="Z807">
        <v>0</v>
      </c>
      <c r="AA807">
        <v>7.1199999999999996E-3</v>
      </c>
      <c r="AB807">
        <v>2.4500000000000001E-2</v>
      </c>
      <c r="AC807">
        <v>0</v>
      </c>
      <c r="AD807">
        <v>0</v>
      </c>
      <c r="AE807">
        <v>49.931153846153798</v>
      </c>
      <c r="AF807">
        <v>0</v>
      </c>
      <c r="AG807">
        <v>0</v>
      </c>
      <c r="AH807">
        <v>0</v>
      </c>
      <c r="AI807">
        <v>49.931153846153798</v>
      </c>
      <c r="AJ807">
        <v>0.57600525586771001</v>
      </c>
      <c r="AK807">
        <v>1</v>
      </c>
      <c r="AL807">
        <v>0</v>
      </c>
      <c r="AM807">
        <v>0</v>
      </c>
      <c r="AN807">
        <v>0</v>
      </c>
      <c r="AO807">
        <v>0</v>
      </c>
      <c r="AP807">
        <v>49.931153846153798</v>
      </c>
      <c r="AQ807">
        <v>0</v>
      </c>
      <c r="AR807">
        <v>0</v>
      </c>
      <c r="AS807">
        <v>0</v>
      </c>
      <c r="AT807">
        <v>0.84235008618093898</v>
      </c>
      <c r="AU807">
        <v>88.147639999999996</v>
      </c>
      <c r="AV807">
        <v>49.931153846153798</v>
      </c>
      <c r="AW807">
        <v>0</v>
      </c>
      <c r="AX807">
        <v>0</v>
      </c>
      <c r="AY807">
        <v>0</v>
      </c>
      <c r="AZ807">
        <v>0</v>
      </c>
      <c r="BD807">
        <v>0</v>
      </c>
      <c r="BE807">
        <v>0</v>
      </c>
    </row>
    <row r="808" spans="1:63" x14ac:dyDescent="0.2">
      <c r="A808">
        <v>806</v>
      </c>
      <c r="B808" s="152">
        <v>44786.777777777781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49.960714285714197</v>
      </c>
      <c r="K808">
        <v>-0.219</v>
      </c>
      <c r="L808">
        <v>49.9537499999999</v>
      </c>
      <c r="M808">
        <v>-0.16</v>
      </c>
      <c r="N808">
        <v>399.95833333333297</v>
      </c>
      <c r="O808">
        <v>32.7766666666666</v>
      </c>
      <c r="P808">
        <v>2.3293333333333299</v>
      </c>
      <c r="Q808">
        <v>62.968000000000004</v>
      </c>
      <c r="R808">
        <v>7.11</v>
      </c>
      <c r="S808">
        <v>0.79</v>
      </c>
      <c r="T808">
        <v>7</v>
      </c>
      <c r="U808">
        <v>1.3875500000000001</v>
      </c>
      <c r="V808">
        <v>3.7074999999999997E-2</v>
      </c>
      <c r="W808">
        <v>0</v>
      </c>
      <c r="X808">
        <v>2.4099999999999899E-2</v>
      </c>
      <c r="Y808">
        <v>86.840299999999999</v>
      </c>
      <c r="Z808">
        <v>0</v>
      </c>
      <c r="AA808">
        <v>0</v>
      </c>
      <c r="AB808">
        <v>0.04</v>
      </c>
      <c r="AC808">
        <v>0</v>
      </c>
      <c r="AD808">
        <v>0</v>
      </c>
      <c r="AE808">
        <v>49.960714285714197</v>
      </c>
      <c r="AF808">
        <v>0</v>
      </c>
      <c r="AG808">
        <v>0</v>
      </c>
      <c r="AH808">
        <v>0</v>
      </c>
      <c r="AI808">
        <v>49.960714285714197</v>
      </c>
      <c r="AJ808">
        <v>0.57531715442846498</v>
      </c>
      <c r="AK808">
        <v>1</v>
      </c>
      <c r="AL808">
        <v>0</v>
      </c>
      <c r="AM808">
        <v>0</v>
      </c>
      <c r="AN808">
        <v>0</v>
      </c>
      <c r="AO808">
        <v>0</v>
      </c>
      <c r="AP808">
        <v>49.960714285714197</v>
      </c>
      <c r="AQ808">
        <v>1.0711515420574601E-2</v>
      </c>
      <c r="AR808">
        <v>0</v>
      </c>
      <c r="AS808">
        <v>0</v>
      </c>
      <c r="AT808">
        <v>0.79828131762721699</v>
      </c>
      <c r="AU808">
        <v>88.251949999999994</v>
      </c>
      <c r="AV808">
        <v>49.971425801134799</v>
      </c>
      <c r="AW808">
        <v>-1.07115154205672E-2</v>
      </c>
      <c r="AX808">
        <v>0</v>
      </c>
      <c r="AY808">
        <v>-1.0711515420574601E-2</v>
      </c>
      <c r="AZ808">
        <v>0</v>
      </c>
      <c r="BC808" t="e">
        <f>-inf</f>
        <v>#NAME?</v>
      </c>
      <c r="BD808">
        <v>-1.0711515420574601E-2</v>
      </c>
      <c r="BE808" s="153">
        <v>-7.3777789433293606E-15</v>
      </c>
      <c r="BG808" t="e">
        <f>-inf</f>
        <v>#NAME?</v>
      </c>
    </row>
    <row r="809" spans="1:63" x14ac:dyDescent="0.2">
      <c r="A809">
        <v>807</v>
      </c>
      <c r="B809" s="152">
        <v>44786.791666666664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49.955217391304302</v>
      </c>
      <c r="K809">
        <v>-0.20849999999999999</v>
      </c>
      <c r="L809">
        <v>49.958260869565201</v>
      </c>
      <c r="M809">
        <v>-0.33999999999999903</v>
      </c>
      <c r="N809">
        <v>400.35</v>
      </c>
      <c r="O809">
        <v>32.745833333333302</v>
      </c>
      <c r="P809">
        <v>2.33299999999999</v>
      </c>
      <c r="Q809">
        <v>62.975749999999998</v>
      </c>
      <c r="R809">
        <v>7.11</v>
      </c>
      <c r="S809">
        <v>0.79</v>
      </c>
      <c r="T809">
        <v>7</v>
      </c>
      <c r="U809">
        <v>1.43666</v>
      </c>
      <c r="V809">
        <v>4.1819999999999899E-2</v>
      </c>
      <c r="W809">
        <v>0</v>
      </c>
      <c r="X809">
        <v>0</v>
      </c>
      <c r="Y809">
        <v>86.412019999999998</v>
      </c>
      <c r="Z809">
        <v>0</v>
      </c>
      <c r="AA809">
        <v>0</v>
      </c>
      <c r="AB809">
        <v>4.0980000000000003E-2</v>
      </c>
      <c r="AC809">
        <v>0</v>
      </c>
      <c r="AD809">
        <v>0</v>
      </c>
      <c r="AE809">
        <v>49.955217391304302</v>
      </c>
      <c r="AF809">
        <v>0</v>
      </c>
      <c r="AG809">
        <v>0</v>
      </c>
      <c r="AH809">
        <v>0</v>
      </c>
      <c r="AI809">
        <v>49.955217391304302</v>
      </c>
      <c r="AJ809">
        <v>0.57810496029724001</v>
      </c>
      <c r="AK809">
        <v>1</v>
      </c>
      <c r="AL809">
        <v>0</v>
      </c>
      <c r="AM809">
        <v>0</v>
      </c>
      <c r="AN809">
        <v>0</v>
      </c>
      <c r="AO809">
        <v>0</v>
      </c>
      <c r="AP809">
        <v>49.955217391304302</v>
      </c>
      <c r="AQ809">
        <v>0</v>
      </c>
      <c r="AR809">
        <v>0</v>
      </c>
      <c r="AS809">
        <v>0</v>
      </c>
      <c r="AT809">
        <v>0.83054027226063298</v>
      </c>
      <c r="AU809">
        <v>87.848680000000002</v>
      </c>
      <c r="AV809">
        <v>49.955217391304302</v>
      </c>
      <c r="AW809" s="153">
        <v>-7.1054273576010003E-15</v>
      </c>
      <c r="AX809">
        <v>0</v>
      </c>
      <c r="AY809">
        <v>0</v>
      </c>
      <c r="AZ809">
        <v>0</v>
      </c>
      <c r="BD809">
        <v>0</v>
      </c>
      <c r="BE809" s="153">
        <v>7.1054273576010003E-15</v>
      </c>
    </row>
    <row r="810" spans="1:63" x14ac:dyDescent="0.2">
      <c r="A810">
        <v>808</v>
      </c>
      <c r="B810" s="152">
        <v>44786.805555555555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49.939090909090901</v>
      </c>
      <c r="K810">
        <v>-0.25333333333333302</v>
      </c>
      <c r="L810">
        <v>49.947599999999902</v>
      </c>
      <c r="M810">
        <v>-0.29615384615384599</v>
      </c>
      <c r="N810">
        <v>400</v>
      </c>
      <c r="O810">
        <v>32.707142857142799</v>
      </c>
      <c r="P810">
        <v>2.3345384615384601</v>
      </c>
      <c r="Q810">
        <v>63.026499999999899</v>
      </c>
      <c r="R810">
        <v>7.11</v>
      </c>
      <c r="S810">
        <v>0.80199999999999905</v>
      </c>
      <c r="T810">
        <v>7</v>
      </c>
      <c r="U810">
        <v>1.4829749999999899</v>
      </c>
      <c r="V810">
        <v>3.9724999999999899E-2</v>
      </c>
      <c r="W810">
        <v>0</v>
      </c>
      <c r="X810">
        <v>0</v>
      </c>
      <c r="Y810">
        <v>86.612650000000002</v>
      </c>
      <c r="Z810">
        <v>0</v>
      </c>
      <c r="AA810">
        <v>0</v>
      </c>
      <c r="AB810">
        <v>7.5249999999999996E-3</v>
      </c>
      <c r="AC810">
        <v>0</v>
      </c>
      <c r="AD810">
        <v>0</v>
      </c>
      <c r="AE810">
        <v>49.939090909090901</v>
      </c>
      <c r="AF810">
        <v>0</v>
      </c>
      <c r="AG810">
        <v>0</v>
      </c>
      <c r="AH810">
        <v>0</v>
      </c>
      <c r="AI810">
        <v>49.939090909090901</v>
      </c>
      <c r="AJ810">
        <v>0.57657964407151696</v>
      </c>
      <c r="AK810">
        <v>1</v>
      </c>
      <c r="AL810">
        <v>0</v>
      </c>
      <c r="AM810">
        <v>0</v>
      </c>
      <c r="AN810">
        <v>0</v>
      </c>
      <c r="AO810">
        <v>0</v>
      </c>
      <c r="AP810">
        <v>49.939090909090901</v>
      </c>
      <c r="AQ810">
        <v>0</v>
      </c>
      <c r="AR810">
        <v>0</v>
      </c>
      <c r="AS810">
        <v>0</v>
      </c>
      <c r="AT810">
        <v>0.85505319766695798</v>
      </c>
      <c r="AU810">
        <v>88.095624999999998</v>
      </c>
      <c r="AV810">
        <v>49.939090909090901</v>
      </c>
      <c r="AW810">
        <v>0</v>
      </c>
      <c r="AX810">
        <v>0</v>
      </c>
      <c r="AY810">
        <v>0</v>
      </c>
      <c r="AZ810">
        <v>0</v>
      </c>
      <c r="BD810">
        <v>0</v>
      </c>
      <c r="BE810">
        <v>0</v>
      </c>
    </row>
    <row r="811" spans="1:63" x14ac:dyDescent="0.2">
      <c r="A811">
        <v>809</v>
      </c>
      <c r="B811" s="152">
        <v>44786.819444444445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49.952727272727202</v>
      </c>
      <c r="K811">
        <v>-0.22874999999999901</v>
      </c>
      <c r="L811">
        <v>49.956923076922997</v>
      </c>
      <c r="M811">
        <v>-0.42142857142857099</v>
      </c>
      <c r="N811">
        <v>399.875</v>
      </c>
      <c r="O811">
        <v>32.574999999999903</v>
      </c>
      <c r="P811">
        <v>2.3347142857142802</v>
      </c>
      <c r="Q811">
        <v>63.085749999999898</v>
      </c>
      <c r="R811">
        <v>7.1079999999999997</v>
      </c>
      <c r="S811">
        <v>0.87272727272727202</v>
      </c>
      <c r="T811">
        <v>7</v>
      </c>
      <c r="U811">
        <v>1.41213999999999</v>
      </c>
      <c r="V811">
        <v>5.2200000000000003E-2</v>
      </c>
      <c r="W811">
        <v>5.7200000000000003E-3</v>
      </c>
      <c r="X811">
        <v>1.5699999999999999E-2</v>
      </c>
      <c r="Y811">
        <v>86.817059999999998</v>
      </c>
      <c r="Z811">
        <v>0</v>
      </c>
      <c r="AA811">
        <v>0</v>
      </c>
      <c r="AB811">
        <v>7.92E-3</v>
      </c>
      <c r="AC811">
        <v>0</v>
      </c>
      <c r="AD811">
        <v>0</v>
      </c>
      <c r="AE811">
        <v>49.952727272727202</v>
      </c>
      <c r="AF811">
        <v>0</v>
      </c>
      <c r="AG811">
        <v>0</v>
      </c>
      <c r="AH811">
        <v>0</v>
      </c>
      <c r="AI811">
        <v>49.952727272727202</v>
      </c>
      <c r="AJ811">
        <v>0.575379162490958</v>
      </c>
      <c r="AK811">
        <v>1</v>
      </c>
      <c r="AL811">
        <v>0</v>
      </c>
      <c r="AM811">
        <v>0</v>
      </c>
      <c r="AN811">
        <v>0</v>
      </c>
      <c r="AO811">
        <v>0</v>
      </c>
      <c r="AP811">
        <v>49.952727272727202</v>
      </c>
      <c r="AQ811">
        <v>6.9780411661004797E-3</v>
      </c>
      <c r="AR811">
        <v>2.5730573253616999E-3</v>
      </c>
      <c r="AS811">
        <v>0</v>
      </c>
      <c r="AT811">
        <v>0.81251593051998094</v>
      </c>
      <c r="AU811">
        <v>88.250619999999898</v>
      </c>
      <c r="AV811">
        <v>49.962278371218702</v>
      </c>
      <c r="AW811">
        <v>-9.5510984914710592E-3</v>
      </c>
      <c r="AX811">
        <v>0</v>
      </c>
      <c r="AY811">
        <v>-6.9780411661004797E-3</v>
      </c>
      <c r="AZ811">
        <v>-2.5730573253616999E-3</v>
      </c>
      <c r="BB811" t="e">
        <f t="shared" ref="BB811:BC813" si="42">-inf</f>
        <v>#NAME?</v>
      </c>
      <c r="BC811" t="e">
        <f t="shared" si="42"/>
        <v>#NAME?</v>
      </c>
      <c r="BD811">
        <v>-9.5510984914621896E-3</v>
      </c>
      <c r="BE811" s="153">
        <v>8.8713758561453899E-15</v>
      </c>
      <c r="BG811" t="e">
        <f t="shared" ref="BG811:BH813" si="43">-inf</f>
        <v>#NAME?</v>
      </c>
      <c r="BH811" t="e">
        <f t="shared" si="43"/>
        <v>#NAME?</v>
      </c>
      <c r="BK811" t="e">
        <f>-inf</f>
        <v>#NAME?</v>
      </c>
    </row>
    <row r="812" spans="1:63" x14ac:dyDescent="0.2">
      <c r="A812">
        <v>810</v>
      </c>
      <c r="B812" s="152">
        <v>44786.833333333336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49.958749999999903</v>
      </c>
      <c r="K812">
        <v>-0.20799999999999899</v>
      </c>
      <c r="L812">
        <v>49.961739130434701</v>
      </c>
      <c r="M812">
        <v>-0.17499999999999999</v>
      </c>
      <c r="N812">
        <v>400.33333333333297</v>
      </c>
      <c r="O812">
        <v>33.436</v>
      </c>
      <c r="P812">
        <v>2.3330000000000002</v>
      </c>
      <c r="Q812">
        <v>63.067249999999902</v>
      </c>
      <c r="R812">
        <v>7.1</v>
      </c>
      <c r="S812">
        <v>0.94076923076923002</v>
      </c>
      <c r="T812">
        <v>7</v>
      </c>
      <c r="U812">
        <v>1.5257000000000001</v>
      </c>
      <c r="V812">
        <v>5.5499999999999897E-2</v>
      </c>
      <c r="W812">
        <v>1.685E-2</v>
      </c>
      <c r="X812">
        <v>1.0999999999999999E-2</v>
      </c>
      <c r="Y812">
        <v>86.590950000000007</v>
      </c>
      <c r="Z812">
        <v>0</v>
      </c>
      <c r="AA812">
        <v>4.1250000000000002E-3</v>
      </c>
      <c r="AB812">
        <v>3.7499999999999999E-3</v>
      </c>
      <c r="AC812">
        <v>0</v>
      </c>
      <c r="AD812">
        <v>0</v>
      </c>
      <c r="AE812">
        <v>49.958749999999903</v>
      </c>
      <c r="AF812">
        <v>0</v>
      </c>
      <c r="AG812">
        <v>0</v>
      </c>
      <c r="AH812">
        <v>0</v>
      </c>
      <c r="AI812">
        <v>49.958749999999903</v>
      </c>
      <c r="AJ812">
        <v>0.57695117099419702</v>
      </c>
      <c r="AK812">
        <v>1</v>
      </c>
      <c r="AL812">
        <v>0</v>
      </c>
      <c r="AM812">
        <v>0</v>
      </c>
      <c r="AN812">
        <v>0</v>
      </c>
      <c r="AO812">
        <v>0</v>
      </c>
      <c r="AP812">
        <v>49.958749999999903</v>
      </c>
      <c r="AQ812">
        <v>4.8890734284780402E-3</v>
      </c>
      <c r="AR812">
        <v>7.57972306509524E-3</v>
      </c>
      <c r="AS812">
        <v>0</v>
      </c>
      <c r="AT812">
        <v>0.880254401585846</v>
      </c>
      <c r="AU812">
        <v>88.144499999999994</v>
      </c>
      <c r="AV812">
        <v>49.971218796493503</v>
      </c>
      <c r="AW812">
        <v>-1.2468796493571599E-2</v>
      </c>
      <c r="AX812">
        <v>0</v>
      </c>
      <c r="AY812">
        <v>-4.8890734284780402E-3</v>
      </c>
      <c r="AZ812">
        <v>-7.57972306509524E-3</v>
      </c>
      <c r="BB812" t="e">
        <f t="shared" si="42"/>
        <v>#NAME?</v>
      </c>
      <c r="BC812" t="e">
        <f t="shared" si="42"/>
        <v>#NAME?</v>
      </c>
      <c r="BD812">
        <v>-1.24687964935732E-2</v>
      </c>
      <c r="BE812" s="153">
        <v>-1.6028844918025601E-15</v>
      </c>
      <c r="BG812" t="e">
        <f t="shared" si="43"/>
        <v>#NAME?</v>
      </c>
      <c r="BH812" t="e">
        <f t="shared" si="43"/>
        <v>#NAME?</v>
      </c>
      <c r="BK812" t="e">
        <f>-inf</f>
        <v>#NAME?</v>
      </c>
    </row>
    <row r="813" spans="1:63" x14ac:dyDescent="0.2">
      <c r="A813">
        <v>811</v>
      </c>
      <c r="B813" s="152">
        <v>44786.847222222219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49.968888888888898</v>
      </c>
      <c r="K813">
        <v>-0.217499999999999</v>
      </c>
      <c r="L813">
        <v>49.978181818181802</v>
      </c>
      <c r="M813">
        <v>-0.31666666666666599</v>
      </c>
      <c r="N813">
        <v>400.2</v>
      </c>
      <c r="O813">
        <v>33.427777777777699</v>
      </c>
      <c r="P813">
        <v>2.3314999999999899</v>
      </c>
      <c r="Q813">
        <v>63.050999999999902</v>
      </c>
      <c r="R813">
        <v>7.1</v>
      </c>
      <c r="S813">
        <v>0.94588235294117595</v>
      </c>
      <c r="T813">
        <v>7</v>
      </c>
      <c r="U813">
        <v>1.50576</v>
      </c>
      <c r="V813">
        <v>5.3479999999999903E-2</v>
      </c>
      <c r="W813">
        <v>1.7679999999999901E-2</v>
      </c>
      <c r="X813">
        <v>2.972E-2</v>
      </c>
      <c r="Y813">
        <v>86.98066</v>
      </c>
      <c r="Z813">
        <v>0</v>
      </c>
      <c r="AA813">
        <v>0</v>
      </c>
      <c r="AB813">
        <v>8.6400000000000001E-3</v>
      </c>
      <c r="AC813">
        <v>0</v>
      </c>
      <c r="AD813">
        <v>0</v>
      </c>
      <c r="AE813">
        <v>49.968888888888898</v>
      </c>
      <c r="AF813">
        <v>0</v>
      </c>
      <c r="AG813">
        <v>0</v>
      </c>
      <c r="AH813">
        <v>0</v>
      </c>
      <c r="AI813">
        <v>49.968888888888898</v>
      </c>
      <c r="AJ813">
        <v>0.574482751555218</v>
      </c>
      <c r="AK813">
        <v>1</v>
      </c>
      <c r="AL813">
        <v>0</v>
      </c>
      <c r="AM813">
        <v>0</v>
      </c>
      <c r="AN813">
        <v>0</v>
      </c>
      <c r="AO813">
        <v>0</v>
      </c>
      <c r="AP813">
        <v>49.968888888888898</v>
      </c>
      <c r="AQ813">
        <v>1.32093874813061E-2</v>
      </c>
      <c r="AR813">
        <v>7.9530862783907304E-3</v>
      </c>
      <c r="AS813">
        <v>0</v>
      </c>
      <c r="AT813">
        <v>0.86503314798178499</v>
      </c>
      <c r="AU813">
        <v>88.533820000000006</v>
      </c>
      <c r="AV813">
        <v>49.990051362648501</v>
      </c>
      <c r="AW813">
        <v>-2.1162473759694898E-2</v>
      </c>
      <c r="AX813">
        <v>0</v>
      </c>
      <c r="AY813">
        <v>-1.32093874813061E-2</v>
      </c>
      <c r="AZ813">
        <v>-7.9530862783907304E-3</v>
      </c>
      <c r="BB813" t="e">
        <f t="shared" si="42"/>
        <v>#NAME?</v>
      </c>
      <c r="BC813" t="e">
        <f t="shared" si="42"/>
        <v>#NAME?</v>
      </c>
      <c r="BD813">
        <v>-2.11624737596968E-2</v>
      </c>
      <c r="BE813" s="153">
        <v>-1.94982918699793E-15</v>
      </c>
      <c r="BG813" t="e">
        <f t="shared" si="43"/>
        <v>#NAME?</v>
      </c>
      <c r="BH813" t="e">
        <f t="shared" si="43"/>
        <v>#NAME?</v>
      </c>
      <c r="BK813" t="e">
        <f>-inf</f>
        <v>#NAME?</v>
      </c>
    </row>
    <row r="814" spans="1:63" x14ac:dyDescent="0.2">
      <c r="A814">
        <v>812</v>
      </c>
      <c r="B814" s="152">
        <v>44786.861111111109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49.945666666666597</v>
      </c>
      <c r="K814">
        <v>-0.23564102564102499</v>
      </c>
      <c r="L814">
        <v>49.945172413793102</v>
      </c>
      <c r="M814">
        <v>6.8965517241379197E-3</v>
      </c>
      <c r="N814">
        <v>400.13333333333298</v>
      </c>
      <c r="O814">
        <v>33.5</v>
      </c>
      <c r="P814">
        <v>2.33678571428571</v>
      </c>
      <c r="Q814">
        <v>63.121749999999899</v>
      </c>
      <c r="R814">
        <v>7.1</v>
      </c>
      <c r="S814">
        <v>0.94923076923076899</v>
      </c>
      <c r="T814">
        <v>7</v>
      </c>
      <c r="U814">
        <v>1.4324250000000001</v>
      </c>
      <c r="V814">
        <v>5.7699999999999897E-2</v>
      </c>
      <c r="W814">
        <v>2.8500000000000001E-3</v>
      </c>
      <c r="X814">
        <v>0</v>
      </c>
      <c r="Y814">
        <v>87.224474999999998</v>
      </c>
      <c r="Z814">
        <v>0</v>
      </c>
      <c r="AA814">
        <v>0</v>
      </c>
      <c r="AB814">
        <v>8.8749999999999992E-3</v>
      </c>
      <c r="AC814">
        <v>0</v>
      </c>
      <c r="AD814">
        <v>0</v>
      </c>
      <c r="AE814">
        <v>49.945666666666597</v>
      </c>
      <c r="AF814">
        <v>0</v>
      </c>
      <c r="AG814">
        <v>0</v>
      </c>
      <c r="AH814">
        <v>0</v>
      </c>
      <c r="AI814">
        <v>49.945666666666597</v>
      </c>
      <c r="AJ814">
        <v>0.57261068830355999</v>
      </c>
      <c r="AK814">
        <v>1</v>
      </c>
      <c r="AL814">
        <v>0</v>
      </c>
      <c r="AM814">
        <v>0</v>
      </c>
      <c r="AN814">
        <v>0</v>
      </c>
      <c r="AO814">
        <v>0</v>
      </c>
      <c r="AP814">
        <v>49.945666666666597</v>
      </c>
      <c r="AQ814">
        <v>0</v>
      </c>
      <c r="AR814">
        <v>1.28203031071343E-3</v>
      </c>
      <c r="AS814">
        <v>0</v>
      </c>
      <c r="AT814">
        <v>0.82022186519322704</v>
      </c>
      <c r="AU814">
        <v>88.659750000000003</v>
      </c>
      <c r="AV814">
        <v>49.946948696977302</v>
      </c>
      <c r="AW814">
        <v>-1.2820303107119401E-3</v>
      </c>
      <c r="AX814">
        <v>0</v>
      </c>
      <c r="AY814">
        <v>0</v>
      </c>
      <c r="AZ814">
        <v>-1.28203031071343E-3</v>
      </c>
      <c r="BB814" t="e">
        <f>-inf</f>
        <v>#NAME?</v>
      </c>
      <c r="BD814">
        <v>-1.28203031071343E-3</v>
      </c>
      <c r="BE814" s="153">
        <v>-1.49316323194703E-15</v>
      </c>
      <c r="BH814" t="e">
        <f>-inf</f>
        <v>#NAME?</v>
      </c>
      <c r="BK814" t="e">
        <f>-inf</f>
        <v>#NAME?</v>
      </c>
    </row>
    <row r="815" spans="1:63" x14ac:dyDescent="0.2">
      <c r="A815">
        <v>813</v>
      </c>
      <c r="B815" s="152">
        <v>44786.875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49.9166666666666</v>
      </c>
      <c r="K815">
        <v>-0.22874999999999901</v>
      </c>
      <c r="L815">
        <v>49.9270588235294</v>
      </c>
      <c r="M815">
        <v>-0.58333333333333304</v>
      </c>
      <c r="N815">
        <v>400.5</v>
      </c>
      <c r="O815">
        <v>33.662500000000001</v>
      </c>
      <c r="P815">
        <v>2.3405833333333299</v>
      </c>
      <c r="Q815">
        <v>63.172249999999998</v>
      </c>
      <c r="R815">
        <v>7.1</v>
      </c>
      <c r="S815">
        <v>1.0431999999999999</v>
      </c>
      <c r="T815">
        <v>7</v>
      </c>
      <c r="U815">
        <v>1.5489999999999999</v>
      </c>
      <c r="V815">
        <v>3.3180000000000001E-2</v>
      </c>
      <c r="W815">
        <v>0</v>
      </c>
      <c r="X815">
        <v>0</v>
      </c>
      <c r="Y815">
        <v>87.298839999999998</v>
      </c>
      <c r="Z815">
        <v>0</v>
      </c>
      <c r="AA815">
        <v>0</v>
      </c>
      <c r="AB815">
        <v>2.068E-2</v>
      </c>
      <c r="AC815">
        <v>0</v>
      </c>
      <c r="AD815">
        <v>0</v>
      </c>
      <c r="AE815">
        <v>49.9166666666666</v>
      </c>
      <c r="AF815">
        <v>0</v>
      </c>
      <c r="AG815">
        <v>0</v>
      </c>
      <c r="AH815">
        <v>0</v>
      </c>
      <c r="AI815">
        <v>49.9166666666666</v>
      </c>
      <c r="AJ815">
        <v>0.57179072100690698</v>
      </c>
      <c r="AK815">
        <v>1</v>
      </c>
      <c r="AL815">
        <v>0</v>
      </c>
      <c r="AM815">
        <v>0</v>
      </c>
      <c r="AN815">
        <v>0</v>
      </c>
      <c r="AO815">
        <v>0</v>
      </c>
      <c r="AP815">
        <v>49.9166666666666</v>
      </c>
      <c r="AQ815">
        <v>0</v>
      </c>
      <c r="AR815">
        <v>0</v>
      </c>
      <c r="AS815">
        <v>0</v>
      </c>
      <c r="AT815">
        <v>0.88570382683969895</v>
      </c>
      <c r="AU815">
        <v>88.847840000000005</v>
      </c>
      <c r="AV815">
        <v>49.9166666666666</v>
      </c>
      <c r="AW815">
        <v>0</v>
      </c>
      <c r="AX815">
        <v>0</v>
      </c>
      <c r="AY815">
        <v>0</v>
      </c>
      <c r="AZ815">
        <v>0</v>
      </c>
      <c r="BD815">
        <v>0</v>
      </c>
      <c r="BE815">
        <v>0</v>
      </c>
    </row>
    <row r="816" spans="1:63" x14ac:dyDescent="0.2">
      <c r="A816">
        <v>814</v>
      </c>
      <c r="B816" s="152">
        <v>44786.888888888891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49.933</v>
      </c>
      <c r="K816">
        <v>-0.21049999999999999</v>
      </c>
      <c r="L816">
        <v>49.947999999999901</v>
      </c>
      <c r="M816">
        <v>-0.21034482758620601</v>
      </c>
      <c r="N816">
        <v>400.05882352941097</v>
      </c>
      <c r="O816">
        <v>32.699999999999903</v>
      </c>
      <c r="P816">
        <v>2.3370769230769199</v>
      </c>
      <c r="Q816">
        <v>63.178999999999903</v>
      </c>
      <c r="R816">
        <v>7.1</v>
      </c>
      <c r="S816">
        <v>1.1479999999999999</v>
      </c>
      <c r="T816">
        <v>7</v>
      </c>
      <c r="U816">
        <v>1.4265749999999999</v>
      </c>
      <c r="V816">
        <v>6.2424999999999897E-2</v>
      </c>
      <c r="W816">
        <v>1.6449999999999999E-2</v>
      </c>
      <c r="X816">
        <v>1.8500000000000001E-3</v>
      </c>
      <c r="Y816">
        <v>87.583724999999902</v>
      </c>
      <c r="Z816">
        <v>0</v>
      </c>
      <c r="AA816">
        <v>6.3749999999999996E-3</v>
      </c>
      <c r="AB816">
        <v>1.2874999999999999E-2</v>
      </c>
      <c r="AC816">
        <v>0</v>
      </c>
      <c r="AD816">
        <v>0</v>
      </c>
      <c r="AE816">
        <v>49.933</v>
      </c>
      <c r="AF816">
        <v>0</v>
      </c>
      <c r="AG816">
        <v>0</v>
      </c>
      <c r="AH816">
        <v>0</v>
      </c>
      <c r="AI816">
        <v>49.933</v>
      </c>
      <c r="AJ816">
        <v>0.57011733629735395</v>
      </c>
      <c r="AK816">
        <v>1</v>
      </c>
      <c r="AL816">
        <v>0</v>
      </c>
      <c r="AM816">
        <v>0</v>
      </c>
      <c r="AN816">
        <v>0</v>
      </c>
      <c r="AO816">
        <v>0</v>
      </c>
      <c r="AP816">
        <v>49.933</v>
      </c>
      <c r="AQ816">
        <v>8.2225325842585299E-4</v>
      </c>
      <c r="AR816">
        <v>7.3997889863986199E-3</v>
      </c>
      <c r="AS816">
        <v>0</v>
      </c>
      <c r="AT816">
        <v>0.81331513902839803</v>
      </c>
      <c r="AU816">
        <v>89.028599999999997</v>
      </c>
      <c r="AV816">
        <v>49.941222042244803</v>
      </c>
      <c r="AW816">
        <v>-8.2220422448244703E-3</v>
      </c>
      <c r="AX816">
        <v>0</v>
      </c>
      <c r="AY816">
        <v>-8.2225325842585299E-4</v>
      </c>
      <c r="AZ816">
        <v>-7.3997889863986199E-3</v>
      </c>
      <c r="BB816" t="e">
        <f t="shared" ref="BB816:BC835" si="44">-inf</f>
        <v>#NAME?</v>
      </c>
      <c r="BC816" t="e">
        <f t="shared" si="44"/>
        <v>#NAME?</v>
      </c>
      <c r="BD816">
        <v>-8.2220422448244703E-3</v>
      </c>
      <c r="BE816" s="153">
        <v>5.2041704279304197E-18</v>
      </c>
      <c r="BG816" t="e">
        <f t="shared" ref="BG816:BH835" si="45">-inf</f>
        <v>#NAME?</v>
      </c>
      <c r="BH816" t="e">
        <f t="shared" si="45"/>
        <v>#NAME?</v>
      </c>
      <c r="BK816" t="e">
        <f t="shared" ref="BK816:BK847" si="46">-inf</f>
        <v>#NAME?</v>
      </c>
    </row>
    <row r="817" spans="1:63" x14ac:dyDescent="0.2">
      <c r="A817">
        <v>815</v>
      </c>
      <c r="B817" s="152">
        <v>44786.902777777781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49.950952380952302</v>
      </c>
      <c r="K817">
        <v>-0.24249999999999999</v>
      </c>
      <c r="L817">
        <v>49.936500000000002</v>
      </c>
      <c r="M817">
        <v>-0.20476190476190401</v>
      </c>
      <c r="N817">
        <v>400.09090909090901</v>
      </c>
      <c r="O817">
        <v>32.676470588235297</v>
      </c>
      <c r="P817">
        <v>2.3411111111111098</v>
      </c>
      <c r="Q817">
        <v>63.268000000000001</v>
      </c>
      <c r="R817">
        <v>7.0949999999999998</v>
      </c>
      <c r="S817">
        <v>1.17323529411764</v>
      </c>
      <c r="T817">
        <v>7</v>
      </c>
      <c r="U817">
        <v>1.50396</v>
      </c>
      <c r="V817">
        <v>7.8020000000000006E-2</v>
      </c>
      <c r="W817">
        <v>1.396E-2</v>
      </c>
      <c r="X817">
        <v>5.4640000000000001E-2</v>
      </c>
      <c r="Y817">
        <v>87.804379999999995</v>
      </c>
      <c r="Z817">
        <v>0</v>
      </c>
      <c r="AA817">
        <v>1.14E-3</v>
      </c>
      <c r="AB817">
        <v>6.9599999999999896E-3</v>
      </c>
      <c r="AC817">
        <v>0</v>
      </c>
      <c r="AD817">
        <v>0</v>
      </c>
      <c r="AE817">
        <v>49.950952380952302</v>
      </c>
      <c r="AF817">
        <v>0</v>
      </c>
      <c r="AG817">
        <v>0</v>
      </c>
      <c r="AH817">
        <v>0</v>
      </c>
      <c r="AI817">
        <v>49.950952380952302</v>
      </c>
      <c r="AJ817">
        <v>0.56888907342608996</v>
      </c>
      <c r="AK817">
        <v>1</v>
      </c>
      <c r="AL817">
        <v>0</v>
      </c>
      <c r="AM817">
        <v>0</v>
      </c>
      <c r="AN817">
        <v>0</v>
      </c>
      <c r="AO817">
        <v>0</v>
      </c>
      <c r="AP817">
        <v>49.950952380952302</v>
      </c>
      <c r="AQ817">
        <v>2.4285361102912701E-2</v>
      </c>
      <c r="AR817">
        <v>6.2796993465121399E-3</v>
      </c>
      <c r="AS817">
        <v>0</v>
      </c>
      <c r="AT817">
        <v>0.85558641086990295</v>
      </c>
      <c r="AU817">
        <v>89.376940000000005</v>
      </c>
      <c r="AV817">
        <v>49.981517441401799</v>
      </c>
      <c r="AW817">
        <v>-3.0565060449426001E-2</v>
      </c>
      <c r="AX817">
        <v>0</v>
      </c>
      <c r="AY817">
        <v>-2.4285361102912701E-2</v>
      </c>
      <c r="AZ817">
        <v>-6.2796993465121399E-3</v>
      </c>
      <c r="BB817" t="e">
        <f t="shared" si="44"/>
        <v>#NAME?</v>
      </c>
      <c r="BC817" t="e">
        <f t="shared" si="44"/>
        <v>#NAME?</v>
      </c>
      <c r="BD817">
        <v>-3.0565060449424902E-2</v>
      </c>
      <c r="BE817" s="153">
        <v>1.16573417585641E-15</v>
      </c>
      <c r="BG817" t="e">
        <f t="shared" si="45"/>
        <v>#NAME?</v>
      </c>
      <c r="BH817" t="e">
        <f t="shared" si="45"/>
        <v>#NAME?</v>
      </c>
      <c r="BK817" t="e">
        <f t="shared" si="46"/>
        <v>#NAME?</v>
      </c>
    </row>
    <row r="818" spans="1:63" x14ac:dyDescent="0.2">
      <c r="A818">
        <v>816</v>
      </c>
      <c r="B818" s="152">
        <v>44786.916666666664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49.944000000000003</v>
      </c>
      <c r="K818">
        <v>-0.217999999999999</v>
      </c>
      <c r="L818">
        <v>49.937307692307698</v>
      </c>
      <c r="M818">
        <v>-0.53</v>
      </c>
      <c r="N818">
        <v>400.28571428571399</v>
      </c>
      <c r="O818">
        <v>32.723999999999897</v>
      </c>
      <c r="P818">
        <v>2.3454999999999999</v>
      </c>
      <c r="Q818">
        <v>63.305999999999997</v>
      </c>
      <c r="R818">
        <v>7.09</v>
      </c>
      <c r="S818">
        <v>1.3281481481481401</v>
      </c>
      <c r="T818">
        <v>7</v>
      </c>
      <c r="U818">
        <v>1.5277400000000001</v>
      </c>
      <c r="V818">
        <v>7.2399999999999895E-2</v>
      </c>
      <c r="W818">
        <v>3.04599999999999E-2</v>
      </c>
      <c r="X818">
        <v>3.5880000000000002E-2</v>
      </c>
      <c r="Y818">
        <v>88.296899999999894</v>
      </c>
      <c r="Z818">
        <v>0</v>
      </c>
      <c r="AA818">
        <v>4.1999999999999899E-4</v>
      </c>
      <c r="AB818">
        <v>1.3799999999999999E-3</v>
      </c>
      <c r="AC818">
        <v>0</v>
      </c>
      <c r="AD818">
        <v>0</v>
      </c>
      <c r="AE818">
        <v>49.944000000000003</v>
      </c>
      <c r="AF818">
        <v>0</v>
      </c>
      <c r="AG818">
        <v>0</v>
      </c>
      <c r="AH818">
        <v>0</v>
      </c>
      <c r="AI818">
        <v>49.944000000000003</v>
      </c>
      <c r="AJ818">
        <v>0.56563707219619197</v>
      </c>
      <c r="AK818">
        <v>1</v>
      </c>
      <c r="AL818">
        <v>0</v>
      </c>
      <c r="AM818">
        <v>0</v>
      </c>
      <c r="AN818">
        <v>0</v>
      </c>
      <c r="AO818">
        <v>0</v>
      </c>
      <c r="AP818">
        <v>49.944000000000003</v>
      </c>
      <c r="AQ818">
        <v>1.5947268601253801E-2</v>
      </c>
      <c r="AR818">
        <v>1.37019800927478E-2</v>
      </c>
      <c r="AS818">
        <v>0</v>
      </c>
      <c r="AT818">
        <v>0.86414638067701099</v>
      </c>
      <c r="AU818">
        <v>89.8909799999999</v>
      </c>
      <c r="AV818">
        <v>49.973649248694002</v>
      </c>
      <c r="AW818">
        <v>-2.96492486939996E-2</v>
      </c>
      <c r="AX818">
        <v>0</v>
      </c>
      <c r="AY818">
        <v>-1.5947268601253801E-2</v>
      </c>
      <c r="AZ818">
        <v>-1.37019800927478E-2</v>
      </c>
      <c r="BB818" t="e">
        <f t="shared" si="44"/>
        <v>#NAME?</v>
      </c>
      <c r="BC818" t="e">
        <f t="shared" si="44"/>
        <v>#NAME?</v>
      </c>
      <c r="BD818">
        <v>-2.9649248694001599E-2</v>
      </c>
      <c r="BE818" s="153">
        <v>-2.04003480774872E-15</v>
      </c>
      <c r="BG818" t="e">
        <f t="shared" si="45"/>
        <v>#NAME?</v>
      </c>
      <c r="BH818" t="e">
        <f t="shared" si="45"/>
        <v>#NAME?</v>
      </c>
      <c r="BK818" t="e">
        <f t="shared" si="46"/>
        <v>#NAME?</v>
      </c>
    </row>
    <row r="819" spans="1:63" x14ac:dyDescent="0.2">
      <c r="A819">
        <v>817</v>
      </c>
      <c r="B819" s="152">
        <v>44786.930555555555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49.963200000000001</v>
      </c>
      <c r="K819">
        <v>-0.23074999999999901</v>
      </c>
      <c r="L819">
        <v>49.9568181818181</v>
      </c>
      <c r="M819">
        <v>-0.247058823529411</v>
      </c>
      <c r="N819">
        <v>400.08333333333297</v>
      </c>
      <c r="O819">
        <v>32.279999999999902</v>
      </c>
      <c r="P819">
        <v>2.3424999999999998</v>
      </c>
      <c r="Q819">
        <v>63.325499999999998</v>
      </c>
      <c r="R819">
        <v>7.09</v>
      </c>
      <c r="S819">
        <v>1.3780645161290299</v>
      </c>
      <c r="T819">
        <v>7</v>
      </c>
      <c r="U819">
        <v>1.477025</v>
      </c>
      <c r="V819">
        <v>7.5399999999999995E-2</v>
      </c>
      <c r="W819">
        <v>2.8524999999999998E-2</v>
      </c>
      <c r="X819">
        <v>8.2799999999999999E-2</v>
      </c>
      <c r="Y819">
        <v>88.417524999999998</v>
      </c>
      <c r="Z819">
        <v>0</v>
      </c>
      <c r="AA819">
        <v>0</v>
      </c>
      <c r="AB819">
        <v>2.7500000000000002E-4</v>
      </c>
      <c r="AC819">
        <v>0</v>
      </c>
      <c r="AD819">
        <v>0</v>
      </c>
      <c r="AE819">
        <v>49.963200000000001</v>
      </c>
      <c r="AF819">
        <v>0</v>
      </c>
      <c r="AG819">
        <v>0</v>
      </c>
      <c r="AH819">
        <v>0</v>
      </c>
      <c r="AI819">
        <v>49.963200000000001</v>
      </c>
      <c r="AJ819">
        <v>0.56508254443901196</v>
      </c>
      <c r="AK819">
        <v>1</v>
      </c>
      <c r="AL819">
        <v>0</v>
      </c>
      <c r="AM819">
        <v>0</v>
      </c>
      <c r="AN819">
        <v>0</v>
      </c>
      <c r="AO819">
        <v>0</v>
      </c>
      <c r="AP819">
        <v>49.963200000000001</v>
      </c>
      <c r="AQ819">
        <v>3.6801389079816497E-2</v>
      </c>
      <c r="AR819">
        <v>1.2831548987052899E-2</v>
      </c>
      <c r="AS819">
        <v>0</v>
      </c>
      <c r="AT819">
        <v>0.83464104520003202</v>
      </c>
      <c r="AU819">
        <v>90.005875000000003</v>
      </c>
      <c r="AV819">
        <v>50.012832938066801</v>
      </c>
      <c r="AW819">
        <v>-4.96329380668711E-2</v>
      </c>
      <c r="AX819">
        <v>0</v>
      </c>
      <c r="AY819">
        <v>-3.6801389079816497E-2</v>
      </c>
      <c r="AZ819">
        <v>-1.2831548987052899E-2</v>
      </c>
      <c r="BB819" t="e">
        <f t="shared" si="44"/>
        <v>#NAME?</v>
      </c>
      <c r="BC819" t="e">
        <f t="shared" si="44"/>
        <v>#NAME?</v>
      </c>
      <c r="BD819">
        <v>-4.9632938066869497E-2</v>
      </c>
      <c r="BE819" s="153">
        <v>1.67921232474554E-15</v>
      </c>
      <c r="BG819" t="e">
        <f t="shared" si="45"/>
        <v>#NAME?</v>
      </c>
      <c r="BH819" t="e">
        <f t="shared" si="45"/>
        <v>#NAME?</v>
      </c>
      <c r="BK819" t="e">
        <f t="shared" si="46"/>
        <v>#NAME?</v>
      </c>
    </row>
    <row r="820" spans="1:63" x14ac:dyDescent="0.2">
      <c r="A820">
        <v>818</v>
      </c>
      <c r="B820" s="152">
        <v>44786.944444444445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49.9345454545454</v>
      </c>
      <c r="K820">
        <v>-0.24124999999999899</v>
      </c>
      <c r="L820">
        <v>49.934399999999997</v>
      </c>
      <c r="M820">
        <v>-0.22083333333333299</v>
      </c>
      <c r="N820">
        <v>400.17391304347802</v>
      </c>
      <c r="O820">
        <v>32.565624999999997</v>
      </c>
      <c r="P820">
        <v>2.3465833333333301</v>
      </c>
      <c r="Q820">
        <v>63.414000000000001</v>
      </c>
      <c r="R820">
        <v>7.09</v>
      </c>
      <c r="S820">
        <v>1.5047999999999999</v>
      </c>
      <c r="T820">
        <v>7</v>
      </c>
      <c r="U820">
        <v>1.55508</v>
      </c>
      <c r="V820">
        <v>6.2059999999999997E-2</v>
      </c>
      <c r="W820">
        <v>2.3359999999999999E-2</v>
      </c>
      <c r="X820">
        <v>7.596E-2</v>
      </c>
      <c r="Y820">
        <v>88.743020000000001</v>
      </c>
      <c r="Z820">
        <v>0</v>
      </c>
      <c r="AA820">
        <v>0</v>
      </c>
      <c r="AB820">
        <v>9.3999999999999997E-4</v>
      </c>
      <c r="AC820">
        <v>0</v>
      </c>
      <c r="AD820">
        <v>0</v>
      </c>
      <c r="AE820">
        <v>49.9345454545454</v>
      </c>
      <c r="AF820">
        <v>0</v>
      </c>
      <c r="AG820">
        <v>0</v>
      </c>
      <c r="AH820">
        <v>0</v>
      </c>
      <c r="AI820">
        <v>49.9345454545454</v>
      </c>
      <c r="AJ820">
        <v>0.56268701983035296</v>
      </c>
      <c r="AK820">
        <v>1</v>
      </c>
      <c r="AL820">
        <v>0</v>
      </c>
      <c r="AM820">
        <v>0</v>
      </c>
      <c r="AN820">
        <v>0</v>
      </c>
      <c r="AO820">
        <v>0</v>
      </c>
      <c r="AP820">
        <v>49.9345454545454</v>
      </c>
      <c r="AQ820">
        <v>3.3761274329744698E-2</v>
      </c>
      <c r="AR820">
        <v>1.05081501958827E-2</v>
      </c>
      <c r="AS820">
        <v>0</v>
      </c>
      <c r="AT820">
        <v>0.87502333079778605</v>
      </c>
      <c r="AU820">
        <v>90.397419999999997</v>
      </c>
      <c r="AV820">
        <v>49.978814879071003</v>
      </c>
      <c r="AW820">
        <v>-4.4269424525623401E-2</v>
      </c>
      <c r="AX820">
        <v>0</v>
      </c>
      <c r="AY820">
        <v>-3.3761274329744698E-2</v>
      </c>
      <c r="AZ820">
        <v>-1.05081501958827E-2</v>
      </c>
      <c r="BB820" t="e">
        <f t="shared" si="44"/>
        <v>#NAME?</v>
      </c>
      <c r="BC820" t="e">
        <f t="shared" si="44"/>
        <v>#NAME?</v>
      </c>
      <c r="BD820">
        <v>-4.4269424525627502E-2</v>
      </c>
      <c r="BE820" s="153">
        <v>-4.1217029789208897E-15</v>
      </c>
      <c r="BG820" t="e">
        <f t="shared" si="45"/>
        <v>#NAME?</v>
      </c>
      <c r="BH820" t="e">
        <f t="shared" si="45"/>
        <v>#NAME?</v>
      </c>
      <c r="BK820" t="e">
        <f t="shared" si="46"/>
        <v>#NAME?</v>
      </c>
    </row>
    <row r="821" spans="1:63" x14ac:dyDescent="0.2">
      <c r="A821">
        <v>819</v>
      </c>
      <c r="B821" s="152">
        <v>44786.958333333336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49.933</v>
      </c>
      <c r="K821">
        <v>-0.218717948717948</v>
      </c>
      <c r="L821">
        <v>49.950625000000002</v>
      </c>
      <c r="M821">
        <v>-0.266666666666666</v>
      </c>
      <c r="N821">
        <v>400.23333333333301</v>
      </c>
      <c r="O821">
        <v>32.547619047619001</v>
      </c>
      <c r="P821">
        <v>2.3476666666666599</v>
      </c>
      <c r="Q821">
        <v>63.442250000000001</v>
      </c>
      <c r="R821">
        <v>7.0849999999999902</v>
      </c>
      <c r="S821">
        <v>1.59363636363636</v>
      </c>
      <c r="T821">
        <v>7</v>
      </c>
      <c r="U821">
        <v>1.6538250000000001</v>
      </c>
      <c r="V821">
        <v>5.0099999999999999E-2</v>
      </c>
      <c r="W821">
        <v>2.3550000000000001E-2</v>
      </c>
      <c r="X821">
        <v>6.6949999999999996E-2</v>
      </c>
      <c r="Y821">
        <v>88.471275000000006</v>
      </c>
      <c r="Z821">
        <v>0</v>
      </c>
      <c r="AA821">
        <v>0</v>
      </c>
      <c r="AB821">
        <v>3.7499999999999999E-3</v>
      </c>
      <c r="AC821">
        <v>0</v>
      </c>
      <c r="AD821">
        <v>0</v>
      </c>
      <c r="AE821">
        <v>49.933</v>
      </c>
      <c r="AF821">
        <v>0</v>
      </c>
      <c r="AG821">
        <v>0</v>
      </c>
      <c r="AH821">
        <v>0</v>
      </c>
      <c r="AI821">
        <v>49.933</v>
      </c>
      <c r="AJ821">
        <v>0.56439787942470498</v>
      </c>
      <c r="AK821">
        <v>1</v>
      </c>
      <c r="AL821">
        <v>0</v>
      </c>
      <c r="AM821">
        <v>0</v>
      </c>
      <c r="AN821">
        <v>0</v>
      </c>
      <c r="AO821">
        <v>0</v>
      </c>
      <c r="AP821">
        <v>49.933</v>
      </c>
      <c r="AQ821">
        <v>2.9756678730600401E-2</v>
      </c>
      <c r="AR821">
        <v>1.05936188832636E-2</v>
      </c>
      <c r="AS821">
        <v>0</v>
      </c>
      <c r="AT821">
        <v>0.93341532293956397</v>
      </c>
      <c r="AU821">
        <v>90.215599999999995</v>
      </c>
      <c r="AV821">
        <v>49.973350297613798</v>
      </c>
      <c r="AW821">
        <v>-4.0350297613862503E-2</v>
      </c>
      <c r="AX821">
        <v>0</v>
      </c>
      <c r="AY821">
        <v>-2.9756678730600401E-2</v>
      </c>
      <c r="AZ821">
        <v>-1.05936188832636E-2</v>
      </c>
      <c r="BB821" t="e">
        <f t="shared" si="44"/>
        <v>#NAME?</v>
      </c>
      <c r="BC821" t="e">
        <f t="shared" si="44"/>
        <v>#NAME?</v>
      </c>
      <c r="BD821">
        <v>-4.0350297613864099E-2</v>
      </c>
      <c r="BE821" s="153">
        <v>-1.6098233857064701E-15</v>
      </c>
      <c r="BG821" t="e">
        <f t="shared" si="45"/>
        <v>#NAME?</v>
      </c>
      <c r="BH821" t="e">
        <f t="shared" si="45"/>
        <v>#NAME?</v>
      </c>
      <c r="BK821" t="e">
        <f t="shared" si="46"/>
        <v>#NAME?</v>
      </c>
    </row>
    <row r="822" spans="1:63" x14ac:dyDescent="0.2">
      <c r="A822">
        <v>820</v>
      </c>
      <c r="B822" s="152">
        <v>44786.972222222219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49.968148148148103</v>
      </c>
      <c r="K822">
        <v>-0.22700000000000001</v>
      </c>
      <c r="L822">
        <v>49.961785714285703</v>
      </c>
      <c r="M822">
        <v>-0.28125</v>
      </c>
      <c r="N822">
        <v>399.91304347826002</v>
      </c>
      <c r="O822">
        <v>32.667857142857102</v>
      </c>
      <c r="P822">
        <v>2.3524444444444401</v>
      </c>
      <c r="Q822">
        <v>63.530749999999898</v>
      </c>
      <c r="R822">
        <v>7.08</v>
      </c>
      <c r="S822">
        <v>1.67</v>
      </c>
      <c r="T822">
        <v>7</v>
      </c>
      <c r="U822">
        <v>1.5341400000000001</v>
      </c>
      <c r="V822">
        <v>6.1499999999999999E-2</v>
      </c>
      <c r="W822">
        <v>3.1399999999999997E-2</v>
      </c>
      <c r="X822">
        <v>8.5419999999999996E-2</v>
      </c>
      <c r="Y822">
        <v>88.926059999999893</v>
      </c>
      <c r="Z822">
        <v>0</v>
      </c>
      <c r="AA822">
        <v>1.3999999999999999E-4</v>
      </c>
      <c r="AB822">
        <v>8.2000000000000007E-3</v>
      </c>
      <c r="AC822">
        <v>0</v>
      </c>
      <c r="AD822">
        <v>0</v>
      </c>
      <c r="AE822">
        <v>49.968148148148103</v>
      </c>
      <c r="AF822">
        <v>0</v>
      </c>
      <c r="AG822">
        <v>0</v>
      </c>
      <c r="AH822">
        <v>0</v>
      </c>
      <c r="AI822">
        <v>49.968148148148103</v>
      </c>
      <c r="AJ822">
        <v>0.56190669133601701</v>
      </c>
      <c r="AK822">
        <v>1</v>
      </c>
      <c r="AL822">
        <v>0</v>
      </c>
      <c r="AM822">
        <v>0</v>
      </c>
      <c r="AN822">
        <v>0</v>
      </c>
      <c r="AO822">
        <v>0</v>
      </c>
      <c r="AP822">
        <v>49.968148148148103</v>
      </c>
      <c r="AQ822">
        <v>3.7965877478235897E-2</v>
      </c>
      <c r="AR822">
        <v>1.41248251776849E-2</v>
      </c>
      <c r="AS822">
        <v>0</v>
      </c>
      <c r="AT822">
        <v>0.86204353144623702</v>
      </c>
      <c r="AU822">
        <v>90.577019999999905</v>
      </c>
      <c r="AV822">
        <v>50.020238850803999</v>
      </c>
      <c r="AW822">
        <v>-5.2090702655917198E-2</v>
      </c>
      <c r="AX822">
        <v>0</v>
      </c>
      <c r="AY822">
        <v>-3.7965877478235897E-2</v>
      </c>
      <c r="AZ822">
        <v>-1.41248251776849E-2</v>
      </c>
      <c r="BB822" t="e">
        <f t="shared" si="44"/>
        <v>#NAME?</v>
      </c>
      <c r="BC822" t="e">
        <f t="shared" si="44"/>
        <v>#NAME?</v>
      </c>
      <c r="BD822">
        <v>-5.2090702655920799E-2</v>
      </c>
      <c r="BE822" s="153">
        <v>-3.60128593612785E-15</v>
      </c>
      <c r="BG822" t="e">
        <f t="shared" si="45"/>
        <v>#NAME?</v>
      </c>
      <c r="BH822" t="e">
        <f t="shared" si="45"/>
        <v>#NAME?</v>
      </c>
      <c r="BK822" t="e">
        <f t="shared" si="46"/>
        <v>#NAME?</v>
      </c>
    </row>
    <row r="823" spans="1:63" x14ac:dyDescent="0.2">
      <c r="A823">
        <v>821</v>
      </c>
      <c r="B823" s="152">
        <v>44786.986111111109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49.889999999999901</v>
      </c>
      <c r="K823">
        <v>-0.248999999999999</v>
      </c>
      <c r="L823">
        <v>49.894999999999897</v>
      </c>
      <c r="M823">
        <v>-0.344444444444444</v>
      </c>
      <c r="N823">
        <v>400.08333333333297</v>
      </c>
      <c r="O823">
        <v>32.790909090908997</v>
      </c>
      <c r="P823">
        <v>2.3552307692307601</v>
      </c>
      <c r="Q823">
        <v>63.630769230769197</v>
      </c>
      <c r="R823">
        <v>7.08</v>
      </c>
      <c r="S823">
        <v>1.7417857142857101</v>
      </c>
      <c r="T823">
        <v>7</v>
      </c>
      <c r="U823">
        <v>1.523925</v>
      </c>
      <c r="V823">
        <v>8.9024999999999896E-2</v>
      </c>
      <c r="W823">
        <v>3.1449999999999999E-2</v>
      </c>
      <c r="X823">
        <v>6.1774999999999997E-2</v>
      </c>
      <c r="Y823">
        <v>88.774074999999996</v>
      </c>
      <c r="Z823">
        <v>0</v>
      </c>
      <c r="AA823">
        <v>0</v>
      </c>
      <c r="AB823">
        <v>1.1599999999999999E-2</v>
      </c>
      <c r="AC823">
        <v>0</v>
      </c>
      <c r="AD823">
        <v>0</v>
      </c>
      <c r="AE823">
        <v>49.889999999999901</v>
      </c>
      <c r="AF823">
        <v>0</v>
      </c>
      <c r="AG823">
        <v>0</v>
      </c>
      <c r="AH823">
        <v>0</v>
      </c>
      <c r="AI823">
        <v>49.889999999999901</v>
      </c>
      <c r="AJ823">
        <v>0.56198839582389304</v>
      </c>
      <c r="AK823">
        <v>1</v>
      </c>
      <c r="AL823">
        <v>0</v>
      </c>
      <c r="AM823">
        <v>0</v>
      </c>
      <c r="AN823">
        <v>0</v>
      </c>
      <c r="AO823">
        <v>0</v>
      </c>
      <c r="AP823">
        <v>49.889999999999901</v>
      </c>
      <c r="AQ823">
        <v>2.7456591913111901E-2</v>
      </c>
      <c r="AR823">
        <v>1.41473169375219E-2</v>
      </c>
      <c r="AS823">
        <v>0</v>
      </c>
      <c r="AT823">
        <v>0.85642816610592598</v>
      </c>
      <c r="AU823">
        <v>90.391225000000006</v>
      </c>
      <c r="AV823">
        <v>49.931603908850597</v>
      </c>
      <c r="AW823">
        <v>-4.1603908850639401E-2</v>
      </c>
      <c r="AX823">
        <v>0</v>
      </c>
      <c r="AY823">
        <v>-2.7456591913111901E-2</v>
      </c>
      <c r="AZ823">
        <v>-1.41473169375219E-2</v>
      </c>
      <c r="BB823" t="e">
        <f t="shared" si="44"/>
        <v>#NAME?</v>
      </c>
      <c r="BC823" t="e">
        <f t="shared" si="44"/>
        <v>#NAME?</v>
      </c>
      <c r="BD823">
        <v>-4.1603908850633899E-2</v>
      </c>
      <c r="BE823" s="153">
        <v>5.5372373353179604E-15</v>
      </c>
      <c r="BG823" t="e">
        <f t="shared" si="45"/>
        <v>#NAME?</v>
      </c>
      <c r="BH823" t="e">
        <f t="shared" si="45"/>
        <v>#NAME?</v>
      </c>
      <c r="BK823" t="e">
        <f t="shared" si="46"/>
        <v>#NAME?</v>
      </c>
    </row>
    <row r="824" spans="1:63" x14ac:dyDescent="0.2">
      <c r="A824">
        <v>822</v>
      </c>
      <c r="B824" s="152">
        <v>44787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49.936666666666603</v>
      </c>
      <c r="K824">
        <v>-0.2475</v>
      </c>
      <c r="L824">
        <v>49.922903225806401</v>
      </c>
      <c r="M824">
        <v>-0.19999999999999901</v>
      </c>
      <c r="N824">
        <v>399.95652173912998</v>
      </c>
      <c r="O824">
        <v>33.184210526315702</v>
      </c>
      <c r="P824">
        <v>2.3546499999999901</v>
      </c>
      <c r="Q824">
        <v>63.639210526315701</v>
      </c>
      <c r="R824">
        <v>7.07</v>
      </c>
      <c r="S824">
        <v>1.8923529411764699</v>
      </c>
      <c r="T824">
        <v>7</v>
      </c>
      <c r="U824">
        <v>1.523925</v>
      </c>
      <c r="V824">
        <v>8.9024999999999896E-2</v>
      </c>
      <c r="W824">
        <v>3.1449999999999999E-2</v>
      </c>
      <c r="X824">
        <v>6.1774999999999997E-2</v>
      </c>
      <c r="Y824">
        <v>88.774074999999996</v>
      </c>
      <c r="Z824">
        <v>0</v>
      </c>
      <c r="AA824">
        <v>0</v>
      </c>
      <c r="AB824">
        <v>1.1599999999999999E-2</v>
      </c>
      <c r="AC824">
        <v>0</v>
      </c>
      <c r="AD824">
        <v>0</v>
      </c>
      <c r="AE824">
        <v>49.936666666666603</v>
      </c>
      <c r="AF824">
        <v>0</v>
      </c>
      <c r="AG824">
        <v>0</v>
      </c>
      <c r="AH824">
        <v>0</v>
      </c>
      <c r="AI824">
        <v>49.936666666666603</v>
      </c>
      <c r="AJ824">
        <v>0.56251407482045401</v>
      </c>
      <c r="AK824">
        <v>1</v>
      </c>
      <c r="AL824">
        <v>0</v>
      </c>
      <c r="AM824">
        <v>0</v>
      </c>
      <c r="AN824">
        <v>0</v>
      </c>
      <c r="AO824">
        <v>0</v>
      </c>
      <c r="AP824">
        <v>49.936666666666603</v>
      </c>
      <c r="AQ824">
        <v>2.7456591913111901E-2</v>
      </c>
      <c r="AR824">
        <v>1.41473169375219E-2</v>
      </c>
      <c r="AS824">
        <v>0</v>
      </c>
      <c r="AT824">
        <v>0.85722926147076095</v>
      </c>
      <c r="AU824">
        <v>90.391225000000006</v>
      </c>
      <c r="AV824">
        <v>49.9782705755172</v>
      </c>
      <c r="AW824">
        <v>-4.1603908850639401E-2</v>
      </c>
      <c r="AX824">
        <v>0</v>
      </c>
      <c r="AY824">
        <v>-2.7456591913111901E-2</v>
      </c>
      <c r="AZ824">
        <v>-1.41473169375219E-2</v>
      </c>
      <c r="BB824" t="e">
        <f t="shared" si="44"/>
        <v>#NAME?</v>
      </c>
      <c r="BC824" t="e">
        <f t="shared" si="44"/>
        <v>#NAME?</v>
      </c>
      <c r="BD824">
        <v>-4.1603908850633899E-2</v>
      </c>
      <c r="BE824" s="153">
        <v>5.5372373353179604E-15</v>
      </c>
      <c r="BG824" t="e">
        <f t="shared" si="45"/>
        <v>#NAME?</v>
      </c>
      <c r="BH824" t="e">
        <f t="shared" si="45"/>
        <v>#NAME?</v>
      </c>
      <c r="BK824" t="e">
        <f t="shared" si="46"/>
        <v>#NAME?</v>
      </c>
    </row>
    <row r="825" spans="1:63" x14ac:dyDescent="0.2">
      <c r="A825">
        <v>823</v>
      </c>
      <c r="B825" s="152">
        <v>44787.013888888891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49.953103448275797</v>
      </c>
      <c r="K825">
        <v>-0.24199999999999899</v>
      </c>
      <c r="L825">
        <v>49.953928571428499</v>
      </c>
      <c r="M825">
        <v>-0.42499999999999899</v>
      </c>
      <c r="N825">
        <v>400.2</v>
      </c>
      <c r="O825">
        <v>32.203448275862002</v>
      </c>
      <c r="P825">
        <v>2.3561874999999999</v>
      </c>
      <c r="Q825">
        <v>63.692500000000003</v>
      </c>
      <c r="R825">
        <v>7.07</v>
      </c>
      <c r="S825">
        <v>1.93030303030303</v>
      </c>
      <c r="T825">
        <v>7</v>
      </c>
      <c r="U825">
        <v>1.523925</v>
      </c>
      <c r="V825">
        <v>8.9024999999999896E-2</v>
      </c>
      <c r="W825">
        <v>3.1449999999999999E-2</v>
      </c>
      <c r="X825">
        <v>6.1774999999999997E-2</v>
      </c>
      <c r="Y825">
        <v>88.774074999999996</v>
      </c>
      <c r="Z825">
        <v>0</v>
      </c>
      <c r="AA825">
        <v>0</v>
      </c>
      <c r="AB825">
        <v>1.1599999999999999E-2</v>
      </c>
      <c r="AC825">
        <v>0</v>
      </c>
      <c r="AD825">
        <v>0</v>
      </c>
      <c r="AE825">
        <v>49.953103448275797</v>
      </c>
      <c r="AF825">
        <v>0</v>
      </c>
      <c r="AG825">
        <v>0</v>
      </c>
      <c r="AH825">
        <v>0</v>
      </c>
      <c r="AI825">
        <v>49.953103448275797</v>
      </c>
      <c r="AJ825">
        <v>0.56269922776751902</v>
      </c>
      <c r="AK825">
        <v>1</v>
      </c>
      <c r="AL825">
        <v>0</v>
      </c>
      <c r="AM825">
        <v>0</v>
      </c>
      <c r="AN825">
        <v>0</v>
      </c>
      <c r="AO825">
        <v>0</v>
      </c>
      <c r="AP825">
        <v>49.953103448275797</v>
      </c>
      <c r="AQ825">
        <v>2.7456591913111901E-2</v>
      </c>
      <c r="AR825">
        <v>1.41473169375219E-2</v>
      </c>
      <c r="AS825">
        <v>0</v>
      </c>
      <c r="AT825">
        <v>0.85751142067561703</v>
      </c>
      <c r="AU825">
        <v>90.391225000000006</v>
      </c>
      <c r="AV825">
        <v>49.994707357126401</v>
      </c>
      <c r="AW825">
        <v>-4.1603908850632303E-2</v>
      </c>
      <c r="AX825">
        <v>0</v>
      </c>
      <c r="AY825">
        <v>-2.7456591913111901E-2</v>
      </c>
      <c r="AZ825">
        <v>-1.41473169375219E-2</v>
      </c>
      <c r="BB825" t="e">
        <f t="shared" si="44"/>
        <v>#NAME?</v>
      </c>
      <c r="BC825" t="e">
        <f t="shared" si="44"/>
        <v>#NAME?</v>
      </c>
      <c r="BD825">
        <v>-4.1603908850633899E-2</v>
      </c>
      <c r="BE825" s="153">
        <v>-1.5681900222830301E-15</v>
      </c>
      <c r="BG825" t="e">
        <f t="shared" si="45"/>
        <v>#NAME?</v>
      </c>
      <c r="BH825" t="e">
        <f t="shared" si="45"/>
        <v>#NAME?</v>
      </c>
      <c r="BK825" t="e">
        <f t="shared" si="46"/>
        <v>#NAME?</v>
      </c>
    </row>
    <row r="826" spans="1:63" x14ac:dyDescent="0.2">
      <c r="A826">
        <v>824</v>
      </c>
      <c r="B826" s="152">
        <v>44787.027777777781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49.962916666666601</v>
      </c>
      <c r="K826">
        <v>-0.23474999999999999</v>
      </c>
      <c r="L826">
        <v>49.965172413793098</v>
      </c>
      <c r="M826">
        <v>-0.277272727272727</v>
      </c>
      <c r="N826">
        <v>400.11764705882302</v>
      </c>
      <c r="O826">
        <v>32.103846153846099</v>
      </c>
      <c r="P826">
        <v>2.3628</v>
      </c>
      <c r="Q826">
        <v>63.833500000000001</v>
      </c>
      <c r="R826">
        <v>7.06</v>
      </c>
      <c r="S826">
        <v>1.99684210526315</v>
      </c>
      <c r="T826">
        <v>7</v>
      </c>
      <c r="U826">
        <v>1.523925</v>
      </c>
      <c r="V826">
        <v>8.9024999999999896E-2</v>
      </c>
      <c r="W826">
        <v>3.1449999999999999E-2</v>
      </c>
      <c r="X826">
        <v>6.1774999999999997E-2</v>
      </c>
      <c r="Y826">
        <v>88.774074999999996</v>
      </c>
      <c r="Z826">
        <v>0</v>
      </c>
      <c r="AA826">
        <v>0</v>
      </c>
      <c r="AB826">
        <v>1.1599999999999999E-2</v>
      </c>
      <c r="AC826">
        <v>0</v>
      </c>
      <c r="AD826">
        <v>0</v>
      </c>
      <c r="AE826">
        <v>49.962916666666601</v>
      </c>
      <c r="AF826">
        <v>0</v>
      </c>
      <c r="AG826">
        <v>0</v>
      </c>
      <c r="AH826">
        <v>0</v>
      </c>
      <c r="AI826">
        <v>49.962916666666601</v>
      </c>
      <c r="AJ826">
        <v>0.56280976925602</v>
      </c>
      <c r="AK826">
        <v>1</v>
      </c>
      <c r="AL826">
        <v>0</v>
      </c>
      <c r="AM826">
        <v>0</v>
      </c>
      <c r="AN826">
        <v>0</v>
      </c>
      <c r="AO826">
        <v>0</v>
      </c>
      <c r="AP826">
        <v>49.962916666666601</v>
      </c>
      <c r="AQ826">
        <v>2.7456591913111901E-2</v>
      </c>
      <c r="AR826">
        <v>1.41473169375219E-2</v>
      </c>
      <c r="AS826">
        <v>0</v>
      </c>
      <c r="AT826">
        <v>0.85767987761348097</v>
      </c>
      <c r="AU826">
        <v>90.391225000000006</v>
      </c>
      <c r="AV826">
        <v>50.004520575517297</v>
      </c>
      <c r="AW826">
        <v>-4.1603908850639401E-2</v>
      </c>
      <c r="AX826">
        <v>0</v>
      </c>
      <c r="AY826">
        <v>-2.7456591913111901E-2</v>
      </c>
      <c r="AZ826">
        <v>-1.41473169375219E-2</v>
      </c>
      <c r="BB826" t="e">
        <f t="shared" si="44"/>
        <v>#NAME?</v>
      </c>
      <c r="BC826" t="e">
        <f t="shared" si="44"/>
        <v>#NAME?</v>
      </c>
      <c r="BD826">
        <v>-4.1603908850633899E-2</v>
      </c>
      <c r="BE826" s="153">
        <v>5.5372373353179604E-15</v>
      </c>
      <c r="BG826" t="e">
        <f t="shared" si="45"/>
        <v>#NAME?</v>
      </c>
      <c r="BH826" t="e">
        <f t="shared" si="45"/>
        <v>#NAME?</v>
      </c>
      <c r="BK826" t="e">
        <f t="shared" si="46"/>
        <v>#NAME?</v>
      </c>
    </row>
    <row r="827" spans="1:63" x14ac:dyDescent="0.2">
      <c r="A827">
        <v>825</v>
      </c>
      <c r="B827" s="152">
        <v>44787.041666666664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49.952727272727202</v>
      </c>
      <c r="K827">
        <v>-0.21375</v>
      </c>
      <c r="L827">
        <v>49.94</v>
      </c>
      <c r="M827">
        <v>-0.33999999999999903</v>
      </c>
      <c r="N827">
        <v>400.4</v>
      </c>
      <c r="O827">
        <v>31.821212121212099</v>
      </c>
      <c r="P827">
        <v>2.3638461538461502</v>
      </c>
      <c r="Q827">
        <v>63.875749999999897</v>
      </c>
      <c r="R827">
        <v>7.06</v>
      </c>
      <c r="S827">
        <v>2.05666666666666</v>
      </c>
      <c r="T827">
        <v>7</v>
      </c>
      <c r="U827">
        <v>1.523925</v>
      </c>
      <c r="V827">
        <v>8.9024999999999896E-2</v>
      </c>
      <c r="W827">
        <v>3.1449999999999999E-2</v>
      </c>
      <c r="X827">
        <v>6.1774999999999997E-2</v>
      </c>
      <c r="Y827">
        <v>88.774074999999996</v>
      </c>
      <c r="Z827">
        <v>0</v>
      </c>
      <c r="AA827">
        <v>0</v>
      </c>
      <c r="AB827">
        <v>1.1599999999999999E-2</v>
      </c>
      <c r="AC827">
        <v>0</v>
      </c>
      <c r="AD827">
        <v>0</v>
      </c>
      <c r="AE827">
        <v>49.952727272727202</v>
      </c>
      <c r="AF827">
        <v>0</v>
      </c>
      <c r="AG827">
        <v>0</v>
      </c>
      <c r="AH827">
        <v>0</v>
      </c>
      <c r="AI827">
        <v>49.952727272727202</v>
      </c>
      <c r="AJ827">
        <v>0.56269499031927095</v>
      </c>
      <c r="AK827">
        <v>1</v>
      </c>
      <c r="AL827">
        <v>0</v>
      </c>
      <c r="AM827">
        <v>0</v>
      </c>
      <c r="AN827">
        <v>0</v>
      </c>
      <c r="AO827">
        <v>0</v>
      </c>
      <c r="AP827">
        <v>49.952727272727202</v>
      </c>
      <c r="AQ827">
        <v>2.7456591913111901E-2</v>
      </c>
      <c r="AR827">
        <v>1.41473169375219E-2</v>
      </c>
      <c r="AS827">
        <v>0</v>
      </c>
      <c r="AT827">
        <v>0.85750496312229496</v>
      </c>
      <c r="AU827">
        <v>90.391225000000006</v>
      </c>
      <c r="AV827">
        <v>49.994331181577898</v>
      </c>
      <c r="AW827">
        <v>-4.1603908850639401E-2</v>
      </c>
      <c r="AX827">
        <v>0</v>
      </c>
      <c r="AY827">
        <v>-2.7456591913111901E-2</v>
      </c>
      <c r="AZ827">
        <v>-1.41473169375219E-2</v>
      </c>
      <c r="BB827" t="e">
        <f t="shared" si="44"/>
        <v>#NAME?</v>
      </c>
      <c r="BC827" t="e">
        <f t="shared" si="44"/>
        <v>#NAME?</v>
      </c>
      <c r="BD827">
        <v>-4.1603908850633899E-2</v>
      </c>
      <c r="BE827" s="153">
        <v>5.5372373353179604E-15</v>
      </c>
      <c r="BG827" t="e">
        <f t="shared" si="45"/>
        <v>#NAME?</v>
      </c>
      <c r="BH827" t="e">
        <f t="shared" si="45"/>
        <v>#NAME?</v>
      </c>
      <c r="BK827" t="e">
        <f t="shared" si="46"/>
        <v>#NAME?</v>
      </c>
    </row>
    <row r="828" spans="1:63" x14ac:dyDescent="0.2">
      <c r="A828">
        <v>826</v>
      </c>
      <c r="B828" s="152">
        <v>44787.055555555555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49.913999999999902</v>
      </c>
      <c r="K828">
        <v>-0.22900000000000001</v>
      </c>
      <c r="L828">
        <v>49.934999999999903</v>
      </c>
      <c r="M828">
        <v>-0.24827586206896499</v>
      </c>
      <c r="N828">
        <v>399.81818181818102</v>
      </c>
      <c r="O828">
        <v>31.960606060606001</v>
      </c>
      <c r="P828">
        <v>2.3664666666666601</v>
      </c>
      <c r="Q828">
        <v>63.938249999999897</v>
      </c>
      <c r="R828">
        <v>7.0549999999999997</v>
      </c>
      <c r="S828">
        <v>2.1689655172413702</v>
      </c>
      <c r="T828">
        <v>7</v>
      </c>
      <c r="U828">
        <v>1.523925</v>
      </c>
      <c r="V828">
        <v>8.9024999999999896E-2</v>
      </c>
      <c r="W828">
        <v>3.1449999999999999E-2</v>
      </c>
      <c r="X828">
        <v>6.1774999999999997E-2</v>
      </c>
      <c r="Y828">
        <v>88.774074999999996</v>
      </c>
      <c r="Z828">
        <v>0</v>
      </c>
      <c r="AA828">
        <v>0</v>
      </c>
      <c r="AB828">
        <v>1.1599999999999999E-2</v>
      </c>
      <c r="AC828">
        <v>0</v>
      </c>
      <c r="AD828">
        <v>0</v>
      </c>
      <c r="AE828">
        <v>49.913999999999902</v>
      </c>
      <c r="AF828">
        <v>0</v>
      </c>
      <c r="AG828">
        <v>0</v>
      </c>
      <c r="AH828">
        <v>0</v>
      </c>
      <c r="AI828">
        <v>49.913999999999902</v>
      </c>
      <c r="AJ828">
        <v>0.56225874502212403</v>
      </c>
      <c r="AK828">
        <v>1</v>
      </c>
      <c r="AL828">
        <v>0</v>
      </c>
      <c r="AM828">
        <v>0</v>
      </c>
      <c r="AN828">
        <v>0</v>
      </c>
      <c r="AO828">
        <v>0</v>
      </c>
      <c r="AP828">
        <v>49.913999999999902</v>
      </c>
      <c r="AQ828">
        <v>2.7456591913111901E-2</v>
      </c>
      <c r="AR828">
        <v>1.41473169375219E-2</v>
      </c>
      <c r="AS828">
        <v>0</v>
      </c>
      <c r="AT828">
        <v>0.85684015800784097</v>
      </c>
      <c r="AU828">
        <v>90.391225000000006</v>
      </c>
      <c r="AV828">
        <v>49.955603908850598</v>
      </c>
      <c r="AW828">
        <v>-4.1603908850639401E-2</v>
      </c>
      <c r="AX828">
        <v>0</v>
      </c>
      <c r="AY828">
        <v>-2.7456591913111901E-2</v>
      </c>
      <c r="AZ828">
        <v>-1.41473169375219E-2</v>
      </c>
      <c r="BB828" t="e">
        <f t="shared" si="44"/>
        <v>#NAME?</v>
      </c>
      <c r="BC828" t="e">
        <f t="shared" si="44"/>
        <v>#NAME?</v>
      </c>
      <c r="BD828">
        <v>-4.1603908850633899E-2</v>
      </c>
      <c r="BE828" s="153">
        <v>5.5372373353179604E-15</v>
      </c>
      <c r="BG828" t="e">
        <f t="shared" si="45"/>
        <v>#NAME?</v>
      </c>
      <c r="BH828" t="e">
        <f t="shared" si="45"/>
        <v>#NAME?</v>
      </c>
      <c r="BK828" t="e">
        <f t="shared" si="46"/>
        <v>#NAME?</v>
      </c>
    </row>
    <row r="829" spans="1:63" x14ac:dyDescent="0.2">
      <c r="A829">
        <v>827</v>
      </c>
      <c r="B829" s="152">
        <v>44787.069444444445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49.964482758620598</v>
      </c>
      <c r="K829">
        <v>-0.26824999999999999</v>
      </c>
      <c r="L829">
        <v>49.975862068965498</v>
      </c>
      <c r="M829">
        <v>-0.36923076923076897</v>
      </c>
      <c r="N829">
        <v>399.96428571428498</v>
      </c>
      <c r="O829">
        <v>31.8279999999999</v>
      </c>
      <c r="P829">
        <v>2.36899999999999</v>
      </c>
      <c r="Q829">
        <v>64.021999999999906</v>
      </c>
      <c r="R829">
        <v>7.05</v>
      </c>
      <c r="S829">
        <v>2.25129032258064</v>
      </c>
      <c r="T829">
        <v>7</v>
      </c>
      <c r="U829">
        <v>1.523925</v>
      </c>
      <c r="V829">
        <v>8.9024999999999896E-2</v>
      </c>
      <c r="W829">
        <v>3.1449999999999999E-2</v>
      </c>
      <c r="X829">
        <v>6.1774999999999997E-2</v>
      </c>
      <c r="Y829">
        <v>88.774074999999996</v>
      </c>
      <c r="Z829">
        <v>0</v>
      </c>
      <c r="AA829">
        <v>0</v>
      </c>
      <c r="AB829">
        <v>1.1599999999999999E-2</v>
      </c>
      <c r="AC829">
        <v>0</v>
      </c>
      <c r="AD829">
        <v>0</v>
      </c>
      <c r="AE829">
        <v>49.964482758620598</v>
      </c>
      <c r="AF829">
        <v>0</v>
      </c>
      <c r="AG829">
        <v>0</v>
      </c>
      <c r="AH829">
        <v>0</v>
      </c>
      <c r="AI829">
        <v>49.964482758620598</v>
      </c>
      <c r="AJ829">
        <v>0.56282741057702501</v>
      </c>
      <c r="AK829">
        <v>1</v>
      </c>
      <c r="AL829">
        <v>0</v>
      </c>
      <c r="AM829">
        <v>0</v>
      </c>
      <c r="AN829">
        <v>0</v>
      </c>
      <c r="AO829">
        <v>0</v>
      </c>
      <c r="AP829">
        <v>49.964482758620598</v>
      </c>
      <c r="AQ829">
        <v>2.7456591913111901E-2</v>
      </c>
      <c r="AR829">
        <v>1.41473169375219E-2</v>
      </c>
      <c r="AS829">
        <v>0</v>
      </c>
      <c r="AT829">
        <v>0.85770676166359405</v>
      </c>
      <c r="AU829">
        <v>90.391225000000006</v>
      </c>
      <c r="AV829">
        <v>50.006086667471301</v>
      </c>
      <c r="AW829">
        <v>-4.1603908850632303E-2</v>
      </c>
      <c r="AX829">
        <v>0</v>
      </c>
      <c r="AY829">
        <v>-2.7456591913111901E-2</v>
      </c>
      <c r="AZ829">
        <v>-1.41473169375219E-2</v>
      </c>
      <c r="BB829" t="e">
        <f t="shared" si="44"/>
        <v>#NAME?</v>
      </c>
      <c r="BC829" t="e">
        <f t="shared" si="44"/>
        <v>#NAME?</v>
      </c>
      <c r="BD829">
        <v>-4.1603908850633899E-2</v>
      </c>
      <c r="BE829" s="153">
        <v>-1.5681900222830301E-15</v>
      </c>
      <c r="BG829" t="e">
        <f t="shared" si="45"/>
        <v>#NAME?</v>
      </c>
      <c r="BH829" t="e">
        <f t="shared" si="45"/>
        <v>#NAME?</v>
      </c>
      <c r="BK829" t="e">
        <f t="shared" si="46"/>
        <v>#NAME?</v>
      </c>
    </row>
    <row r="830" spans="1:63" x14ac:dyDescent="0.2">
      <c r="A830">
        <v>828</v>
      </c>
      <c r="B830" s="152">
        <v>44787.083333333336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49.930416666666602</v>
      </c>
      <c r="K830">
        <v>-0.26128205128205101</v>
      </c>
      <c r="L830">
        <v>49.93</v>
      </c>
      <c r="M830">
        <v>-0.189285714285714</v>
      </c>
      <c r="N830">
        <v>400.3125</v>
      </c>
      <c r="O830">
        <v>32.116129032258002</v>
      </c>
      <c r="P830">
        <v>2.3707500000000001</v>
      </c>
      <c r="Q830">
        <v>64.044749999999993</v>
      </c>
      <c r="R830">
        <v>7.0474999999999897</v>
      </c>
      <c r="S830">
        <v>2.33382352941176</v>
      </c>
      <c r="T830">
        <v>7</v>
      </c>
      <c r="U830">
        <v>1.523925</v>
      </c>
      <c r="V830">
        <v>8.9024999999999896E-2</v>
      </c>
      <c r="W830">
        <v>3.1449999999999999E-2</v>
      </c>
      <c r="X830">
        <v>6.1774999999999997E-2</v>
      </c>
      <c r="Y830">
        <v>88.774074999999996</v>
      </c>
      <c r="Z830">
        <v>0</v>
      </c>
      <c r="AA830">
        <v>0</v>
      </c>
      <c r="AB830">
        <v>1.1599999999999999E-2</v>
      </c>
      <c r="AC830">
        <v>0</v>
      </c>
      <c r="AD830">
        <v>0</v>
      </c>
      <c r="AE830">
        <v>49.930416666666602</v>
      </c>
      <c r="AF830">
        <v>0</v>
      </c>
      <c r="AG830">
        <v>0</v>
      </c>
      <c r="AH830">
        <v>0</v>
      </c>
      <c r="AI830">
        <v>49.930416666666602</v>
      </c>
      <c r="AJ830">
        <v>0.562443671383415</v>
      </c>
      <c r="AK830">
        <v>1</v>
      </c>
      <c r="AL830">
        <v>0</v>
      </c>
      <c r="AM830">
        <v>0</v>
      </c>
      <c r="AN830">
        <v>0</v>
      </c>
      <c r="AO830">
        <v>0</v>
      </c>
      <c r="AP830">
        <v>49.930416666666602</v>
      </c>
      <c r="AQ830">
        <v>2.7456591913111901E-2</v>
      </c>
      <c r="AR830">
        <v>1.41473169375219E-2</v>
      </c>
      <c r="AS830">
        <v>0</v>
      </c>
      <c r="AT830">
        <v>0.85712197191297101</v>
      </c>
      <c r="AU830">
        <v>90.391225000000006</v>
      </c>
      <c r="AV830">
        <v>49.972020575517298</v>
      </c>
      <c r="AW830">
        <v>-4.1603908850639401E-2</v>
      </c>
      <c r="AX830">
        <v>0</v>
      </c>
      <c r="AY830">
        <v>-2.7456591913111901E-2</v>
      </c>
      <c r="AZ830">
        <v>-1.41473169375219E-2</v>
      </c>
      <c r="BB830" t="e">
        <f t="shared" si="44"/>
        <v>#NAME?</v>
      </c>
      <c r="BC830" t="e">
        <f t="shared" si="44"/>
        <v>#NAME?</v>
      </c>
      <c r="BD830">
        <v>-4.1603908850633899E-2</v>
      </c>
      <c r="BE830" s="153">
        <v>5.5372373353179604E-15</v>
      </c>
      <c r="BG830" t="e">
        <f t="shared" si="45"/>
        <v>#NAME?</v>
      </c>
      <c r="BH830" t="e">
        <f t="shared" si="45"/>
        <v>#NAME?</v>
      </c>
      <c r="BK830" t="e">
        <f t="shared" si="46"/>
        <v>#NAME?</v>
      </c>
    </row>
    <row r="831" spans="1:63" x14ac:dyDescent="0.2">
      <c r="A831">
        <v>829</v>
      </c>
      <c r="B831" s="152">
        <v>44787.097222222219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49.936774193548302</v>
      </c>
      <c r="K831">
        <v>-0.25774999999999998</v>
      </c>
      <c r="L831">
        <v>49.925769230769198</v>
      </c>
      <c r="M831">
        <v>-0.45</v>
      </c>
      <c r="N831">
        <v>399.933333333333</v>
      </c>
      <c r="O831">
        <v>31.9</v>
      </c>
      <c r="P831">
        <v>2.37489999999999</v>
      </c>
      <c r="Q831">
        <v>64.133499999999898</v>
      </c>
      <c r="R831">
        <v>7.04</v>
      </c>
      <c r="S831">
        <v>2.3514285714285701</v>
      </c>
      <c r="T831">
        <v>7</v>
      </c>
      <c r="U831">
        <v>1.523925</v>
      </c>
      <c r="V831">
        <v>8.9024999999999896E-2</v>
      </c>
      <c r="W831">
        <v>3.1449999999999999E-2</v>
      </c>
      <c r="X831">
        <v>6.1774999999999997E-2</v>
      </c>
      <c r="Y831">
        <v>88.774074999999996</v>
      </c>
      <c r="Z831">
        <v>0</v>
      </c>
      <c r="AA831">
        <v>0</v>
      </c>
      <c r="AB831">
        <v>1.1599999999999999E-2</v>
      </c>
      <c r="AC831">
        <v>0</v>
      </c>
      <c r="AD831">
        <v>0</v>
      </c>
      <c r="AE831">
        <v>49.936774193548302</v>
      </c>
      <c r="AF831">
        <v>0</v>
      </c>
      <c r="AG831">
        <v>0</v>
      </c>
      <c r="AH831">
        <v>0</v>
      </c>
      <c r="AI831">
        <v>49.936774193548302</v>
      </c>
      <c r="AJ831">
        <v>0.56251528606238199</v>
      </c>
      <c r="AK831">
        <v>1</v>
      </c>
      <c r="AL831">
        <v>0</v>
      </c>
      <c r="AM831">
        <v>0</v>
      </c>
      <c r="AN831">
        <v>0</v>
      </c>
      <c r="AO831">
        <v>0</v>
      </c>
      <c r="AP831">
        <v>49.936774193548302</v>
      </c>
      <c r="AQ831">
        <v>2.7456591913111901E-2</v>
      </c>
      <c r="AR831">
        <v>1.41473169375219E-2</v>
      </c>
      <c r="AS831">
        <v>0</v>
      </c>
      <c r="AT831">
        <v>0.85723110731261598</v>
      </c>
      <c r="AU831">
        <v>90.391225000000006</v>
      </c>
      <c r="AV831">
        <v>49.978378102398999</v>
      </c>
      <c r="AW831">
        <v>-4.1603908850639401E-2</v>
      </c>
      <c r="AX831">
        <v>0</v>
      </c>
      <c r="AY831">
        <v>-2.7456591913111901E-2</v>
      </c>
      <c r="AZ831">
        <v>-1.41473169375219E-2</v>
      </c>
      <c r="BB831" t="e">
        <f t="shared" si="44"/>
        <v>#NAME?</v>
      </c>
      <c r="BC831" t="e">
        <f t="shared" si="44"/>
        <v>#NAME?</v>
      </c>
      <c r="BD831">
        <v>-4.1603908850633899E-2</v>
      </c>
      <c r="BE831" s="153">
        <v>5.5372373353179604E-15</v>
      </c>
      <c r="BG831" t="e">
        <f t="shared" si="45"/>
        <v>#NAME?</v>
      </c>
      <c r="BH831" t="e">
        <f t="shared" si="45"/>
        <v>#NAME?</v>
      </c>
      <c r="BK831" t="e">
        <f t="shared" si="46"/>
        <v>#NAME?</v>
      </c>
    </row>
    <row r="832" spans="1:63" x14ac:dyDescent="0.2">
      <c r="A832">
        <v>830</v>
      </c>
      <c r="B832" s="152">
        <v>44787.111111111109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49.961923076923</v>
      </c>
      <c r="K832">
        <v>-0.25324999999999998</v>
      </c>
      <c r="L832">
        <v>49.979545454545402</v>
      </c>
      <c r="M832">
        <v>-0.35</v>
      </c>
      <c r="N832">
        <v>399.86666666666599</v>
      </c>
      <c r="O832">
        <v>32.655555555555502</v>
      </c>
      <c r="P832">
        <v>2.37230769230769</v>
      </c>
      <c r="Q832">
        <v>64.143499999999904</v>
      </c>
      <c r="R832">
        <v>7.0379999999999896</v>
      </c>
      <c r="S832">
        <v>2.4867999999999899</v>
      </c>
      <c r="T832">
        <v>7</v>
      </c>
      <c r="U832">
        <v>1.523925</v>
      </c>
      <c r="V832">
        <v>8.9024999999999896E-2</v>
      </c>
      <c r="W832">
        <v>3.1449999999999999E-2</v>
      </c>
      <c r="X832">
        <v>6.1774999999999997E-2</v>
      </c>
      <c r="Y832">
        <v>88.774074999999996</v>
      </c>
      <c r="Z832">
        <v>0</v>
      </c>
      <c r="AA832">
        <v>0</v>
      </c>
      <c r="AB832">
        <v>1.1599999999999999E-2</v>
      </c>
      <c r="AC832">
        <v>0</v>
      </c>
      <c r="AD832">
        <v>0</v>
      </c>
      <c r="AE832">
        <v>49.961923076923</v>
      </c>
      <c r="AF832">
        <v>0</v>
      </c>
      <c r="AG832">
        <v>0</v>
      </c>
      <c r="AH832">
        <v>0</v>
      </c>
      <c r="AI832">
        <v>49.961923076923</v>
      </c>
      <c r="AJ832">
        <v>0.562798576914747</v>
      </c>
      <c r="AK832">
        <v>1</v>
      </c>
      <c r="AL832">
        <v>0</v>
      </c>
      <c r="AM832">
        <v>0</v>
      </c>
      <c r="AN832">
        <v>0</v>
      </c>
      <c r="AO832">
        <v>0</v>
      </c>
      <c r="AP832">
        <v>49.961923076923</v>
      </c>
      <c r="AQ832">
        <v>2.7456591913111901E-2</v>
      </c>
      <c r="AR832">
        <v>1.41473169375219E-2</v>
      </c>
      <c r="AS832">
        <v>0</v>
      </c>
      <c r="AT832">
        <v>0.85766282132480698</v>
      </c>
      <c r="AU832">
        <v>90.391225000000006</v>
      </c>
      <c r="AV832">
        <v>50.003526985773703</v>
      </c>
      <c r="AW832">
        <v>-4.1603908850639401E-2</v>
      </c>
      <c r="AX832">
        <v>0</v>
      </c>
      <c r="AY832">
        <v>-2.7456591913111901E-2</v>
      </c>
      <c r="AZ832">
        <v>-1.41473169375219E-2</v>
      </c>
      <c r="BB832" t="e">
        <f t="shared" si="44"/>
        <v>#NAME?</v>
      </c>
      <c r="BC832" t="e">
        <f t="shared" si="44"/>
        <v>#NAME?</v>
      </c>
      <c r="BD832">
        <v>-4.1603908850633899E-2</v>
      </c>
      <c r="BE832" s="153">
        <v>5.5372373353179604E-15</v>
      </c>
      <c r="BG832" t="e">
        <f t="shared" si="45"/>
        <v>#NAME?</v>
      </c>
      <c r="BH832" t="e">
        <f t="shared" si="45"/>
        <v>#NAME?</v>
      </c>
      <c r="BK832" t="e">
        <f t="shared" si="46"/>
        <v>#NAME?</v>
      </c>
    </row>
    <row r="833" spans="1:63" x14ac:dyDescent="0.2">
      <c r="A833">
        <v>831</v>
      </c>
      <c r="B833" s="152">
        <v>44787.125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49.988260869565202</v>
      </c>
      <c r="K833">
        <v>-0.24274999999999899</v>
      </c>
      <c r="L833">
        <v>49.99</v>
      </c>
      <c r="M833">
        <v>-0.248</v>
      </c>
      <c r="N833">
        <v>400.15789473684202</v>
      </c>
      <c r="O833">
        <v>32.7222222222222</v>
      </c>
      <c r="P833">
        <v>2.3733846153846101</v>
      </c>
      <c r="Q833">
        <v>64.194249999999897</v>
      </c>
      <c r="R833">
        <v>7.03</v>
      </c>
      <c r="S833">
        <v>2.609</v>
      </c>
      <c r="T833">
        <v>7</v>
      </c>
      <c r="U833">
        <v>1.523925</v>
      </c>
      <c r="V833">
        <v>8.9024999999999896E-2</v>
      </c>
      <c r="W833">
        <v>3.1449999999999999E-2</v>
      </c>
      <c r="X833">
        <v>6.1774999999999997E-2</v>
      </c>
      <c r="Y833">
        <v>88.774074999999996</v>
      </c>
      <c r="Z833">
        <v>0</v>
      </c>
      <c r="AA833">
        <v>0</v>
      </c>
      <c r="AB833">
        <v>1.1599999999999999E-2</v>
      </c>
      <c r="AC833">
        <v>0</v>
      </c>
      <c r="AD833">
        <v>0</v>
      </c>
      <c r="AE833">
        <v>49.988260869565202</v>
      </c>
      <c r="AF833">
        <v>0</v>
      </c>
      <c r="AG833">
        <v>0</v>
      </c>
      <c r="AH833">
        <v>0</v>
      </c>
      <c r="AI833">
        <v>49.988260869565202</v>
      </c>
      <c r="AJ833">
        <v>0.56309526029491397</v>
      </c>
      <c r="AK833">
        <v>1</v>
      </c>
      <c r="AL833">
        <v>0</v>
      </c>
      <c r="AM833">
        <v>0</v>
      </c>
      <c r="AN833">
        <v>0</v>
      </c>
      <c r="AO833">
        <v>0</v>
      </c>
      <c r="AP833">
        <v>49.988260869565202</v>
      </c>
      <c r="AQ833">
        <v>2.7456591913111901E-2</v>
      </c>
      <c r="AR833">
        <v>1.41473169375219E-2</v>
      </c>
      <c r="AS833">
        <v>0</v>
      </c>
      <c r="AT833">
        <v>0.85811494454492598</v>
      </c>
      <c r="AU833">
        <v>90.391225000000006</v>
      </c>
      <c r="AV833">
        <v>50.029864778415799</v>
      </c>
      <c r="AW833">
        <v>-4.1603908850639401E-2</v>
      </c>
      <c r="AX833">
        <v>0</v>
      </c>
      <c r="AY833">
        <v>-2.7456591913111901E-2</v>
      </c>
      <c r="AZ833">
        <v>-1.41473169375219E-2</v>
      </c>
      <c r="BB833" t="e">
        <f t="shared" si="44"/>
        <v>#NAME?</v>
      </c>
      <c r="BC833" t="e">
        <f t="shared" si="44"/>
        <v>#NAME?</v>
      </c>
      <c r="BD833">
        <v>-4.1603908850633899E-2</v>
      </c>
      <c r="BE833" s="153">
        <v>5.5372373353179604E-15</v>
      </c>
      <c r="BG833" t="e">
        <f t="shared" si="45"/>
        <v>#NAME?</v>
      </c>
      <c r="BH833" t="e">
        <f t="shared" si="45"/>
        <v>#NAME?</v>
      </c>
      <c r="BK833" t="e">
        <f t="shared" si="46"/>
        <v>#NAME?</v>
      </c>
    </row>
    <row r="834" spans="1:63" x14ac:dyDescent="0.2">
      <c r="A834">
        <v>832</v>
      </c>
      <c r="B834" s="152">
        <v>44787.138888888891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49.943214285714198</v>
      </c>
      <c r="K834">
        <v>-0.247435897435897</v>
      </c>
      <c r="L834">
        <v>49.953157894736798</v>
      </c>
      <c r="M834">
        <v>-0.188888888888888</v>
      </c>
      <c r="N834">
        <v>400.26666666666603</v>
      </c>
      <c r="O834">
        <v>31.972727272727202</v>
      </c>
      <c r="P834">
        <v>2.3819999999999899</v>
      </c>
      <c r="Q834">
        <v>64.317179487179502</v>
      </c>
      <c r="R834">
        <v>7.0220000000000002</v>
      </c>
      <c r="S834">
        <v>2.6254545454545402</v>
      </c>
      <c r="T834">
        <v>7</v>
      </c>
      <c r="U834">
        <v>1.523925</v>
      </c>
      <c r="V834">
        <v>8.9024999999999896E-2</v>
      </c>
      <c r="W834">
        <v>3.1449999999999999E-2</v>
      </c>
      <c r="X834">
        <v>6.1774999999999997E-2</v>
      </c>
      <c r="Y834">
        <v>88.774074999999996</v>
      </c>
      <c r="Z834">
        <v>0</v>
      </c>
      <c r="AA834">
        <v>0</v>
      </c>
      <c r="AB834">
        <v>1.1599999999999999E-2</v>
      </c>
      <c r="AC834">
        <v>0</v>
      </c>
      <c r="AD834">
        <v>0</v>
      </c>
      <c r="AE834">
        <v>49.943214285714198</v>
      </c>
      <c r="AF834">
        <v>0</v>
      </c>
      <c r="AG834">
        <v>0</v>
      </c>
      <c r="AH834">
        <v>0</v>
      </c>
      <c r="AI834">
        <v>49.943214285714198</v>
      </c>
      <c r="AJ834">
        <v>0.56258783080211505</v>
      </c>
      <c r="AK834">
        <v>1</v>
      </c>
      <c r="AL834">
        <v>0</v>
      </c>
      <c r="AM834">
        <v>0</v>
      </c>
      <c r="AN834">
        <v>0</v>
      </c>
      <c r="AO834">
        <v>0</v>
      </c>
      <c r="AP834">
        <v>49.943214285714198</v>
      </c>
      <c r="AQ834">
        <v>2.7456591913111901E-2</v>
      </c>
      <c r="AR834">
        <v>1.41473169375219E-2</v>
      </c>
      <c r="AS834">
        <v>0</v>
      </c>
      <c r="AT834">
        <v>0.85734166005511303</v>
      </c>
      <c r="AU834">
        <v>90.391225000000006</v>
      </c>
      <c r="AV834">
        <v>49.984818194564902</v>
      </c>
      <c r="AW834">
        <v>-4.1603908850639401E-2</v>
      </c>
      <c r="AX834">
        <v>0</v>
      </c>
      <c r="AY834">
        <v>-2.7456591913111901E-2</v>
      </c>
      <c r="AZ834">
        <v>-1.41473169375219E-2</v>
      </c>
      <c r="BB834" t="e">
        <f t="shared" si="44"/>
        <v>#NAME?</v>
      </c>
      <c r="BC834" t="e">
        <f t="shared" si="44"/>
        <v>#NAME?</v>
      </c>
      <c r="BD834">
        <v>-4.1603908850633899E-2</v>
      </c>
      <c r="BE834" s="153">
        <v>5.5372373353179604E-15</v>
      </c>
      <c r="BG834" t="e">
        <f t="shared" si="45"/>
        <v>#NAME?</v>
      </c>
      <c r="BH834" t="e">
        <f t="shared" si="45"/>
        <v>#NAME?</v>
      </c>
      <c r="BK834" t="e">
        <f t="shared" si="46"/>
        <v>#NAME?</v>
      </c>
    </row>
    <row r="835" spans="1:63" x14ac:dyDescent="0.2">
      <c r="A835">
        <v>833</v>
      </c>
      <c r="B835" s="152">
        <v>44787.152777777781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49.963529411764704</v>
      </c>
      <c r="K835">
        <v>-0.23325000000000001</v>
      </c>
      <c r="L835">
        <v>49.967368421052598</v>
      </c>
      <c r="M835">
        <v>-0.27500000000000002</v>
      </c>
      <c r="N835">
        <v>400.22727272727201</v>
      </c>
      <c r="O835">
        <v>32.2392857142857</v>
      </c>
      <c r="P835">
        <v>2.38133333333333</v>
      </c>
      <c r="Q835">
        <v>64.364249999999998</v>
      </c>
      <c r="R835">
        <v>7.0149999999999899</v>
      </c>
      <c r="S835">
        <v>2.7145454545454499</v>
      </c>
      <c r="T835">
        <v>7</v>
      </c>
      <c r="U835">
        <v>1.523925</v>
      </c>
      <c r="V835">
        <v>8.9024999999999896E-2</v>
      </c>
      <c r="W835">
        <v>3.1449999999999999E-2</v>
      </c>
      <c r="X835">
        <v>6.1774999999999997E-2</v>
      </c>
      <c r="Y835">
        <v>88.774074999999996</v>
      </c>
      <c r="Z835">
        <v>0</v>
      </c>
      <c r="AA835">
        <v>0</v>
      </c>
      <c r="AB835">
        <v>1.1599999999999999E-2</v>
      </c>
      <c r="AC835">
        <v>0</v>
      </c>
      <c r="AD835">
        <v>0</v>
      </c>
      <c r="AE835">
        <v>49.963529411764704</v>
      </c>
      <c r="AF835">
        <v>0</v>
      </c>
      <c r="AG835">
        <v>0</v>
      </c>
      <c r="AH835">
        <v>0</v>
      </c>
      <c r="AI835">
        <v>49.963529411764704</v>
      </c>
      <c r="AJ835">
        <v>0.56281667155376902</v>
      </c>
      <c r="AK835">
        <v>1</v>
      </c>
      <c r="AL835">
        <v>0</v>
      </c>
      <c r="AM835">
        <v>0</v>
      </c>
      <c r="AN835">
        <v>0</v>
      </c>
      <c r="AO835">
        <v>0</v>
      </c>
      <c r="AP835">
        <v>49.963529411764704</v>
      </c>
      <c r="AQ835">
        <v>2.7456591913111901E-2</v>
      </c>
      <c r="AR835">
        <v>1.41473169375219E-2</v>
      </c>
      <c r="AS835">
        <v>0</v>
      </c>
      <c r="AT835">
        <v>0.85769039619757803</v>
      </c>
      <c r="AU835">
        <v>90.391225000000006</v>
      </c>
      <c r="AV835">
        <v>50.0051333206153</v>
      </c>
      <c r="AW835">
        <v>-4.1603908850639401E-2</v>
      </c>
      <c r="AX835">
        <v>0</v>
      </c>
      <c r="AY835">
        <v>-2.7456591913111901E-2</v>
      </c>
      <c r="AZ835">
        <v>-1.41473169375219E-2</v>
      </c>
      <c r="BB835" t="e">
        <f t="shared" si="44"/>
        <v>#NAME?</v>
      </c>
      <c r="BC835" t="e">
        <f t="shared" si="44"/>
        <v>#NAME?</v>
      </c>
      <c r="BD835">
        <v>-4.1603908850633899E-2</v>
      </c>
      <c r="BE835" s="153">
        <v>5.5372373353179604E-15</v>
      </c>
      <c r="BG835" t="e">
        <f t="shared" si="45"/>
        <v>#NAME?</v>
      </c>
      <c r="BH835" t="e">
        <f t="shared" si="45"/>
        <v>#NAME?</v>
      </c>
      <c r="BK835" t="e">
        <f t="shared" si="46"/>
        <v>#NAME?</v>
      </c>
    </row>
    <row r="836" spans="1:63" x14ac:dyDescent="0.2">
      <c r="A836">
        <v>834</v>
      </c>
      <c r="B836" s="152">
        <v>44787.166666666664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49.94</v>
      </c>
      <c r="K836">
        <v>-0.25649999999999901</v>
      </c>
      <c r="L836">
        <v>49.945</v>
      </c>
      <c r="M836">
        <v>-0.34999999999999898</v>
      </c>
      <c r="N836">
        <v>399.73333333333301</v>
      </c>
      <c r="O836">
        <v>32.423076923076898</v>
      </c>
      <c r="P836">
        <v>2.3809411764705799</v>
      </c>
      <c r="Q836">
        <v>64.343999999999994</v>
      </c>
      <c r="R836">
        <v>7.008</v>
      </c>
      <c r="S836">
        <v>2.7470370370370301</v>
      </c>
      <c r="T836">
        <v>7</v>
      </c>
      <c r="U836">
        <v>1.523925</v>
      </c>
      <c r="V836">
        <v>8.9024999999999896E-2</v>
      </c>
      <c r="W836">
        <v>3.1449999999999999E-2</v>
      </c>
      <c r="X836">
        <v>6.1774999999999997E-2</v>
      </c>
      <c r="Y836">
        <v>88.774074999999996</v>
      </c>
      <c r="Z836">
        <v>0</v>
      </c>
      <c r="AA836">
        <v>0</v>
      </c>
      <c r="AB836">
        <v>1.1599999999999999E-2</v>
      </c>
      <c r="AC836">
        <v>0</v>
      </c>
      <c r="AD836">
        <v>0</v>
      </c>
      <c r="AE836">
        <v>49.94</v>
      </c>
      <c r="AF836">
        <v>0</v>
      </c>
      <c r="AG836">
        <v>0</v>
      </c>
      <c r="AH836">
        <v>0</v>
      </c>
      <c r="AI836">
        <v>49.94</v>
      </c>
      <c r="AJ836">
        <v>0.56255162332020903</v>
      </c>
      <c r="AK836">
        <v>1</v>
      </c>
      <c r="AL836">
        <v>0</v>
      </c>
      <c r="AM836">
        <v>0</v>
      </c>
      <c r="AN836">
        <v>0</v>
      </c>
      <c r="AO836">
        <v>0</v>
      </c>
      <c r="AP836">
        <v>49.939999999999898</v>
      </c>
      <c r="AQ836">
        <v>2.7456591913111901E-2</v>
      </c>
      <c r="AR836">
        <v>1.41473169375219E-2</v>
      </c>
      <c r="AS836">
        <v>0</v>
      </c>
      <c r="AT836">
        <v>0.85728648256824902</v>
      </c>
      <c r="AU836">
        <v>90.391225000000006</v>
      </c>
      <c r="AV836">
        <v>49.981603908850602</v>
      </c>
      <c r="AW836">
        <v>-4.1603908850632303E-2</v>
      </c>
      <c r="AX836">
        <v>0</v>
      </c>
      <c r="AY836">
        <v>-2.7456591913111901E-2</v>
      </c>
      <c r="AZ836">
        <v>-1.41473169375219E-2</v>
      </c>
      <c r="BB836" t="e">
        <f t="shared" ref="BB836:BC855" si="47">-inf</f>
        <v>#NAME?</v>
      </c>
      <c r="BC836" t="e">
        <f t="shared" si="47"/>
        <v>#NAME?</v>
      </c>
      <c r="BD836">
        <v>-4.1603908850633899E-2</v>
      </c>
      <c r="BE836" s="153">
        <v>-1.5681900222830301E-15</v>
      </c>
      <c r="BG836" t="e">
        <f t="shared" ref="BG836:BH855" si="48">-inf</f>
        <v>#NAME?</v>
      </c>
      <c r="BH836" t="e">
        <f t="shared" si="48"/>
        <v>#NAME?</v>
      </c>
      <c r="BK836" t="e">
        <f t="shared" si="46"/>
        <v>#NAME?</v>
      </c>
    </row>
    <row r="837" spans="1:63" x14ac:dyDescent="0.2">
      <c r="A837">
        <v>835</v>
      </c>
      <c r="B837" s="152">
        <v>44787.180555555555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49.934736842105202</v>
      </c>
      <c r="K837">
        <v>-0.23549999999999999</v>
      </c>
      <c r="L837">
        <v>49.951764705882297</v>
      </c>
      <c r="M837">
        <v>-0.27777777777777701</v>
      </c>
      <c r="N837">
        <v>399.78571428571399</v>
      </c>
      <c r="O837">
        <v>32.1</v>
      </c>
      <c r="P837">
        <v>2.3875000000000002</v>
      </c>
      <c r="Q837">
        <v>64.507249999999999</v>
      </c>
      <c r="R837">
        <v>7</v>
      </c>
      <c r="S837">
        <v>2.8456521739130398</v>
      </c>
      <c r="T837">
        <v>7</v>
      </c>
      <c r="U837">
        <v>1.523925</v>
      </c>
      <c r="V837">
        <v>8.9024999999999896E-2</v>
      </c>
      <c r="W837">
        <v>3.1449999999999999E-2</v>
      </c>
      <c r="X837">
        <v>6.1774999999999997E-2</v>
      </c>
      <c r="Y837">
        <v>88.774074999999996</v>
      </c>
      <c r="Z837">
        <v>0</v>
      </c>
      <c r="AA837">
        <v>0</v>
      </c>
      <c r="AB837">
        <v>1.1599999999999999E-2</v>
      </c>
      <c r="AC837">
        <v>0</v>
      </c>
      <c r="AD837">
        <v>0</v>
      </c>
      <c r="AE837">
        <v>49.934736842105202</v>
      </c>
      <c r="AF837">
        <v>0</v>
      </c>
      <c r="AG837">
        <v>0</v>
      </c>
      <c r="AH837">
        <v>0</v>
      </c>
      <c r="AI837">
        <v>49.934736842105202</v>
      </c>
      <c r="AJ837">
        <v>0.56249233621533301</v>
      </c>
      <c r="AK837">
        <v>1</v>
      </c>
      <c r="AL837">
        <v>0</v>
      </c>
      <c r="AM837">
        <v>0</v>
      </c>
      <c r="AN837">
        <v>0</v>
      </c>
      <c r="AO837">
        <v>0</v>
      </c>
      <c r="AP837">
        <v>49.934736842105202</v>
      </c>
      <c r="AQ837">
        <v>2.7456591913111901E-2</v>
      </c>
      <c r="AR837">
        <v>1.41473169375219E-2</v>
      </c>
      <c r="AS837">
        <v>0</v>
      </c>
      <c r="AT837">
        <v>0.857196133466952</v>
      </c>
      <c r="AU837">
        <v>90.391225000000006</v>
      </c>
      <c r="AV837">
        <v>49.976340750955899</v>
      </c>
      <c r="AW837">
        <v>-4.1603908850639401E-2</v>
      </c>
      <c r="AX837">
        <v>0</v>
      </c>
      <c r="AY837">
        <v>-2.7456591913111901E-2</v>
      </c>
      <c r="AZ837">
        <v>-1.41473169375219E-2</v>
      </c>
      <c r="BB837" t="e">
        <f t="shared" si="47"/>
        <v>#NAME?</v>
      </c>
      <c r="BC837" t="e">
        <f t="shared" si="47"/>
        <v>#NAME?</v>
      </c>
      <c r="BD837">
        <v>-4.1603908850633899E-2</v>
      </c>
      <c r="BE837" s="153">
        <v>5.5372373353179604E-15</v>
      </c>
      <c r="BG837" t="e">
        <f t="shared" si="48"/>
        <v>#NAME?</v>
      </c>
      <c r="BH837" t="e">
        <f t="shared" si="48"/>
        <v>#NAME?</v>
      </c>
      <c r="BK837" t="e">
        <f t="shared" si="46"/>
        <v>#NAME?</v>
      </c>
    </row>
    <row r="838" spans="1:63" x14ac:dyDescent="0.2">
      <c r="A838">
        <v>836</v>
      </c>
      <c r="B838" s="152">
        <v>44787.194444444445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49.977599999999903</v>
      </c>
      <c r="K838">
        <v>-0.247</v>
      </c>
      <c r="L838">
        <v>49.957083333333301</v>
      </c>
      <c r="M838">
        <v>-0.145454545454545</v>
      </c>
      <c r="N838">
        <v>400</v>
      </c>
      <c r="O838">
        <v>32.623333333333299</v>
      </c>
      <c r="P838">
        <v>2.39112499999999</v>
      </c>
      <c r="Q838">
        <v>64.546999999999997</v>
      </c>
      <c r="R838">
        <v>6.9974999999999996</v>
      </c>
      <c r="S838">
        <v>2.8496296296296202</v>
      </c>
      <c r="T838">
        <v>7</v>
      </c>
      <c r="U838">
        <v>1.523925</v>
      </c>
      <c r="V838">
        <v>8.9024999999999896E-2</v>
      </c>
      <c r="W838">
        <v>3.1449999999999999E-2</v>
      </c>
      <c r="X838">
        <v>6.1774999999999997E-2</v>
      </c>
      <c r="Y838">
        <v>88.774074999999996</v>
      </c>
      <c r="Z838">
        <v>0</v>
      </c>
      <c r="AA838">
        <v>0</v>
      </c>
      <c r="AB838">
        <v>1.1599999999999999E-2</v>
      </c>
      <c r="AC838">
        <v>0</v>
      </c>
      <c r="AD838">
        <v>0</v>
      </c>
      <c r="AE838">
        <v>49.977599999999903</v>
      </c>
      <c r="AF838">
        <v>0</v>
      </c>
      <c r="AG838">
        <v>0</v>
      </c>
      <c r="AH838">
        <v>0</v>
      </c>
      <c r="AI838">
        <v>49.977599999999903</v>
      </c>
      <c r="AJ838">
        <v>0.56297517039743805</v>
      </c>
      <c r="AK838">
        <v>1</v>
      </c>
      <c r="AL838">
        <v>0</v>
      </c>
      <c r="AM838">
        <v>0</v>
      </c>
      <c r="AN838">
        <v>0</v>
      </c>
      <c r="AO838">
        <v>0</v>
      </c>
      <c r="AP838">
        <v>49.977599999999903</v>
      </c>
      <c r="AQ838">
        <v>2.7456591913111901E-2</v>
      </c>
      <c r="AR838">
        <v>1.41473169375219E-2</v>
      </c>
      <c r="AS838">
        <v>0</v>
      </c>
      <c r="AT838">
        <v>0.857931936547916</v>
      </c>
      <c r="AU838">
        <v>90.391225000000006</v>
      </c>
      <c r="AV838">
        <v>50.019203908850599</v>
      </c>
      <c r="AW838">
        <v>-4.1603908850639401E-2</v>
      </c>
      <c r="AX838">
        <v>0</v>
      </c>
      <c r="AY838">
        <v>-2.7456591913111901E-2</v>
      </c>
      <c r="AZ838">
        <v>-1.41473169375219E-2</v>
      </c>
      <c r="BB838" t="e">
        <f t="shared" si="47"/>
        <v>#NAME?</v>
      </c>
      <c r="BC838" t="e">
        <f t="shared" si="47"/>
        <v>#NAME?</v>
      </c>
      <c r="BD838">
        <v>-4.1603908850633899E-2</v>
      </c>
      <c r="BE838" s="153">
        <v>5.5372373353179604E-15</v>
      </c>
      <c r="BG838" t="e">
        <f t="shared" si="48"/>
        <v>#NAME?</v>
      </c>
      <c r="BH838" t="e">
        <f t="shared" si="48"/>
        <v>#NAME?</v>
      </c>
      <c r="BK838" t="e">
        <f t="shared" si="46"/>
        <v>#NAME?</v>
      </c>
    </row>
    <row r="839" spans="1:63" x14ac:dyDescent="0.2">
      <c r="A839">
        <v>837</v>
      </c>
      <c r="B839" s="152">
        <v>44787.208333333336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49.975357142857099</v>
      </c>
      <c r="K839">
        <v>-0.23024999999999901</v>
      </c>
      <c r="L839">
        <v>49.972962962962903</v>
      </c>
      <c r="M839">
        <v>-0.33478260869565202</v>
      </c>
      <c r="N839">
        <v>400.13043478260801</v>
      </c>
      <c r="O839">
        <v>32.292592592592499</v>
      </c>
      <c r="P839">
        <v>2.3928333333333298</v>
      </c>
      <c r="Q839">
        <v>64.641249999999999</v>
      </c>
      <c r="R839">
        <v>6.99</v>
      </c>
      <c r="S839">
        <v>2.9273076923076902</v>
      </c>
      <c r="T839">
        <v>7</v>
      </c>
      <c r="U839">
        <v>1.523925</v>
      </c>
      <c r="V839">
        <v>8.9024999999999896E-2</v>
      </c>
      <c r="W839">
        <v>3.1449999999999999E-2</v>
      </c>
      <c r="X839">
        <v>6.1774999999999997E-2</v>
      </c>
      <c r="Y839">
        <v>88.774074999999996</v>
      </c>
      <c r="Z839">
        <v>0</v>
      </c>
      <c r="AA839">
        <v>0</v>
      </c>
      <c r="AB839">
        <v>1.1599999999999999E-2</v>
      </c>
      <c r="AC839">
        <v>0</v>
      </c>
      <c r="AD839">
        <v>0</v>
      </c>
      <c r="AE839">
        <v>49.975357142857099</v>
      </c>
      <c r="AF839">
        <v>0</v>
      </c>
      <c r="AG839">
        <v>0</v>
      </c>
      <c r="AH839">
        <v>0</v>
      </c>
      <c r="AI839">
        <v>49.975357142857099</v>
      </c>
      <c r="AJ839">
        <v>0.56294990562117497</v>
      </c>
      <c r="AK839">
        <v>1</v>
      </c>
      <c r="AL839">
        <v>0</v>
      </c>
      <c r="AM839">
        <v>0</v>
      </c>
      <c r="AN839">
        <v>0</v>
      </c>
      <c r="AO839">
        <v>0</v>
      </c>
      <c r="AP839">
        <v>49.975357142857099</v>
      </c>
      <c r="AQ839">
        <v>2.7456591913111901E-2</v>
      </c>
      <c r="AR839">
        <v>1.41473169375219E-2</v>
      </c>
      <c r="AS839">
        <v>0</v>
      </c>
      <c r="AT839">
        <v>0.85789343492374903</v>
      </c>
      <c r="AU839">
        <v>90.391225000000006</v>
      </c>
      <c r="AV839">
        <v>50.016961051707703</v>
      </c>
      <c r="AW839">
        <v>-4.1603908850639401E-2</v>
      </c>
      <c r="AX839">
        <v>0</v>
      </c>
      <c r="AY839">
        <v>-2.7456591913111901E-2</v>
      </c>
      <c r="AZ839">
        <v>-1.41473169375219E-2</v>
      </c>
      <c r="BB839" t="e">
        <f t="shared" si="47"/>
        <v>#NAME?</v>
      </c>
      <c r="BC839" t="e">
        <f t="shared" si="47"/>
        <v>#NAME?</v>
      </c>
      <c r="BD839">
        <v>-4.1603908850633899E-2</v>
      </c>
      <c r="BE839" s="153">
        <v>5.5372373353179604E-15</v>
      </c>
      <c r="BG839" t="e">
        <f t="shared" si="48"/>
        <v>#NAME?</v>
      </c>
      <c r="BH839" t="e">
        <f t="shared" si="48"/>
        <v>#NAME?</v>
      </c>
      <c r="BK839" t="e">
        <f t="shared" si="46"/>
        <v>#NAME?</v>
      </c>
    </row>
    <row r="840" spans="1:63" x14ac:dyDescent="0.2">
      <c r="A840">
        <v>838</v>
      </c>
      <c r="B840" s="152">
        <v>44787.222222222219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49.961428571428499</v>
      </c>
      <c r="K840">
        <v>-0.222249999999999</v>
      </c>
      <c r="L840">
        <v>49.961428571428499</v>
      </c>
      <c r="M840">
        <v>-0.25714285714285701</v>
      </c>
      <c r="N840">
        <v>400.11111111111097</v>
      </c>
      <c r="O840">
        <v>33.184999999999903</v>
      </c>
      <c r="P840">
        <v>2.3925555555555502</v>
      </c>
      <c r="Q840">
        <v>64.607249999999993</v>
      </c>
      <c r="R840">
        <v>6.9850000000000003</v>
      </c>
      <c r="S840">
        <v>3.0066666666666602</v>
      </c>
      <c r="T840">
        <v>7</v>
      </c>
      <c r="U840">
        <v>1.523925</v>
      </c>
      <c r="V840">
        <v>8.9024999999999896E-2</v>
      </c>
      <c r="W840">
        <v>3.1449999999999999E-2</v>
      </c>
      <c r="X840">
        <v>6.1774999999999997E-2</v>
      </c>
      <c r="Y840">
        <v>88.774074999999996</v>
      </c>
      <c r="Z840">
        <v>0</v>
      </c>
      <c r="AA840">
        <v>0</v>
      </c>
      <c r="AB840">
        <v>1.1599999999999999E-2</v>
      </c>
      <c r="AC840">
        <v>0</v>
      </c>
      <c r="AD840">
        <v>0</v>
      </c>
      <c r="AE840">
        <v>49.961428571428499</v>
      </c>
      <c r="AF840">
        <v>0</v>
      </c>
      <c r="AG840">
        <v>0</v>
      </c>
      <c r="AH840">
        <v>0</v>
      </c>
      <c r="AI840">
        <v>49.961428571428499</v>
      </c>
      <c r="AJ840">
        <v>0.56279300653291497</v>
      </c>
      <c r="AK840">
        <v>1</v>
      </c>
      <c r="AL840">
        <v>0</v>
      </c>
      <c r="AM840">
        <v>0</v>
      </c>
      <c r="AN840">
        <v>0</v>
      </c>
      <c r="AO840">
        <v>0</v>
      </c>
      <c r="AP840">
        <v>49.961428571428499</v>
      </c>
      <c r="AQ840">
        <v>2.7456591913111901E-2</v>
      </c>
      <c r="AR840">
        <v>1.41473169375219E-2</v>
      </c>
      <c r="AS840">
        <v>0</v>
      </c>
      <c r="AT840">
        <v>0.85765433248067302</v>
      </c>
      <c r="AU840">
        <v>90.391225000000006</v>
      </c>
      <c r="AV840">
        <v>50.003032480279202</v>
      </c>
      <c r="AW840">
        <v>-4.1603908850639401E-2</v>
      </c>
      <c r="AX840">
        <v>0</v>
      </c>
      <c r="AY840">
        <v>-2.7456591913111901E-2</v>
      </c>
      <c r="AZ840">
        <v>-1.41473169375219E-2</v>
      </c>
      <c r="BB840" t="e">
        <f t="shared" si="47"/>
        <v>#NAME?</v>
      </c>
      <c r="BC840" t="e">
        <f t="shared" si="47"/>
        <v>#NAME?</v>
      </c>
      <c r="BD840">
        <v>-4.1603908850633899E-2</v>
      </c>
      <c r="BE840" s="153">
        <v>5.5372373353179604E-15</v>
      </c>
      <c r="BG840" t="e">
        <f t="shared" si="48"/>
        <v>#NAME?</v>
      </c>
      <c r="BH840" t="e">
        <f t="shared" si="48"/>
        <v>#NAME?</v>
      </c>
      <c r="BK840" t="e">
        <f t="shared" si="46"/>
        <v>#NAME?</v>
      </c>
    </row>
    <row r="841" spans="1:63" x14ac:dyDescent="0.2">
      <c r="A841">
        <v>839</v>
      </c>
      <c r="B841" s="152">
        <v>44787.236111111109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49.924615384615301</v>
      </c>
      <c r="K841">
        <v>-0.254</v>
      </c>
      <c r="L841">
        <v>49.938260869565198</v>
      </c>
      <c r="M841">
        <v>-0.13600000000000001</v>
      </c>
      <c r="N841">
        <v>400.22727272727201</v>
      </c>
      <c r="O841">
        <v>33.5</v>
      </c>
      <c r="P841">
        <v>2.3918333333333299</v>
      </c>
      <c r="Q841">
        <v>64.669749999999993</v>
      </c>
      <c r="R841">
        <v>6.98</v>
      </c>
      <c r="S841">
        <v>3.00315789473684</v>
      </c>
      <c r="T841">
        <v>7</v>
      </c>
      <c r="U841">
        <v>1.523925</v>
      </c>
      <c r="V841">
        <v>8.9024999999999896E-2</v>
      </c>
      <c r="W841">
        <v>3.1449999999999999E-2</v>
      </c>
      <c r="X841">
        <v>6.1774999999999997E-2</v>
      </c>
      <c r="Y841">
        <v>88.774074999999996</v>
      </c>
      <c r="Z841">
        <v>0</v>
      </c>
      <c r="AA841">
        <v>0</v>
      </c>
      <c r="AB841">
        <v>1.1599999999999999E-2</v>
      </c>
      <c r="AC841">
        <v>0</v>
      </c>
      <c r="AD841">
        <v>0</v>
      </c>
      <c r="AE841">
        <v>49.924615384615301</v>
      </c>
      <c r="AF841">
        <v>0</v>
      </c>
      <c r="AG841">
        <v>0</v>
      </c>
      <c r="AH841">
        <v>0</v>
      </c>
      <c r="AI841">
        <v>49.924615384615301</v>
      </c>
      <c r="AJ841">
        <v>0.56237832255211195</v>
      </c>
      <c r="AK841">
        <v>1</v>
      </c>
      <c r="AL841">
        <v>0</v>
      </c>
      <c r="AM841">
        <v>0</v>
      </c>
      <c r="AN841">
        <v>0</v>
      </c>
      <c r="AO841">
        <v>0</v>
      </c>
      <c r="AP841">
        <v>49.924615384615301</v>
      </c>
      <c r="AQ841">
        <v>2.7456591913111901E-2</v>
      </c>
      <c r="AR841">
        <v>1.41473169375219E-2</v>
      </c>
      <c r="AS841">
        <v>0</v>
      </c>
      <c r="AT841">
        <v>0.857022385195227</v>
      </c>
      <c r="AU841">
        <v>90.391225000000006</v>
      </c>
      <c r="AV841">
        <v>49.966219293465997</v>
      </c>
      <c r="AW841">
        <v>-4.1603908850639401E-2</v>
      </c>
      <c r="AX841">
        <v>0</v>
      </c>
      <c r="AY841">
        <v>-2.7456591913111901E-2</v>
      </c>
      <c r="AZ841">
        <v>-1.41473169375219E-2</v>
      </c>
      <c r="BB841" t="e">
        <f t="shared" si="47"/>
        <v>#NAME?</v>
      </c>
      <c r="BC841" t="e">
        <f t="shared" si="47"/>
        <v>#NAME?</v>
      </c>
      <c r="BD841">
        <v>-4.1603908850633899E-2</v>
      </c>
      <c r="BE841" s="153">
        <v>5.5372373353179604E-15</v>
      </c>
      <c r="BG841" t="e">
        <f t="shared" si="48"/>
        <v>#NAME?</v>
      </c>
      <c r="BH841" t="e">
        <f t="shared" si="48"/>
        <v>#NAME?</v>
      </c>
      <c r="BK841" t="e">
        <f t="shared" si="46"/>
        <v>#NAME?</v>
      </c>
    </row>
    <row r="842" spans="1:63" x14ac:dyDescent="0.2">
      <c r="A842">
        <v>840</v>
      </c>
      <c r="B842" s="152">
        <v>44787.25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49.945217391304297</v>
      </c>
      <c r="K842">
        <v>-0.23749999999999999</v>
      </c>
      <c r="L842">
        <v>49.938461538461503</v>
      </c>
      <c r="M842">
        <v>-0.22173913043478199</v>
      </c>
      <c r="N842">
        <v>400</v>
      </c>
      <c r="O842">
        <v>33.178947368420999</v>
      </c>
      <c r="P842">
        <v>2.39753333333333</v>
      </c>
      <c r="Q842">
        <v>64.712249999999997</v>
      </c>
      <c r="R842">
        <v>6.98</v>
      </c>
      <c r="S842">
        <v>3.0184615384615299</v>
      </c>
      <c r="T842">
        <v>7</v>
      </c>
      <c r="U842">
        <v>1.523925</v>
      </c>
      <c r="V842">
        <v>8.9024999999999896E-2</v>
      </c>
      <c r="W842">
        <v>3.1449999999999999E-2</v>
      </c>
      <c r="X842">
        <v>6.1774999999999997E-2</v>
      </c>
      <c r="Y842">
        <v>88.774074999999996</v>
      </c>
      <c r="Z842">
        <v>0</v>
      </c>
      <c r="AA842">
        <v>0</v>
      </c>
      <c r="AB842">
        <v>1.1599999999999999E-2</v>
      </c>
      <c r="AC842">
        <v>0</v>
      </c>
      <c r="AD842">
        <v>0</v>
      </c>
      <c r="AE842">
        <v>49.945217391304297</v>
      </c>
      <c r="AF842">
        <v>0</v>
      </c>
      <c r="AG842">
        <v>0</v>
      </c>
      <c r="AH842">
        <v>0</v>
      </c>
      <c r="AI842">
        <v>49.945217391304297</v>
      </c>
      <c r="AJ842">
        <v>0.56261039488504205</v>
      </c>
      <c r="AK842">
        <v>1</v>
      </c>
      <c r="AL842">
        <v>0</v>
      </c>
      <c r="AM842">
        <v>0</v>
      </c>
      <c r="AN842">
        <v>0</v>
      </c>
      <c r="AO842">
        <v>0</v>
      </c>
      <c r="AP842">
        <v>49.945217391304297</v>
      </c>
      <c r="AQ842">
        <v>2.7456591913111901E-2</v>
      </c>
      <c r="AR842">
        <v>1.41473169375219E-2</v>
      </c>
      <c r="AS842">
        <v>0</v>
      </c>
      <c r="AT842">
        <v>0.85737604602518802</v>
      </c>
      <c r="AU842">
        <v>90.391225000000006</v>
      </c>
      <c r="AV842">
        <v>49.986821300154901</v>
      </c>
      <c r="AW842">
        <v>-4.1603908850632303E-2</v>
      </c>
      <c r="AX842">
        <v>0</v>
      </c>
      <c r="AY842">
        <v>-2.7456591913111901E-2</v>
      </c>
      <c r="AZ842">
        <v>-1.41473169375219E-2</v>
      </c>
      <c r="BB842" t="e">
        <f t="shared" si="47"/>
        <v>#NAME?</v>
      </c>
      <c r="BC842" t="e">
        <f t="shared" si="47"/>
        <v>#NAME?</v>
      </c>
      <c r="BD842">
        <v>-4.1603908850633899E-2</v>
      </c>
      <c r="BE842" s="153">
        <v>-1.5681900222830301E-15</v>
      </c>
      <c r="BG842" t="e">
        <f t="shared" si="48"/>
        <v>#NAME?</v>
      </c>
      <c r="BH842" t="e">
        <f t="shared" si="48"/>
        <v>#NAME?</v>
      </c>
      <c r="BK842" t="e">
        <f t="shared" si="46"/>
        <v>#NAME?</v>
      </c>
    </row>
    <row r="843" spans="1:63" x14ac:dyDescent="0.2">
      <c r="A843">
        <v>841</v>
      </c>
      <c r="B843" s="152">
        <v>44787.263888888891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49.9665217391304</v>
      </c>
      <c r="K843">
        <v>-0.25999999999999901</v>
      </c>
      <c r="L843">
        <v>49.962083333333297</v>
      </c>
      <c r="M843">
        <v>-0.128571428571428</v>
      </c>
      <c r="N843">
        <v>400.11111111111097</v>
      </c>
      <c r="O843">
        <v>33.990476190476102</v>
      </c>
      <c r="P843">
        <v>2.3962307692307601</v>
      </c>
      <c r="Q843">
        <v>64.790249999999901</v>
      </c>
      <c r="R843">
        <v>6.976</v>
      </c>
      <c r="S843">
        <v>3.07099999999999</v>
      </c>
      <c r="T843">
        <v>7</v>
      </c>
      <c r="U843">
        <v>1.523925</v>
      </c>
      <c r="V843">
        <v>8.9024999999999896E-2</v>
      </c>
      <c r="W843">
        <v>3.1449999999999999E-2</v>
      </c>
      <c r="X843">
        <v>6.1774999999999997E-2</v>
      </c>
      <c r="Y843">
        <v>88.774074999999996</v>
      </c>
      <c r="Z843">
        <v>0</v>
      </c>
      <c r="AA843">
        <v>0</v>
      </c>
      <c r="AB843">
        <v>1.1599999999999999E-2</v>
      </c>
      <c r="AC843">
        <v>0</v>
      </c>
      <c r="AD843">
        <v>0</v>
      </c>
      <c r="AE843">
        <v>49.9665217391304</v>
      </c>
      <c r="AF843">
        <v>0</v>
      </c>
      <c r="AG843">
        <v>0</v>
      </c>
      <c r="AH843">
        <v>0</v>
      </c>
      <c r="AI843">
        <v>49.9665217391304</v>
      </c>
      <c r="AJ843">
        <v>0.56285037877477695</v>
      </c>
      <c r="AK843">
        <v>1</v>
      </c>
      <c r="AL843">
        <v>0</v>
      </c>
      <c r="AM843">
        <v>0</v>
      </c>
      <c r="AN843">
        <v>0</v>
      </c>
      <c r="AO843">
        <v>0</v>
      </c>
      <c r="AP843">
        <v>49.9665217391304</v>
      </c>
      <c r="AQ843">
        <v>2.7456591913111901E-2</v>
      </c>
      <c r="AR843">
        <v>1.41473169375219E-2</v>
      </c>
      <c r="AS843">
        <v>0</v>
      </c>
      <c r="AT843">
        <v>0.85774176347435205</v>
      </c>
      <c r="AU843">
        <v>90.391225000000006</v>
      </c>
      <c r="AV843">
        <v>50.008125647980997</v>
      </c>
      <c r="AW843">
        <v>-4.1603908850639401E-2</v>
      </c>
      <c r="AX843">
        <v>0</v>
      </c>
      <c r="AY843">
        <v>-2.7456591913111901E-2</v>
      </c>
      <c r="AZ843">
        <v>-1.41473169375219E-2</v>
      </c>
      <c r="BB843" t="e">
        <f t="shared" si="47"/>
        <v>#NAME?</v>
      </c>
      <c r="BC843" t="e">
        <f t="shared" si="47"/>
        <v>#NAME?</v>
      </c>
      <c r="BD843">
        <v>-4.1603908850633899E-2</v>
      </c>
      <c r="BE843" s="153">
        <v>5.5372373353179604E-15</v>
      </c>
      <c r="BG843" t="e">
        <f t="shared" si="48"/>
        <v>#NAME?</v>
      </c>
      <c r="BH843" t="e">
        <f t="shared" si="48"/>
        <v>#NAME?</v>
      </c>
      <c r="BK843" t="e">
        <f t="shared" si="46"/>
        <v>#NAME?</v>
      </c>
    </row>
    <row r="844" spans="1:63" x14ac:dyDescent="0.2">
      <c r="A844">
        <v>842</v>
      </c>
      <c r="B844" s="152">
        <v>44787.277777777781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49.964090909090899</v>
      </c>
      <c r="K844">
        <v>-0.224</v>
      </c>
      <c r="L844">
        <v>49.965000000000003</v>
      </c>
      <c r="M844">
        <v>-0.46666666666666601</v>
      </c>
      <c r="N844">
        <v>400</v>
      </c>
      <c r="O844">
        <v>33.849999999999902</v>
      </c>
      <c r="P844">
        <v>2.4051111111111099</v>
      </c>
      <c r="Q844">
        <v>64.909750000000003</v>
      </c>
      <c r="R844">
        <v>6.97</v>
      </c>
      <c r="S844">
        <v>3.0787499999999999</v>
      </c>
      <c r="T844">
        <v>7</v>
      </c>
      <c r="U844">
        <v>1.523925</v>
      </c>
      <c r="V844">
        <v>8.9024999999999896E-2</v>
      </c>
      <c r="W844">
        <v>3.1449999999999999E-2</v>
      </c>
      <c r="X844">
        <v>6.1774999999999997E-2</v>
      </c>
      <c r="Y844">
        <v>88.774074999999996</v>
      </c>
      <c r="Z844">
        <v>0</v>
      </c>
      <c r="AA844">
        <v>0</v>
      </c>
      <c r="AB844">
        <v>1.1599999999999999E-2</v>
      </c>
      <c r="AC844">
        <v>0</v>
      </c>
      <c r="AD844">
        <v>0</v>
      </c>
      <c r="AE844">
        <v>49.964090909090899</v>
      </c>
      <c r="AF844">
        <v>0</v>
      </c>
      <c r="AG844">
        <v>0</v>
      </c>
      <c r="AH844">
        <v>0</v>
      </c>
      <c r="AI844">
        <v>49.964090909090899</v>
      </c>
      <c r="AJ844">
        <v>0.56282299656843404</v>
      </c>
      <c r="AK844">
        <v>1</v>
      </c>
      <c r="AL844">
        <v>0</v>
      </c>
      <c r="AM844">
        <v>0</v>
      </c>
      <c r="AN844">
        <v>0</v>
      </c>
      <c r="AO844">
        <v>0</v>
      </c>
      <c r="AP844">
        <v>49.964090909090899</v>
      </c>
      <c r="AQ844">
        <v>2.7456591913111901E-2</v>
      </c>
      <c r="AR844">
        <v>1.41473169375219E-2</v>
      </c>
      <c r="AS844">
        <v>0</v>
      </c>
      <c r="AT844">
        <v>0.85770003504555103</v>
      </c>
      <c r="AU844">
        <v>90.391225000000006</v>
      </c>
      <c r="AV844">
        <v>50.005694817941503</v>
      </c>
      <c r="AW844">
        <v>-4.1603908850639401E-2</v>
      </c>
      <c r="AX844">
        <v>0</v>
      </c>
      <c r="AY844">
        <v>-2.7456591913111901E-2</v>
      </c>
      <c r="AZ844">
        <v>-1.41473169375219E-2</v>
      </c>
      <c r="BB844" t="e">
        <f t="shared" si="47"/>
        <v>#NAME?</v>
      </c>
      <c r="BC844" t="e">
        <f t="shared" si="47"/>
        <v>#NAME?</v>
      </c>
      <c r="BD844">
        <v>-4.1603908850633899E-2</v>
      </c>
      <c r="BE844" s="153">
        <v>5.5372373353179604E-15</v>
      </c>
      <c r="BG844" t="e">
        <f t="shared" si="48"/>
        <v>#NAME?</v>
      </c>
      <c r="BH844" t="e">
        <f t="shared" si="48"/>
        <v>#NAME?</v>
      </c>
      <c r="BK844" t="e">
        <f t="shared" si="46"/>
        <v>#NAME?</v>
      </c>
    </row>
    <row r="845" spans="1:63" x14ac:dyDescent="0.2">
      <c r="A845">
        <v>843</v>
      </c>
      <c r="B845" s="152">
        <v>44787.291666666664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49.952380952380899</v>
      </c>
      <c r="K845">
        <v>-0.25474999999999998</v>
      </c>
      <c r="L845">
        <v>49.944285714285698</v>
      </c>
      <c r="M845">
        <v>-6.8000000000000005E-2</v>
      </c>
      <c r="N845">
        <v>400.22727272727201</v>
      </c>
      <c r="O845">
        <v>33.931818181818102</v>
      </c>
      <c r="P845">
        <v>2.40214285714285</v>
      </c>
      <c r="Q845">
        <v>64.907499999999999</v>
      </c>
      <c r="R845">
        <v>6.97</v>
      </c>
      <c r="S845">
        <v>3.08</v>
      </c>
      <c r="T845">
        <v>7</v>
      </c>
      <c r="U845">
        <v>1.523925</v>
      </c>
      <c r="V845">
        <v>8.9024999999999896E-2</v>
      </c>
      <c r="W845">
        <v>3.1449999999999999E-2</v>
      </c>
      <c r="X845">
        <v>6.1774999999999997E-2</v>
      </c>
      <c r="Y845">
        <v>88.774074999999996</v>
      </c>
      <c r="Z845">
        <v>0</v>
      </c>
      <c r="AA845">
        <v>0</v>
      </c>
      <c r="AB845">
        <v>1.1599999999999999E-2</v>
      </c>
      <c r="AC845">
        <v>0</v>
      </c>
      <c r="AD845">
        <v>0</v>
      </c>
      <c r="AE845">
        <v>49.952380952380899</v>
      </c>
      <c r="AF845">
        <v>0</v>
      </c>
      <c r="AG845">
        <v>0</v>
      </c>
      <c r="AH845">
        <v>0</v>
      </c>
      <c r="AI845">
        <v>49.952380952380899</v>
      </c>
      <c r="AJ845">
        <v>0.56269108917643895</v>
      </c>
      <c r="AK845">
        <v>1</v>
      </c>
      <c r="AL845">
        <v>0</v>
      </c>
      <c r="AM845">
        <v>0</v>
      </c>
      <c r="AN845">
        <v>0</v>
      </c>
      <c r="AO845">
        <v>0</v>
      </c>
      <c r="AP845">
        <v>49.952380952380899</v>
      </c>
      <c r="AQ845">
        <v>2.7456591913111901E-2</v>
      </c>
      <c r="AR845">
        <v>1.41473169375219E-2</v>
      </c>
      <c r="AS845">
        <v>0</v>
      </c>
      <c r="AT845">
        <v>0.85749901807320605</v>
      </c>
      <c r="AU845">
        <v>90.391225000000006</v>
      </c>
      <c r="AV845">
        <v>49.993984861231503</v>
      </c>
      <c r="AW845">
        <v>-4.1603908850639401E-2</v>
      </c>
      <c r="AX845">
        <v>0</v>
      </c>
      <c r="AY845">
        <v>-2.7456591913111901E-2</v>
      </c>
      <c r="AZ845">
        <v>-1.41473169375219E-2</v>
      </c>
      <c r="BB845" t="e">
        <f t="shared" si="47"/>
        <v>#NAME?</v>
      </c>
      <c r="BC845" t="e">
        <f t="shared" si="47"/>
        <v>#NAME?</v>
      </c>
      <c r="BD845">
        <v>-4.1603908850633899E-2</v>
      </c>
      <c r="BE845" s="153">
        <v>5.5372373353179604E-15</v>
      </c>
      <c r="BG845" t="e">
        <f t="shared" si="48"/>
        <v>#NAME?</v>
      </c>
      <c r="BH845" t="e">
        <f t="shared" si="48"/>
        <v>#NAME?</v>
      </c>
      <c r="BK845" t="e">
        <f t="shared" si="46"/>
        <v>#NAME?</v>
      </c>
    </row>
    <row r="846" spans="1:63" x14ac:dyDescent="0.2">
      <c r="A846">
        <v>844</v>
      </c>
      <c r="B846" s="152">
        <v>44787.305555555555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49.937878787878702</v>
      </c>
      <c r="K846">
        <v>-0.25650000000000001</v>
      </c>
      <c r="L846">
        <v>49.9371875</v>
      </c>
      <c r="M846">
        <v>-0.38571428571428501</v>
      </c>
      <c r="N846">
        <v>400.04</v>
      </c>
      <c r="O846">
        <v>34.94</v>
      </c>
      <c r="P846">
        <v>2.4028999999999998</v>
      </c>
      <c r="Q846">
        <v>64.893749999999997</v>
      </c>
      <c r="R846">
        <v>6.9625000000000004</v>
      </c>
      <c r="S846">
        <v>3.0899999999999901</v>
      </c>
      <c r="T846">
        <v>7</v>
      </c>
      <c r="U846">
        <v>1.523925</v>
      </c>
      <c r="V846">
        <v>8.9024999999999896E-2</v>
      </c>
      <c r="W846">
        <v>3.1449999999999999E-2</v>
      </c>
      <c r="X846">
        <v>6.1774999999999997E-2</v>
      </c>
      <c r="Y846">
        <v>88.774074999999996</v>
      </c>
      <c r="Z846">
        <v>0</v>
      </c>
      <c r="AA846">
        <v>0</v>
      </c>
      <c r="AB846">
        <v>1.1599999999999999E-2</v>
      </c>
      <c r="AC846">
        <v>0</v>
      </c>
      <c r="AD846">
        <v>0</v>
      </c>
      <c r="AE846">
        <v>49.937878787878702</v>
      </c>
      <c r="AF846">
        <v>0</v>
      </c>
      <c r="AG846">
        <v>0</v>
      </c>
      <c r="AH846">
        <v>0</v>
      </c>
      <c r="AI846">
        <v>49.937878787878702</v>
      </c>
      <c r="AJ846">
        <v>0.56252772882036495</v>
      </c>
      <c r="AK846">
        <v>1</v>
      </c>
      <c r="AL846">
        <v>0</v>
      </c>
      <c r="AM846">
        <v>0</v>
      </c>
      <c r="AN846">
        <v>0</v>
      </c>
      <c r="AO846">
        <v>0</v>
      </c>
      <c r="AP846">
        <v>49.937878787878702</v>
      </c>
      <c r="AQ846">
        <v>2.7456591913111901E-2</v>
      </c>
      <c r="AR846">
        <v>1.41473169375219E-2</v>
      </c>
      <c r="AS846">
        <v>0</v>
      </c>
      <c r="AT846">
        <v>0.85725006914257496</v>
      </c>
      <c r="AU846">
        <v>90.391225000000006</v>
      </c>
      <c r="AV846">
        <v>49.979482696729399</v>
      </c>
      <c r="AW846">
        <v>-4.1603908850639401E-2</v>
      </c>
      <c r="AX846">
        <v>0</v>
      </c>
      <c r="AY846">
        <v>-2.7456591913111901E-2</v>
      </c>
      <c r="AZ846">
        <v>-1.41473169375219E-2</v>
      </c>
      <c r="BB846" t="e">
        <f t="shared" si="47"/>
        <v>#NAME?</v>
      </c>
      <c r="BC846" t="e">
        <f t="shared" si="47"/>
        <v>#NAME?</v>
      </c>
      <c r="BD846">
        <v>-4.1603908850633899E-2</v>
      </c>
      <c r="BE846" s="153">
        <v>5.5372373353179604E-15</v>
      </c>
      <c r="BG846" t="e">
        <f t="shared" si="48"/>
        <v>#NAME?</v>
      </c>
      <c r="BH846" t="e">
        <f t="shared" si="48"/>
        <v>#NAME?</v>
      </c>
      <c r="BK846" t="e">
        <f t="shared" si="46"/>
        <v>#NAME?</v>
      </c>
    </row>
    <row r="847" spans="1:63" x14ac:dyDescent="0.2">
      <c r="A847">
        <v>845</v>
      </c>
      <c r="B847" s="152">
        <v>44787.319444444445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49.980400000000003</v>
      </c>
      <c r="K847">
        <v>-0.23225000000000001</v>
      </c>
      <c r="L847">
        <v>49.956086956521702</v>
      </c>
      <c r="M847">
        <v>-8.4615384615384606E-2</v>
      </c>
      <c r="N847">
        <v>399.739130434782</v>
      </c>
      <c r="O847">
        <v>35.704999999999998</v>
      </c>
      <c r="P847">
        <v>2.4060000000000001</v>
      </c>
      <c r="Q847">
        <v>64.906749999999903</v>
      </c>
      <c r="R847">
        <v>6.96</v>
      </c>
      <c r="S847">
        <v>2.9290909090908999</v>
      </c>
      <c r="T847">
        <v>7</v>
      </c>
      <c r="U847">
        <v>1.523925</v>
      </c>
      <c r="V847">
        <v>8.9024999999999896E-2</v>
      </c>
      <c r="W847">
        <v>3.1449999999999999E-2</v>
      </c>
      <c r="X847">
        <v>6.1774999999999997E-2</v>
      </c>
      <c r="Y847">
        <v>88.774074999999996</v>
      </c>
      <c r="Z847">
        <v>0</v>
      </c>
      <c r="AA847">
        <v>0</v>
      </c>
      <c r="AB847">
        <v>1.1599999999999999E-2</v>
      </c>
      <c r="AC847">
        <v>0</v>
      </c>
      <c r="AD847">
        <v>0</v>
      </c>
      <c r="AE847">
        <v>49.980400000000003</v>
      </c>
      <c r="AF847">
        <v>0</v>
      </c>
      <c r="AG847">
        <v>0</v>
      </c>
      <c r="AH847">
        <v>0</v>
      </c>
      <c r="AI847">
        <v>49.980400000000003</v>
      </c>
      <c r="AJ847">
        <v>0.563006711137232</v>
      </c>
      <c r="AK847">
        <v>1</v>
      </c>
      <c r="AL847">
        <v>0</v>
      </c>
      <c r="AM847">
        <v>0</v>
      </c>
      <c r="AN847">
        <v>0</v>
      </c>
      <c r="AO847">
        <v>0</v>
      </c>
      <c r="AP847">
        <v>49.980400000000003</v>
      </c>
      <c r="AQ847">
        <v>2.7456591913111901E-2</v>
      </c>
      <c r="AR847">
        <v>1.41473169375219E-2</v>
      </c>
      <c r="AS847">
        <v>0</v>
      </c>
      <c r="AT847">
        <v>0.85798000226980697</v>
      </c>
      <c r="AU847">
        <v>90.391225000000006</v>
      </c>
      <c r="AV847">
        <v>50.0220039088506</v>
      </c>
      <c r="AW847">
        <v>-4.1603908850632303E-2</v>
      </c>
      <c r="AX847">
        <v>0</v>
      </c>
      <c r="AY847">
        <v>-2.7456591913111901E-2</v>
      </c>
      <c r="AZ847">
        <v>-1.41473169375219E-2</v>
      </c>
      <c r="BB847" t="e">
        <f t="shared" si="47"/>
        <v>#NAME?</v>
      </c>
      <c r="BC847" t="e">
        <f t="shared" si="47"/>
        <v>#NAME?</v>
      </c>
      <c r="BD847">
        <v>-4.1603908850633899E-2</v>
      </c>
      <c r="BE847" s="153">
        <v>-1.5681900222830301E-15</v>
      </c>
      <c r="BG847" t="e">
        <f t="shared" si="48"/>
        <v>#NAME?</v>
      </c>
      <c r="BH847" t="e">
        <f t="shared" si="48"/>
        <v>#NAME?</v>
      </c>
      <c r="BK847" t="e">
        <f t="shared" si="46"/>
        <v>#NAME?</v>
      </c>
    </row>
    <row r="848" spans="1:63" x14ac:dyDescent="0.2">
      <c r="A848">
        <v>846</v>
      </c>
      <c r="B848" s="152">
        <v>44787.333333333336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49.936666666666603</v>
      </c>
      <c r="K848">
        <v>-0.23799999999999999</v>
      </c>
      <c r="L848">
        <v>49.9149999999999</v>
      </c>
      <c r="M848">
        <v>-0.248</v>
      </c>
      <c r="N848">
        <v>400.07407407407402</v>
      </c>
      <c r="O848">
        <v>34.994999999999997</v>
      </c>
      <c r="P848">
        <v>2.4057368421052598</v>
      </c>
      <c r="Q848">
        <v>64.975250000000003</v>
      </c>
      <c r="R848">
        <v>6.9599999999999902</v>
      </c>
      <c r="S848">
        <v>2.8340909090909001</v>
      </c>
      <c r="T848">
        <v>7</v>
      </c>
      <c r="U848">
        <v>1.523925</v>
      </c>
      <c r="V848">
        <v>8.9024999999999896E-2</v>
      </c>
      <c r="W848">
        <v>3.1449999999999999E-2</v>
      </c>
      <c r="X848">
        <v>6.1774999999999997E-2</v>
      </c>
      <c r="Y848">
        <v>88.774074999999996</v>
      </c>
      <c r="Z848">
        <v>0</v>
      </c>
      <c r="AA848">
        <v>0</v>
      </c>
      <c r="AB848">
        <v>1.1599999999999999E-2</v>
      </c>
      <c r="AC848">
        <v>0</v>
      </c>
      <c r="AD848">
        <v>0</v>
      </c>
      <c r="AE848">
        <v>49.936666666666603</v>
      </c>
      <c r="AF848">
        <v>0</v>
      </c>
      <c r="AG848">
        <v>0</v>
      </c>
      <c r="AH848">
        <v>0</v>
      </c>
      <c r="AI848">
        <v>49.936666666666603</v>
      </c>
      <c r="AJ848">
        <v>0.56251407482045401</v>
      </c>
      <c r="AK848">
        <v>1</v>
      </c>
      <c r="AL848">
        <v>0</v>
      </c>
      <c r="AM848">
        <v>0</v>
      </c>
      <c r="AN848">
        <v>0</v>
      </c>
      <c r="AO848">
        <v>0</v>
      </c>
      <c r="AP848">
        <v>49.936666666666603</v>
      </c>
      <c r="AQ848">
        <v>2.7456591913111901E-2</v>
      </c>
      <c r="AR848">
        <v>1.41473169375219E-2</v>
      </c>
      <c r="AS848">
        <v>0</v>
      </c>
      <c r="AT848">
        <v>0.85722926147076095</v>
      </c>
      <c r="AU848">
        <v>90.391225000000006</v>
      </c>
      <c r="AV848">
        <v>49.9782705755173</v>
      </c>
      <c r="AW848">
        <v>-4.1603908850639401E-2</v>
      </c>
      <c r="AX848">
        <v>0</v>
      </c>
      <c r="AY848">
        <v>-2.7456591913111901E-2</v>
      </c>
      <c r="AZ848">
        <v>-1.41473169375219E-2</v>
      </c>
      <c r="BB848" t="e">
        <f t="shared" si="47"/>
        <v>#NAME?</v>
      </c>
      <c r="BC848" t="e">
        <f t="shared" si="47"/>
        <v>#NAME?</v>
      </c>
      <c r="BD848">
        <v>-4.1603908850633899E-2</v>
      </c>
      <c r="BE848" s="153">
        <v>5.5372373353179604E-15</v>
      </c>
      <c r="BG848" t="e">
        <f t="shared" si="48"/>
        <v>#NAME?</v>
      </c>
      <c r="BH848" t="e">
        <f t="shared" si="48"/>
        <v>#NAME?</v>
      </c>
      <c r="BK848" t="e">
        <f t="shared" ref="BK848:BK879" si="49">-inf</f>
        <v>#NAME?</v>
      </c>
    </row>
    <row r="849" spans="1:63" x14ac:dyDescent="0.2">
      <c r="A849">
        <v>847</v>
      </c>
      <c r="B849" s="152">
        <v>44787.347222222219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49.933571428571398</v>
      </c>
      <c r="K849">
        <v>-0.17924999999999999</v>
      </c>
      <c r="L849">
        <v>49.931428571428498</v>
      </c>
      <c r="M849">
        <v>-0.48888888888888898</v>
      </c>
      <c r="N849">
        <v>400.13043478260801</v>
      </c>
      <c r="O849">
        <v>34.641666666666602</v>
      </c>
      <c r="P849">
        <v>2.4049999999999998</v>
      </c>
      <c r="Q849">
        <v>65.008499999999998</v>
      </c>
      <c r="R849">
        <v>6.96</v>
      </c>
      <c r="S849">
        <v>2.80107142857142</v>
      </c>
      <c r="T849">
        <v>7</v>
      </c>
      <c r="U849">
        <v>1.523925</v>
      </c>
      <c r="V849">
        <v>8.9024999999999896E-2</v>
      </c>
      <c r="W849">
        <v>3.1449999999999999E-2</v>
      </c>
      <c r="X849">
        <v>6.1774999999999997E-2</v>
      </c>
      <c r="Y849">
        <v>88.774074999999996</v>
      </c>
      <c r="Z849">
        <v>0</v>
      </c>
      <c r="AA849">
        <v>0</v>
      </c>
      <c r="AB849">
        <v>1.1599999999999999E-2</v>
      </c>
      <c r="AC849">
        <v>0</v>
      </c>
      <c r="AD849">
        <v>0</v>
      </c>
      <c r="AE849">
        <v>49.933571428571398</v>
      </c>
      <c r="AF849">
        <v>0</v>
      </c>
      <c r="AG849">
        <v>0</v>
      </c>
      <c r="AH849">
        <v>0</v>
      </c>
      <c r="AI849">
        <v>49.933571428571398</v>
      </c>
      <c r="AJ849">
        <v>0.56247920835639698</v>
      </c>
      <c r="AK849">
        <v>1</v>
      </c>
      <c r="AL849">
        <v>0</v>
      </c>
      <c r="AM849">
        <v>0</v>
      </c>
      <c r="AN849">
        <v>0</v>
      </c>
      <c r="AO849">
        <v>0</v>
      </c>
      <c r="AP849">
        <v>49.933571428571398</v>
      </c>
      <c r="AQ849">
        <v>2.7456591913111901E-2</v>
      </c>
      <c r="AR849">
        <v>1.41473169375219E-2</v>
      </c>
      <c r="AS849">
        <v>0</v>
      </c>
      <c r="AT849">
        <v>0.857176127594522</v>
      </c>
      <c r="AU849">
        <v>90.391225000000006</v>
      </c>
      <c r="AV849">
        <v>49.975175337422002</v>
      </c>
      <c r="AW849">
        <v>-4.1603908850639401E-2</v>
      </c>
      <c r="AX849">
        <v>0</v>
      </c>
      <c r="AY849">
        <v>-2.7456591913111901E-2</v>
      </c>
      <c r="AZ849">
        <v>-1.41473169375219E-2</v>
      </c>
      <c r="BB849" t="e">
        <f t="shared" si="47"/>
        <v>#NAME?</v>
      </c>
      <c r="BC849" t="e">
        <f t="shared" si="47"/>
        <v>#NAME?</v>
      </c>
      <c r="BD849">
        <v>-4.1603908850633899E-2</v>
      </c>
      <c r="BE849" s="153">
        <v>5.5372373353179604E-15</v>
      </c>
      <c r="BG849" t="e">
        <f t="shared" si="48"/>
        <v>#NAME?</v>
      </c>
      <c r="BH849" t="e">
        <f t="shared" si="48"/>
        <v>#NAME?</v>
      </c>
      <c r="BK849" t="e">
        <f t="shared" si="49"/>
        <v>#NAME?</v>
      </c>
    </row>
    <row r="850" spans="1:63" x14ac:dyDescent="0.2">
      <c r="A850">
        <v>848</v>
      </c>
      <c r="B850" s="152">
        <v>44787.361111111109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49.924166666666601</v>
      </c>
      <c r="K850">
        <v>-0.21868421052631501</v>
      </c>
      <c r="L850">
        <v>49.907083333333297</v>
      </c>
      <c r="M850">
        <v>-0.14285714285714199</v>
      </c>
      <c r="N850">
        <v>400.13333333333298</v>
      </c>
      <c r="O850">
        <v>33.578571428571401</v>
      </c>
      <c r="P850">
        <v>2.4098000000000002</v>
      </c>
      <c r="Q850">
        <v>65.026499999999999</v>
      </c>
      <c r="R850">
        <v>6.952</v>
      </c>
      <c r="S850">
        <v>2.6367741935483799</v>
      </c>
      <c r="T850">
        <v>7</v>
      </c>
      <c r="U850">
        <v>1.523925</v>
      </c>
      <c r="V850">
        <v>8.9024999999999896E-2</v>
      </c>
      <c r="W850">
        <v>3.1449999999999999E-2</v>
      </c>
      <c r="X850">
        <v>6.1774999999999997E-2</v>
      </c>
      <c r="Y850">
        <v>88.774074999999996</v>
      </c>
      <c r="Z850">
        <v>0</v>
      </c>
      <c r="AA850">
        <v>0</v>
      </c>
      <c r="AB850">
        <v>1.1599999999999999E-2</v>
      </c>
      <c r="AC850">
        <v>0</v>
      </c>
      <c r="AD850">
        <v>0</v>
      </c>
      <c r="AE850">
        <v>49.924166666666601</v>
      </c>
      <c r="AF850">
        <v>0</v>
      </c>
      <c r="AG850">
        <v>0</v>
      </c>
      <c r="AH850">
        <v>0</v>
      </c>
      <c r="AI850">
        <v>49.924166666666601</v>
      </c>
      <c r="AJ850">
        <v>0.56237326794637499</v>
      </c>
      <c r="AK850">
        <v>1</v>
      </c>
      <c r="AL850">
        <v>0</v>
      </c>
      <c r="AM850">
        <v>0</v>
      </c>
      <c r="AN850">
        <v>0</v>
      </c>
      <c r="AO850">
        <v>0</v>
      </c>
      <c r="AP850">
        <v>49.924166666666601</v>
      </c>
      <c r="AQ850">
        <v>2.7456591913111901E-2</v>
      </c>
      <c r="AR850">
        <v>1.41473169375219E-2</v>
      </c>
      <c r="AS850">
        <v>0</v>
      </c>
      <c r="AT850">
        <v>0.85701468235517997</v>
      </c>
      <c r="AU850">
        <v>90.391225000000006</v>
      </c>
      <c r="AV850">
        <v>49.965770575517297</v>
      </c>
      <c r="AW850">
        <v>-4.1603908850639401E-2</v>
      </c>
      <c r="AX850">
        <v>0</v>
      </c>
      <c r="AY850">
        <v>-2.7456591913111901E-2</v>
      </c>
      <c r="AZ850">
        <v>-1.41473169375219E-2</v>
      </c>
      <c r="BB850" t="e">
        <f t="shared" si="47"/>
        <v>#NAME?</v>
      </c>
      <c r="BC850" t="e">
        <f t="shared" si="47"/>
        <v>#NAME?</v>
      </c>
      <c r="BD850">
        <v>-4.1603908850633899E-2</v>
      </c>
      <c r="BE850" s="153">
        <v>5.5372373353179604E-15</v>
      </c>
      <c r="BG850" t="e">
        <f t="shared" si="48"/>
        <v>#NAME?</v>
      </c>
      <c r="BH850" t="e">
        <f t="shared" si="48"/>
        <v>#NAME?</v>
      </c>
      <c r="BK850" t="e">
        <f t="shared" si="49"/>
        <v>#NAME?</v>
      </c>
    </row>
    <row r="851" spans="1:63" x14ac:dyDescent="0.2">
      <c r="A851">
        <v>849</v>
      </c>
      <c r="B851" s="152">
        <v>44787.375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49.962083333333297</v>
      </c>
      <c r="K851">
        <v>-0.23350000000000001</v>
      </c>
      <c r="L851">
        <v>49.956428571428503</v>
      </c>
      <c r="M851">
        <v>-0.35263157894736802</v>
      </c>
      <c r="N851">
        <v>400.06451612903197</v>
      </c>
      <c r="O851">
        <v>33.9</v>
      </c>
      <c r="P851">
        <v>2.4090714285714201</v>
      </c>
      <c r="Q851">
        <v>65.029750000000007</v>
      </c>
      <c r="R851">
        <v>6.95</v>
      </c>
      <c r="S851">
        <v>2.5927999999999898</v>
      </c>
      <c r="T851">
        <v>7</v>
      </c>
      <c r="U851">
        <v>1.523925</v>
      </c>
      <c r="V851">
        <v>8.9024999999999896E-2</v>
      </c>
      <c r="W851">
        <v>3.1449999999999999E-2</v>
      </c>
      <c r="X851">
        <v>6.1774999999999997E-2</v>
      </c>
      <c r="Y851">
        <v>88.774074999999996</v>
      </c>
      <c r="Z851">
        <v>0</v>
      </c>
      <c r="AA851">
        <v>0</v>
      </c>
      <c r="AB851">
        <v>1.1599999999999999E-2</v>
      </c>
      <c r="AC851">
        <v>0</v>
      </c>
      <c r="AD851">
        <v>0</v>
      </c>
      <c r="AE851">
        <v>49.962083333333297</v>
      </c>
      <c r="AF851">
        <v>0</v>
      </c>
      <c r="AG851">
        <v>0</v>
      </c>
      <c r="AH851">
        <v>0</v>
      </c>
      <c r="AI851">
        <v>49.962083333333297</v>
      </c>
      <c r="AJ851">
        <v>0.56280038213108197</v>
      </c>
      <c r="AK851">
        <v>1</v>
      </c>
      <c r="AL851">
        <v>0</v>
      </c>
      <c r="AM851">
        <v>0</v>
      </c>
      <c r="AN851">
        <v>0</v>
      </c>
      <c r="AO851">
        <v>0</v>
      </c>
      <c r="AP851">
        <v>49.962083333333297</v>
      </c>
      <c r="AQ851">
        <v>2.7456591913111901E-2</v>
      </c>
      <c r="AR851">
        <v>1.41473169375219E-2</v>
      </c>
      <c r="AS851">
        <v>0</v>
      </c>
      <c r="AT851">
        <v>0.85766557233910901</v>
      </c>
      <c r="AU851">
        <v>90.391225000000006</v>
      </c>
      <c r="AV851">
        <v>50.003687242183901</v>
      </c>
      <c r="AW851">
        <v>-4.1603908850632303E-2</v>
      </c>
      <c r="AX851">
        <v>0</v>
      </c>
      <c r="AY851">
        <v>-2.7456591913111901E-2</v>
      </c>
      <c r="AZ851">
        <v>-1.41473169375219E-2</v>
      </c>
      <c r="BB851" t="e">
        <f t="shared" si="47"/>
        <v>#NAME?</v>
      </c>
      <c r="BC851" t="e">
        <f t="shared" si="47"/>
        <v>#NAME?</v>
      </c>
      <c r="BD851">
        <v>-4.1603908850633899E-2</v>
      </c>
      <c r="BE851" s="153">
        <v>-1.5681900222830301E-15</v>
      </c>
      <c r="BG851" t="e">
        <f t="shared" si="48"/>
        <v>#NAME?</v>
      </c>
      <c r="BH851" t="e">
        <f t="shared" si="48"/>
        <v>#NAME?</v>
      </c>
      <c r="BK851" t="e">
        <f t="shared" si="49"/>
        <v>#NAME?</v>
      </c>
    </row>
    <row r="852" spans="1:63" x14ac:dyDescent="0.2">
      <c r="A852">
        <v>850</v>
      </c>
      <c r="B852" s="152">
        <v>44787.388888888891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49.937096774193499</v>
      </c>
      <c r="K852">
        <v>-0.23224999999999901</v>
      </c>
      <c r="L852">
        <v>49.945555555555501</v>
      </c>
      <c r="M852">
        <v>-0.21052631578947301</v>
      </c>
      <c r="N852">
        <v>400.04347826086899</v>
      </c>
      <c r="O852">
        <v>34.045000000000002</v>
      </c>
      <c r="P852">
        <v>2.4128235294117601</v>
      </c>
      <c r="Q852">
        <v>65.136499999999998</v>
      </c>
      <c r="R852">
        <v>6.95</v>
      </c>
      <c r="S852">
        <v>2.49799999999999</v>
      </c>
      <c r="T852">
        <v>7</v>
      </c>
      <c r="U852">
        <v>1.523925</v>
      </c>
      <c r="V852">
        <v>8.9024999999999896E-2</v>
      </c>
      <c r="W852">
        <v>3.1449999999999999E-2</v>
      </c>
      <c r="X852">
        <v>6.1774999999999997E-2</v>
      </c>
      <c r="Y852">
        <v>88.774074999999996</v>
      </c>
      <c r="Z852">
        <v>0</v>
      </c>
      <c r="AA852">
        <v>0</v>
      </c>
      <c r="AB852">
        <v>1.1599999999999999E-2</v>
      </c>
      <c r="AC852">
        <v>0</v>
      </c>
      <c r="AD852">
        <v>0</v>
      </c>
      <c r="AE852">
        <v>49.937096774193499</v>
      </c>
      <c r="AF852">
        <v>0</v>
      </c>
      <c r="AG852">
        <v>0</v>
      </c>
      <c r="AH852">
        <v>0</v>
      </c>
      <c r="AI852">
        <v>49.937096774193499</v>
      </c>
      <c r="AJ852">
        <v>0.56251891978816504</v>
      </c>
      <c r="AK852">
        <v>1</v>
      </c>
      <c r="AL852">
        <v>0</v>
      </c>
      <c r="AM852">
        <v>0</v>
      </c>
      <c r="AN852">
        <v>0</v>
      </c>
      <c r="AO852">
        <v>0</v>
      </c>
      <c r="AP852">
        <v>49.937096774193499</v>
      </c>
      <c r="AQ852">
        <v>2.7456591913111901E-2</v>
      </c>
      <c r="AR852">
        <v>1.41473169375219E-2</v>
      </c>
      <c r="AS852">
        <v>0</v>
      </c>
      <c r="AT852">
        <v>0.85723664483817896</v>
      </c>
      <c r="AU852">
        <v>90.391225000000006</v>
      </c>
      <c r="AV852">
        <v>49.978700683044103</v>
      </c>
      <c r="AW852">
        <v>-4.1603908850639401E-2</v>
      </c>
      <c r="AX852">
        <v>0</v>
      </c>
      <c r="AY852">
        <v>-2.7456591913111901E-2</v>
      </c>
      <c r="AZ852">
        <v>-1.41473169375219E-2</v>
      </c>
      <c r="BB852" t="e">
        <f t="shared" si="47"/>
        <v>#NAME?</v>
      </c>
      <c r="BC852" t="e">
        <f t="shared" si="47"/>
        <v>#NAME?</v>
      </c>
      <c r="BD852">
        <v>-4.1603908850633899E-2</v>
      </c>
      <c r="BE852" s="153">
        <v>5.5372373353179604E-15</v>
      </c>
      <c r="BG852" t="e">
        <f t="shared" si="48"/>
        <v>#NAME?</v>
      </c>
      <c r="BH852" t="e">
        <f t="shared" si="48"/>
        <v>#NAME?</v>
      </c>
      <c r="BK852" t="e">
        <f t="shared" si="49"/>
        <v>#NAME?</v>
      </c>
    </row>
    <row r="853" spans="1:63" x14ac:dyDescent="0.2">
      <c r="A853">
        <v>851</v>
      </c>
      <c r="B853" s="152">
        <v>44787.402777777781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49.953913043478202</v>
      </c>
      <c r="K853">
        <v>-0.23125000000000001</v>
      </c>
      <c r="L853">
        <v>49.952799999999897</v>
      </c>
      <c r="M853">
        <v>-0.24074074074074001</v>
      </c>
      <c r="N853">
        <v>400.2</v>
      </c>
      <c r="O853">
        <v>34.405555555555502</v>
      </c>
      <c r="P853">
        <v>2.4127999999999998</v>
      </c>
      <c r="Q853">
        <v>65.121499999999997</v>
      </c>
      <c r="R853">
        <v>6.9474999999999998</v>
      </c>
      <c r="S853">
        <v>2.3885185185185098</v>
      </c>
      <c r="T853">
        <v>7</v>
      </c>
      <c r="U853">
        <v>1.523925</v>
      </c>
      <c r="V853">
        <v>8.9024999999999896E-2</v>
      </c>
      <c r="W853">
        <v>3.1449999999999999E-2</v>
      </c>
      <c r="X853">
        <v>6.1774999999999997E-2</v>
      </c>
      <c r="Y853">
        <v>88.774074999999996</v>
      </c>
      <c r="Z853">
        <v>0</v>
      </c>
      <c r="AA853">
        <v>0</v>
      </c>
      <c r="AB853">
        <v>1.1599999999999999E-2</v>
      </c>
      <c r="AC853">
        <v>0</v>
      </c>
      <c r="AD853">
        <v>0</v>
      </c>
      <c r="AE853">
        <v>49.953913043478202</v>
      </c>
      <c r="AF853">
        <v>0</v>
      </c>
      <c r="AG853">
        <v>0</v>
      </c>
      <c r="AH853">
        <v>0</v>
      </c>
      <c r="AI853">
        <v>49.953913043478202</v>
      </c>
      <c r="AJ853">
        <v>0.56270834749309695</v>
      </c>
      <c r="AK853">
        <v>1</v>
      </c>
      <c r="AL853">
        <v>0</v>
      </c>
      <c r="AM853">
        <v>0</v>
      </c>
      <c r="AN853">
        <v>0</v>
      </c>
      <c r="AO853">
        <v>0</v>
      </c>
      <c r="AP853">
        <v>49.953913043478202</v>
      </c>
      <c r="AQ853">
        <v>2.7456591913111901E-2</v>
      </c>
      <c r="AR853">
        <v>1.41473169375219E-2</v>
      </c>
      <c r="AS853">
        <v>0</v>
      </c>
      <c r="AT853">
        <v>0.85752531845341695</v>
      </c>
      <c r="AU853">
        <v>90.391225000000006</v>
      </c>
      <c r="AV853">
        <v>49.995516952328799</v>
      </c>
      <c r="AW853">
        <v>-4.1603908850632303E-2</v>
      </c>
      <c r="AX853">
        <v>0</v>
      </c>
      <c r="AY853">
        <v>-2.7456591913111901E-2</v>
      </c>
      <c r="AZ853">
        <v>-1.41473169375219E-2</v>
      </c>
      <c r="BB853" t="e">
        <f t="shared" si="47"/>
        <v>#NAME?</v>
      </c>
      <c r="BC853" t="e">
        <f t="shared" si="47"/>
        <v>#NAME?</v>
      </c>
      <c r="BD853">
        <v>-4.1603908850633899E-2</v>
      </c>
      <c r="BE853" s="153">
        <v>-1.5681900222830301E-15</v>
      </c>
      <c r="BG853" t="e">
        <f t="shared" si="48"/>
        <v>#NAME?</v>
      </c>
      <c r="BH853" t="e">
        <f t="shared" si="48"/>
        <v>#NAME?</v>
      </c>
      <c r="BK853" t="e">
        <f t="shared" si="49"/>
        <v>#NAME?</v>
      </c>
    </row>
    <row r="854" spans="1:63" x14ac:dyDescent="0.2">
      <c r="A854">
        <v>852</v>
      </c>
      <c r="B854" s="152">
        <v>44787.416666666664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49.955238095238101</v>
      </c>
      <c r="K854">
        <v>-0.19625000000000001</v>
      </c>
      <c r="L854">
        <v>49.9465</v>
      </c>
      <c r="M854">
        <v>-0.376470588235294</v>
      </c>
      <c r="N854">
        <v>400.08</v>
      </c>
      <c r="O854">
        <v>34.459090909090897</v>
      </c>
      <c r="P854">
        <v>2.4100526315789401</v>
      </c>
      <c r="Q854">
        <v>65.100499999999997</v>
      </c>
      <c r="R854">
        <v>6.94</v>
      </c>
      <c r="S854">
        <v>2.2487096774193498</v>
      </c>
      <c r="T854">
        <v>7</v>
      </c>
      <c r="U854">
        <v>1.523925</v>
      </c>
      <c r="V854">
        <v>8.9024999999999896E-2</v>
      </c>
      <c r="W854">
        <v>3.1449999999999999E-2</v>
      </c>
      <c r="X854">
        <v>6.1774999999999997E-2</v>
      </c>
      <c r="Y854">
        <v>88.774074999999996</v>
      </c>
      <c r="Z854">
        <v>0</v>
      </c>
      <c r="AA854">
        <v>0</v>
      </c>
      <c r="AB854">
        <v>1.1599999999999999E-2</v>
      </c>
      <c r="AC854">
        <v>0</v>
      </c>
      <c r="AD854">
        <v>0</v>
      </c>
      <c r="AE854">
        <v>49.955238095238101</v>
      </c>
      <c r="AF854">
        <v>0</v>
      </c>
      <c r="AG854">
        <v>0</v>
      </c>
      <c r="AH854">
        <v>0</v>
      </c>
      <c r="AI854">
        <v>49.955238095238101</v>
      </c>
      <c r="AJ854">
        <v>0.56272327360480001</v>
      </c>
      <c r="AK854">
        <v>1</v>
      </c>
      <c r="AL854">
        <v>0</v>
      </c>
      <c r="AM854">
        <v>0</v>
      </c>
      <c r="AN854">
        <v>0</v>
      </c>
      <c r="AO854">
        <v>0</v>
      </c>
      <c r="AP854">
        <v>49.955238095238101</v>
      </c>
      <c r="AQ854">
        <v>2.7456591913111901E-2</v>
      </c>
      <c r="AR854">
        <v>1.41473169375219E-2</v>
      </c>
      <c r="AS854">
        <v>0</v>
      </c>
      <c r="AT854">
        <v>0.857548064728196</v>
      </c>
      <c r="AU854">
        <v>90.391225000000006</v>
      </c>
      <c r="AV854">
        <v>49.996842004088698</v>
      </c>
      <c r="AW854">
        <v>-4.1603908850639401E-2</v>
      </c>
      <c r="AX854">
        <v>0</v>
      </c>
      <c r="AY854">
        <v>-2.7456591913111901E-2</v>
      </c>
      <c r="AZ854">
        <v>-1.41473169375219E-2</v>
      </c>
      <c r="BB854" t="e">
        <f t="shared" si="47"/>
        <v>#NAME?</v>
      </c>
      <c r="BC854" t="e">
        <f t="shared" si="47"/>
        <v>#NAME?</v>
      </c>
      <c r="BD854">
        <v>-4.1603908850633899E-2</v>
      </c>
      <c r="BE854" s="153">
        <v>5.5372373353179604E-15</v>
      </c>
      <c r="BG854" t="e">
        <f t="shared" si="48"/>
        <v>#NAME?</v>
      </c>
      <c r="BH854" t="e">
        <f t="shared" si="48"/>
        <v>#NAME?</v>
      </c>
      <c r="BK854" t="e">
        <f t="shared" si="49"/>
        <v>#NAME?</v>
      </c>
    </row>
    <row r="855" spans="1:63" x14ac:dyDescent="0.2">
      <c r="A855">
        <v>853</v>
      </c>
      <c r="B855" s="152">
        <v>44787.430555555555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49.945833333333297</v>
      </c>
      <c r="K855">
        <v>-0.20124999999999901</v>
      </c>
      <c r="L855">
        <v>49.917368421052601</v>
      </c>
      <c r="M855">
        <v>-6.6666666666666596E-2</v>
      </c>
      <c r="N855">
        <v>400.03703703703701</v>
      </c>
      <c r="O855">
        <v>33.616666666666603</v>
      </c>
      <c r="P855">
        <v>2.4089999999999998</v>
      </c>
      <c r="Q855">
        <v>65.134249999999895</v>
      </c>
      <c r="R855">
        <v>6.94</v>
      </c>
      <c r="S855">
        <v>2.0851351351351299</v>
      </c>
      <c r="T855">
        <v>7</v>
      </c>
      <c r="U855">
        <v>1.523925</v>
      </c>
      <c r="V855">
        <v>8.9024999999999896E-2</v>
      </c>
      <c r="W855">
        <v>3.1449999999999999E-2</v>
      </c>
      <c r="X855">
        <v>6.1774999999999997E-2</v>
      </c>
      <c r="Y855">
        <v>88.774074999999996</v>
      </c>
      <c r="Z855">
        <v>0</v>
      </c>
      <c r="AA855">
        <v>0</v>
      </c>
      <c r="AB855">
        <v>1.1599999999999999E-2</v>
      </c>
      <c r="AC855">
        <v>0</v>
      </c>
      <c r="AD855">
        <v>0</v>
      </c>
      <c r="AE855">
        <v>49.945833333333297</v>
      </c>
      <c r="AF855">
        <v>0</v>
      </c>
      <c r="AG855">
        <v>0</v>
      </c>
      <c r="AH855">
        <v>0</v>
      </c>
      <c r="AI855">
        <v>49.945833333333297</v>
      </c>
      <c r="AJ855">
        <v>0.56261733319477902</v>
      </c>
      <c r="AK855">
        <v>1</v>
      </c>
      <c r="AL855">
        <v>0</v>
      </c>
      <c r="AM855">
        <v>0</v>
      </c>
      <c r="AN855">
        <v>0</v>
      </c>
      <c r="AO855">
        <v>0</v>
      </c>
      <c r="AP855">
        <v>49.945833333333297</v>
      </c>
      <c r="AQ855">
        <v>2.7456591913111901E-2</v>
      </c>
      <c r="AR855">
        <v>1.41473169375219E-2</v>
      </c>
      <c r="AS855">
        <v>0</v>
      </c>
      <c r="AT855">
        <v>0.85738661948885397</v>
      </c>
      <c r="AU855">
        <v>90.391225000000006</v>
      </c>
      <c r="AV855">
        <v>49.987437242183901</v>
      </c>
      <c r="AW855">
        <v>-4.1603908850639401E-2</v>
      </c>
      <c r="AX855">
        <v>0</v>
      </c>
      <c r="AY855">
        <v>-2.7456591913111901E-2</v>
      </c>
      <c r="AZ855">
        <v>-1.41473169375219E-2</v>
      </c>
      <c r="BB855" t="e">
        <f t="shared" si="47"/>
        <v>#NAME?</v>
      </c>
      <c r="BC855" t="e">
        <f t="shared" si="47"/>
        <v>#NAME?</v>
      </c>
      <c r="BD855">
        <v>-4.1603908850633899E-2</v>
      </c>
      <c r="BE855" s="153">
        <v>5.5372373353179604E-15</v>
      </c>
      <c r="BG855" t="e">
        <f t="shared" si="48"/>
        <v>#NAME?</v>
      </c>
      <c r="BH855" t="e">
        <f t="shared" si="48"/>
        <v>#NAME?</v>
      </c>
      <c r="BK855" t="e">
        <f t="shared" si="49"/>
        <v>#NAME?</v>
      </c>
    </row>
    <row r="856" spans="1:63" x14ac:dyDescent="0.2">
      <c r="A856">
        <v>854</v>
      </c>
      <c r="B856" s="152">
        <v>44787.444444444445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49.936538461538397</v>
      </c>
      <c r="K856">
        <v>-0.19324999999999901</v>
      </c>
      <c r="L856">
        <v>49.942142857142798</v>
      </c>
      <c r="M856">
        <v>-0.29999999999999899</v>
      </c>
      <c r="N856">
        <v>400.03571428571399</v>
      </c>
      <c r="O856">
        <v>34.075000000000003</v>
      </c>
      <c r="P856">
        <v>2.411</v>
      </c>
      <c r="Q856">
        <v>65.119749999999996</v>
      </c>
      <c r="R856">
        <v>6.94</v>
      </c>
      <c r="S856">
        <v>2.01125</v>
      </c>
      <c r="T856">
        <v>7</v>
      </c>
      <c r="U856">
        <v>1.523925</v>
      </c>
      <c r="V856">
        <v>8.9024999999999896E-2</v>
      </c>
      <c r="W856">
        <v>3.1449999999999999E-2</v>
      </c>
      <c r="X856">
        <v>6.1774999999999997E-2</v>
      </c>
      <c r="Y856">
        <v>88.774074999999996</v>
      </c>
      <c r="Z856">
        <v>0</v>
      </c>
      <c r="AA856">
        <v>0</v>
      </c>
      <c r="AB856">
        <v>1.1599999999999999E-2</v>
      </c>
      <c r="AC856">
        <v>0</v>
      </c>
      <c r="AD856">
        <v>0</v>
      </c>
      <c r="AE856">
        <v>49.936538461538397</v>
      </c>
      <c r="AF856">
        <v>0</v>
      </c>
      <c r="AG856">
        <v>0</v>
      </c>
      <c r="AH856">
        <v>0</v>
      </c>
      <c r="AI856">
        <v>49.936538461538397</v>
      </c>
      <c r="AJ856">
        <v>0.56251263064738699</v>
      </c>
      <c r="AK856">
        <v>1</v>
      </c>
      <c r="AL856">
        <v>0</v>
      </c>
      <c r="AM856">
        <v>0</v>
      </c>
      <c r="AN856">
        <v>0</v>
      </c>
      <c r="AO856">
        <v>0</v>
      </c>
      <c r="AP856">
        <v>49.936538461538397</v>
      </c>
      <c r="AQ856">
        <v>2.7456591913111901E-2</v>
      </c>
      <c r="AR856">
        <v>1.41473169375219E-2</v>
      </c>
      <c r="AS856">
        <v>0</v>
      </c>
      <c r="AT856">
        <v>0.85722706065931997</v>
      </c>
      <c r="AU856">
        <v>90.391225000000006</v>
      </c>
      <c r="AV856">
        <v>49.978142370389101</v>
      </c>
      <c r="AW856">
        <v>-4.1603908850639401E-2</v>
      </c>
      <c r="AX856">
        <v>0</v>
      </c>
      <c r="AY856">
        <v>-2.7456591913111901E-2</v>
      </c>
      <c r="AZ856">
        <v>-1.41473169375219E-2</v>
      </c>
      <c r="BB856" t="e">
        <f t="shared" ref="BB856:BC875" si="50">-inf</f>
        <v>#NAME?</v>
      </c>
      <c r="BC856" t="e">
        <f t="shared" si="50"/>
        <v>#NAME?</v>
      </c>
      <c r="BD856">
        <v>-4.1603908850633899E-2</v>
      </c>
      <c r="BE856" s="153">
        <v>5.5372373353179604E-15</v>
      </c>
      <c r="BG856" t="e">
        <f t="shared" ref="BG856:BH875" si="51">-inf</f>
        <v>#NAME?</v>
      </c>
      <c r="BH856" t="e">
        <f t="shared" si="51"/>
        <v>#NAME?</v>
      </c>
      <c r="BK856" t="e">
        <f t="shared" si="49"/>
        <v>#NAME?</v>
      </c>
    </row>
    <row r="857" spans="1:63" x14ac:dyDescent="0.2">
      <c r="A857">
        <v>855</v>
      </c>
      <c r="B857" s="152">
        <v>44787.458333333336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49.941578947368399</v>
      </c>
      <c r="K857">
        <v>-0.184</v>
      </c>
      <c r="L857">
        <v>49.948947368421003</v>
      </c>
      <c r="M857">
        <v>-0.24285714285714199</v>
      </c>
      <c r="N857">
        <v>399.935483870967</v>
      </c>
      <c r="O857">
        <v>33.5416666666666</v>
      </c>
      <c r="P857">
        <v>2.4108000000000001</v>
      </c>
      <c r="Q857">
        <v>65.198750000000004</v>
      </c>
      <c r="R857">
        <v>6.9379999999999997</v>
      </c>
      <c r="S857">
        <v>1.91405405405405</v>
      </c>
      <c r="T857">
        <v>7</v>
      </c>
      <c r="U857">
        <v>1.523925</v>
      </c>
      <c r="V857">
        <v>8.9024999999999896E-2</v>
      </c>
      <c r="W857">
        <v>3.1449999999999999E-2</v>
      </c>
      <c r="X857">
        <v>6.1774999999999997E-2</v>
      </c>
      <c r="Y857">
        <v>88.774074999999996</v>
      </c>
      <c r="Z857">
        <v>0</v>
      </c>
      <c r="AA857">
        <v>0</v>
      </c>
      <c r="AB857">
        <v>1.1599999999999999E-2</v>
      </c>
      <c r="AC857">
        <v>0</v>
      </c>
      <c r="AD857">
        <v>0</v>
      </c>
      <c r="AE857">
        <v>49.941578947368399</v>
      </c>
      <c r="AF857">
        <v>0</v>
      </c>
      <c r="AG857">
        <v>0</v>
      </c>
      <c r="AH857">
        <v>0</v>
      </c>
      <c r="AI857">
        <v>49.941578947368399</v>
      </c>
      <c r="AJ857">
        <v>0.562569409451671</v>
      </c>
      <c r="AK857">
        <v>1</v>
      </c>
      <c r="AL857">
        <v>0</v>
      </c>
      <c r="AM857">
        <v>0</v>
      </c>
      <c r="AN857">
        <v>0</v>
      </c>
      <c r="AO857">
        <v>0</v>
      </c>
      <c r="AP857">
        <v>49.941578947368399</v>
      </c>
      <c r="AQ857">
        <v>2.7456591913111901E-2</v>
      </c>
      <c r="AR857">
        <v>1.41473169375219E-2</v>
      </c>
      <c r="AS857">
        <v>0</v>
      </c>
      <c r="AT857">
        <v>0.85731358729863905</v>
      </c>
      <c r="AU857">
        <v>90.391225000000006</v>
      </c>
      <c r="AV857">
        <v>49.983182856219003</v>
      </c>
      <c r="AW857">
        <v>-4.16039088506465E-2</v>
      </c>
      <c r="AX857">
        <v>0</v>
      </c>
      <c r="AY857">
        <v>-2.7456591913111901E-2</v>
      </c>
      <c r="AZ857">
        <v>-1.41473169375219E-2</v>
      </c>
      <c r="BB857" t="e">
        <f t="shared" si="50"/>
        <v>#NAME?</v>
      </c>
      <c r="BC857" t="e">
        <f t="shared" si="50"/>
        <v>#NAME?</v>
      </c>
      <c r="BD857">
        <v>-4.1603908850633899E-2</v>
      </c>
      <c r="BE857" s="153">
        <v>1.2642664692918901E-14</v>
      </c>
      <c r="BG857" t="e">
        <f t="shared" si="51"/>
        <v>#NAME?</v>
      </c>
      <c r="BH857" t="e">
        <f t="shared" si="51"/>
        <v>#NAME?</v>
      </c>
      <c r="BK857" t="e">
        <f t="shared" si="49"/>
        <v>#NAME?</v>
      </c>
    </row>
    <row r="858" spans="1:63" x14ac:dyDescent="0.2">
      <c r="A858">
        <v>856</v>
      </c>
      <c r="B858" s="152">
        <v>44787.472222222219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49.94</v>
      </c>
      <c r="K858">
        <v>-0.201538461538461</v>
      </c>
      <c r="L858">
        <v>49.934736842105202</v>
      </c>
      <c r="M858">
        <v>-0.25</v>
      </c>
      <c r="N858">
        <v>400.04545454545399</v>
      </c>
      <c r="O858">
        <v>33.782352941176399</v>
      </c>
      <c r="P858">
        <v>2.4116249999999999</v>
      </c>
      <c r="Q858">
        <v>65.104500000000002</v>
      </c>
      <c r="R858">
        <v>6.93</v>
      </c>
      <c r="S858">
        <v>1.8111764705882301</v>
      </c>
      <c r="T858">
        <v>7</v>
      </c>
      <c r="U858">
        <v>1.523925</v>
      </c>
      <c r="V858">
        <v>8.9024999999999896E-2</v>
      </c>
      <c r="W858">
        <v>3.1449999999999999E-2</v>
      </c>
      <c r="X858">
        <v>6.1774999999999997E-2</v>
      </c>
      <c r="Y858">
        <v>88.774074999999996</v>
      </c>
      <c r="Z858">
        <v>0</v>
      </c>
      <c r="AA858">
        <v>0</v>
      </c>
      <c r="AB858">
        <v>1.1599999999999999E-2</v>
      </c>
      <c r="AC858">
        <v>0</v>
      </c>
      <c r="AD858">
        <v>0</v>
      </c>
      <c r="AE858">
        <v>49.94</v>
      </c>
      <c r="AF858">
        <v>0</v>
      </c>
      <c r="AG858">
        <v>0</v>
      </c>
      <c r="AH858">
        <v>0</v>
      </c>
      <c r="AI858">
        <v>49.94</v>
      </c>
      <c r="AJ858">
        <v>0.56255162332020903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49.94</v>
      </c>
      <c r="AQ858">
        <v>2.7456591913111901E-2</v>
      </c>
      <c r="AR858">
        <v>1.41473169375219E-2</v>
      </c>
      <c r="AS858">
        <v>0</v>
      </c>
      <c r="AT858">
        <v>0.85728648256825002</v>
      </c>
      <c r="AU858">
        <v>90.391225000000006</v>
      </c>
      <c r="AV858">
        <v>49.981603908850602</v>
      </c>
      <c r="AW858">
        <v>-4.1603908850639401E-2</v>
      </c>
      <c r="AX858">
        <v>0</v>
      </c>
      <c r="AY858">
        <v>-2.7456591913111901E-2</v>
      </c>
      <c r="AZ858">
        <v>-1.41473169375219E-2</v>
      </c>
      <c r="BB858" t="e">
        <f t="shared" si="50"/>
        <v>#NAME?</v>
      </c>
      <c r="BC858" t="e">
        <f t="shared" si="50"/>
        <v>#NAME?</v>
      </c>
      <c r="BD858">
        <v>-4.1603908850633899E-2</v>
      </c>
      <c r="BE858" s="153">
        <v>5.5372373353179604E-15</v>
      </c>
      <c r="BG858" t="e">
        <f t="shared" si="51"/>
        <v>#NAME?</v>
      </c>
      <c r="BH858" t="e">
        <f t="shared" si="51"/>
        <v>#NAME?</v>
      </c>
      <c r="BK858" t="e">
        <f t="shared" si="49"/>
        <v>#NAME?</v>
      </c>
    </row>
    <row r="859" spans="1:63" x14ac:dyDescent="0.2">
      <c r="A859">
        <v>857</v>
      </c>
      <c r="B859" s="152">
        <v>44787.486111111109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49.920689655172403</v>
      </c>
      <c r="K859">
        <v>-0.219749999999999</v>
      </c>
      <c r="L859">
        <v>49.903599999999997</v>
      </c>
      <c r="M859">
        <v>-0.47692307692307701</v>
      </c>
      <c r="N859">
        <v>400.26666666666603</v>
      </c>
      <c r="O859">
        <v>33.495833333333302</v>
      </c>
      <c r="P859">
        <v>2.4100555555555498</v>
      </c>
      <c r="Q859">
        <v>65.126499999999993</v>
      </c>
      <c r="R859">
        <v>6.93</v>
      </c>
      <c r="S859">
        <v>1.65749999999999</v>
      </c>
      <c r="T859">
        <v>7</v>
      </c>
      <c r="U859">
        <v>1.523925</v>
      </c>
      <c r="V859">
        <v>8.9024999999999896E-2</v>
      </c>
      <c r="W859">
        <v>3.1449999999999999E-2</v>
      </c>
      <c r="X859">
        <v>6.1774999999999997E-2</v>
      </c>
      <c r="Y859">
        <v>88.774074999999996</v>
      </c>
      <c r="Z859">
        <v>0</v>
      </c>
      <c r="AA859">
        <v>0</v>
      </c>
      <c r="AB859">
        <v>1.1599999999999999E-2</v>
      </c>
      <c r="AC859">
        <v>0</v>
      </c>
      <c r="AD859">
        <v>0</v>
      </c>
      <c r="AE859">
        <v>49.920689655172403</v>
      </c>
      <c r="AF859">
        <v>0</v>
      </c>
      <c r="AG859">
        <v>0</v>
      </c>
      <c r="AH859">
        <v>0</v>
      </c>
      <c r="AI859">
        <v>49.920689655172403</v>
      </c>
      <c r="AJ859">
        <v>0.56233410097680403</v>
      </c>
      <c r="AK859">
        <v>1</v>
      </c>
      <c r="AL859">
        <v>0</v>
      </c>
      <c r="AM859">
        <v>0</v>
      </c>
      <c r="AN859">
        <v>0</v>
      </c>
      <c r="AO859">
        <v>0</v>
      </c>
      <c r="AP859">
        <v>49.920689655172403</v>
      </c>
      <c r="AQ859">
        <v>2.7456591913111901E-2</v>
      </c>
      <c r="AR859">
        <v>1.41473169375219E-2</v>
      </c>
      <c r="AS859">
        <v>0</v>
      </c>
      <c r="AT859">
        <v>0.85695499483107695</v>
      </c>
      <c r="AU859">
        <v>90.391225000000006</v>
      </c>
      <c r="AV859">
        <v>49.962293564023</v>
      </c>
      <c r="AW859">
        <v>-4.16039088506465E-2</v>
      </c>
      <c r="AX859">
        <v>0</v>
      </c>
      <c r="AY859">
        <v>-2.7456591913111901E-2</v>
      </c>
      <c r="AZ859">
        <v>-1.41473169375219E-2</v>
      </c>
      <c r="BB859" t="e">
        <f t="shared" si="50"/>
        <v>#NAME?</v>
      </c>
      <c r="BC859" t="e">
        <f t="shared" si="50"/>
        <v>#NAME?</v>
      </c>
      <c r="BD859">
        <v>-4.1603908850633899E-2</v>
      </c>
      <c r="BE859" s="153">
        <v>1.2642664692918901E-14</v>
      </c>
      <c r="BG859" t="e">
        <f t="shared" si="51"/>
        <v>#NAME?</v>
      </c>
      <c r="BH859" t="e">
        <f t="shared" si="51"/>
        <v>#NAME?</v>
      </c>
      <c r="BK859" t="e">
        <f t="shared" si="49"/>
        <v>#NAME?</v>
      </c>
    </row>
    <row r="860" spans="1:63" x14ac:dyDescent="0.2">
      <c r="A860">
        <v>858</v>
      </c>
      <c r="B860" s="152">
        <v>44787.5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49.937666666666601</v>
      </c>
      <c r="K860">
        <v>-0.20200000000000001</v>
      </c>
      <c r="L860">
        <v>49.932857142857102</v>
      </c>
      <c r="M860">
        <v>-0.19411764705882301</v>
      </c>
      <c r="N860">
        <v>399.888888888888</v>
      </c>
      <c r="O860">
        <v>34.091999999999899</v>
      </c>
      <c r="P860">
        <v>2.4096923076922998</v>
      </c>
      <c r="Q860">
        <v>65.104749999999996</v>
      </c>
      <c r="R860">
        <v>6.93</v>
      </c>
      <c r="S860">
        <v>1.5496551724137899</v>
      </c>
      <c r="T860">
        <v>7</v>
      </c>
      <c r="U860">
        <v>1.523925</v>
      </c>
      <c r="V860">
        <v>8.9024999999999896E-2</v>
      </c>
      <c r="W860">
        <v>3.1449999999999999E-2</v>
      </c>
      <c r="X860">
        <v>6.1774999999999997E-2</v>
      </c>
      <c r="Y860">
        <v>88.774074999999996</v>
      </c>
      <c r="Z860">
        <v>0</v>
      </c>
      <c r="AA860">
        <v>0</v>
      </c>
      <c r="AB860">
        <v>1.1599999999999999E-2</v>
      </c>
      <c r="AC860">
        <v>0</v>
      </c>
      <c r="AD860">
        <v>0</v>
      </c>
      <c r="AE860">
        <v>49.937666666666601</v>
      </c>
      <c r="AF860">
        <v>0</v>
      </c>
      <c r="AG860">
        <v>0</v>
      </c>
      <c r="AH860">
        <v>0</v>
      </c>
      <c r="AI860">
        <v>49.937666666666601</v>
      </c>
      <c r="AJ860">
        <v>0.56252533937038096</v>
      </c>
      <c r="AK860">
        <v>1</v>
      </c>
      <c r="AL860">
        <v>0</v>
      </c>
      <c r="AM860">
        <v>0</v>
      </c>
      <c r="AN860">
        <v>0</v>
      </c>
      <c r="AO860">
        <v>0</v>
      </c>
      <c r="AP860">
        <v>49.937666666666601</v>
      </c>
      <c r="AQ860">
        <v>2.7456591913111901E-2</v>
      </c>
      <c r="AR860">
        <v>1.41473169375219E-2</v>
      </c>
      <c r="AS860">
        <v>0</v>
      </c>
      <c r="AT860">
        <v>0.85724642780000804</v>
      </c>
      <c r="AU860">
        <v>90.391225000000006</v>
      </c>
      <c r="AV860">
        <v>49.979270575517297</v>
      </c>
      <c r="AW860">
        <v>-4.1603908850639401E-2</v>
      </c>
      <c r="AX860">
        <v>0</v>
      </c>
      <c r="AY860">
        <v>-2.7456591913111901E-2</v>
      </c>
      <c r="AZ860">
        <v>-1.41473169375219E-2</v>
      </c>
      <c r="BB860" t="e">
        <f t="shared" si="50"/>
        <v>#NAME?</v>
      </c>
      <c r="BC860" t="e">
        <f t="shared" si="50"/>
        <v>#NAME?</v>
      </c>
      <c r="BD860">
        <v>-4.1603908850633899E-2</v>
      </c>
      <c r="BE860" s="153">
        <v>5.5372373353179604E-15</v>
      </c>
      <c r="BG860" t="e">
        <f t="shared" si="51"/>
        <v>#NAME?</v>
      </c>
      <c r="BH860" t="e">
        <f t="shared" si="51"/>
        <v>#NAME?</v>
      </c>
      <c r="BK860" t="e">
        <f t="shared" si="49"/>
        <v>#NAME?</v>
      </c>
    </row>
    <row r="861" spans="1:63" x14ac:dyDescent="0.2">
      <c r="A861">
        <v>859</v>
      </c>
      <c r="B861" s="152">
        <v>44787.513888888891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49.948947368421003</v>
      </c>
      <c r="K861">
        <v>-0.24525</v>
      </c>
      <c r="L861">
        <v>49.961904761904698</v>
      </c>
      <c r="M861">
        <v>-0.31666666666666599</v>
      </c>
      <c r="N861">
        <v>400.2</v>
      </c>
      <c r="O861">
        <v>34.104999999999997</v>
      </c>
      <c r="P861">
        <v>2.4123124999999899</v>
      </c>
      <c r="Q861">
        <v>65.171000000000006</v>
      </c>
      <c r="R861">
        <v>6.93</v>
      </c>
      <c r="S861">
        <v>1.40194444444444</v>
      </c>
      <c r="T861">
        <v>7</v>
      </c>
      <c r="U861">
        <v>1.523925</v>
      </c>
      <c r="V861">
        <v>8.9024999999999896E-2</v>
      </c>
      <c r="W861">
        <v>3.1449999999999999E-2</v>
      </c>
      <c r="X861">
        <v>6.1774999999999997E-2</v>
      </c>
      <c r="Y861">
        <v>88.774074999999996</v>
      </c>
      <c r="Z861">
        <v>0</v>
      </c>
      <c r="AA861">
        <v>0</v>
      </c>
      <c r="AB861">
        <v>1.1599999999999999E-2</v>
      </c>
      <c r="AC861">
        <v>0</v>
      </c>
      <c r="AD861">
        <v>0</v>
      </c>
      <c r="AE861">
        <v>49.948947368421003</v>
      </c>
      <c r="AF861">
        <v>0</v>
      </c>
      <c r="AG861">
        <v>0</v>
      </c>
      <c r="AH861">
        <v>0</v>
      </c>
      <c r="AI861">
        <v>49.948947368421003</v>
      </c>
      <c r="AJ861">
        <v>0.56265241139849698</v>
      </c>
      <c r="AK861">
        <v>1</v>
      </c>
      <c r="AL861">
        <v>0</v>
      </c>
      <c r="AM861">
        <v>0</v>
      </c>
      <c r="AN861">
        <v>0</v>
      </c>
      <c r="AO861">
        <v>0</v>
      </c>
      <c r="AP861">
        <v>49.948947368421003</v>
      </c>
      <c r="AQ861">
        <v>2.7456591913111901E-2</v>
      </c>
      <c r="AR861">
        <v>1.41473169375219E-2</v>
      </c>
      <c r="AS861">
        <v>0</v>
      </c>
      <c r="AT861">
        <v>0.85744007604045502</v>
      </c>
      <c r="AU861">
        <v>90.391225000000006</v>
      </c>
      <c r="AV861">
        <v>49.990551277271599</v>
      </c>
      <c r="AW861">
        <v>-4.1603908850639401E-2</v>
      </c>
      <c r="AX861">
        <v>0</v>
      </c>
      <c r="AY861">
        <v>-2.7456591913111901E-2</v>
      </c>
      <c r="AZ861">
        <v>-1.41473169375219E-2</v>
      </c>
      <c r="BB861" t="e">
        <f t="shared" si="50"/>
        <v>#NAME?</v>
      </c>
      <c r="BC861" t="e">
        <f t="shared" si="50"/>
        <v>#NAME?</v>
      </c>
      <c r="BD861">
        <v>-4.1603908850633899E-2</v>
      </c>
      <c r="BE861" s="153">
        <v>5.5372373353179604E-15</v>
      </c>
      <c r="BG861" t="e">
        <f t="shared" si="51"/>
        <v>#NAME?</v>
      </c>
      <c r="BH861" t="e">
        <f t="shared" si="51"/>
        <v>#NAME?</v>
      </c>
      <c r="BK861" t="e">
        <f t="shared" si="49"/>
        <v>#NAME?</v>
      </c>
    </row>
    <row r="862" spans="1:63" x14ac:dyDescent="0.2">
      <c r="A862">
        <v>860</v>
      </c>
      <c r="B862" s="152">
        <v>44787.527777777781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49.9407142857143</v>
      </c>
      <c r="K862">
        <v>-0.234615384615384</v>
      </c>
      <c r="L862">
        <v>49.925217391304301</v>
      </c>
      <c r="M862">
        <v>-0.124</v>
      </c>
      <c r="N862">
        <v>400.21428571428498</v>
      </c>
      <c r="O862">
        <v>33.6928571428571</v>
      </c>
      <c r="P862">
        <v>2.4119999999999999</v>
      </c>
      <c r="Q862">
        <v>65.172249999999906</v>
      </c>
      <c r="R862">
        <v>6.9349999999999996</v>
      </c>
      <c r="S862">
        <v>1.3007142857142799</v>
      </c>
      <c r="T862">
        <v>7</v>
      </c>
      <c r="U862">
        <v>1.523925</v>
      </c>
      <c r="V862">
        <v>8.9024999999999896E-2</v>
      </c>
      <c r="W862">
        <v>3.1449999999999999E-2</v>
      </c>
      <c r="X862">
        <v>6.1774999999999997E-2</v>
      </c>
      <c r="Y862">
        <v>88.774074999999996</v>
      </c>
      <c r="Z862">
        <v>0</v>
      </c>
      <c r="AA862">
        <v>0</v>
      </c>
      <c r="AB862">
        <v>1.1599999999999999E-2</v>
      </c>
      <c r="AC862">
        <v>0</v>
      </c>
      <c r="AD862">
        <v>0</v>
      </c>
      <c r="AE862">
        <v>49.9407142857143</v>
      </c>
      <c r="AF862">
        <v>0</v>
      </c>
      <c r="AG862">
        <v>0</v>
      </c>
      <c r="AH862">
        <v>0</v>
      </c>
      <c r="AI862">
        <v>49.9407142857143</v>
      </c>
      <c r="AJ862">
        <v>0.56255966942729896</v>
      </c>
      <c r="AK862">
        <v>1</v>
      </c>
      <c r="AL862">
        <v>0</v>
      </c>
      <c r="AM862">
        <v>0</v>
      </c>
      <c r="AN862">
        <v>0</v>
      </c>
      <c r="AO862">
        <v>0</v>
      </c>
      <c r="AP862">
        <v>49.9407142857143</v>
      </c>
      <c r="AQ862">
        <v>2.7456591913111901E-2</v>
      </c>
      <c r="AR862">
        <v>1.41473169375219E-2</v>
      </c>
      <c r="AS862">
        <v>0</v>
      </c>
      <c r="AT862">
        <v>0.85729874423199703</v>
      </c>
      <c r="AU862">
        <v>90.391225000000006</v>
      </c>
      <c r="AV862">
        <v>49.982318194564897</v>
      </c>
      <c r="AW862">
        <v>-4.1603908850639401E-2</v>
      </c>
      <c r="AX862">
        <v>0</v>
      </c>
      <c r="AY862">
        <v>-2.7456591913111901E-2</v>
      </c>
      <c r="AZ862">
        <v>-1.41473169375219E-2</v>
      </c>
      <c r="BB862" t="e">
        <f t="shared" si="50"/>
        <v>#NAME?</v>
      </c>
      <c r="BC862" t="e">
        <f t="shared" si="50"/>
        <v>#NAME?</v>
      </c>
      <c r="BD862">
        <v>-4.1603908850633899E-2</v>
      </c>
      <c r="BE862" s="153">
        <v>5.5372373353179604E-15</v>
      </c>
      <c r="BG862" t="e">
        <f t="shared" si="51"/>
        <v>#NAME?</v>
      </c>
      <c r="BH862" t="e">
        <f t="shared" si="51"/>
        <v>#NAME?</v>
      </c>
      <c r="BK862" t="e">
        <f t="shared" si="49"/>
        <v>#NAME?</v>
      </c>
    </row>
    <row r="863" spans="1:63" x14ac:dyDescent="0.2">
      <c r="A863">
        <v>861</v>
      </c>
      <c r="B863" s="152">
        <v>44787.541666666664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49.960625</v>
      </c>
      <c r="K863">
        <v>-0.27307692307692299</v>
      </c>
      <c r="L863">
        <v>49.967419354838697</v>
      </c>
      <c r="M863">
        <v>-0.43076923076923002</v>
      </c>
      <c r="N863">
        <v>400.05</v>
      </c>
      <c r="O863">
        <v>37.073076923076897</v>
      </c>
      <c r="P863">
        <v>2.4081874999999999</v>
      </c>
      <c r="Q863">
        <v>65.065499999999901</v>
      </c>
      <c r="R863">
        <v>6.94</v>
      </c>
      <c r="S863">
        <v>1.2096551724137901</v>
      </c>
      <c r="T863">
        <v>7</v>
      </c>
      <c r="U863">
        <v>1.523925</v>
      </c>
      <c r="V863">
        <v>8.9024999999999896E-2</v>
      </c>
      <c r="W863">
        <v>3.1449999999999999E-2</v>
      </c>
      <c r="X863">
        <v>6.1774999999999997E-2</v>
      </c>
      <c r="Y863">
        <v>88.774074999999996</v>
      </c>
      <c r="Z863">
        <v>0</v>
      </c>
      <c r="AA863">
        <v>0</v>
      </c>
      <c r="AB863">
        <v>1.1599999999999999E-2</v>
      </c>
      <c r="AC863">
        <v>0</v>
      </c>
      <c r="AD863">
        <v>0</v>
      </c>
      <c r="AE863">
        <v>49.960625</v>
      </c>
      <c r="AF863">
        <v>0</v>
      </c>
      <c r="AG863">
        <v>0</v>
      </c>
      <c r="AH863">
        <v>0</v>
      </c>
      <c r="AI863">
        <v>49.960625</v>
      </c>
      <c r="AJ863">
        <v>0.56278395466243902</v>
      </c>
      <c r="AK863">
        <v>1</v>
      </c>
      <c r="AL863">
        <v>0</v>
      </c>
      <c r="AM863">
        <v>0</v>
      </c>
      <c r="AN863">
        <v>0</v>
      </c>
      <c r="AO863">
        <v>0</v>
      </c>
      <c r="AP863">
        <v>49.960625</v>
      </c>
      <c r="AQ863">
        <v>2.7456591913111901E-2</v>
      </c>
      <c r="AR863">
        <v>1.41473169375219E-2</v>
      </c>
      <c r="AS863">
        <v>0</v>
      </c>
      <c r="AT863">
        <v>0.85764053810895802</v>
      </c>
      <c r="AU863">
        <v>90.391225000000006</v>
      </c>
      <c r="AV863">
        <v>50.002228908850597</v>
      </c>
      <c r="AW863">
        <v>-4.16039088506465E-2</v>
      </c>
      <c r="AX863">
        <v>0</v>
      </c>
      <c r="AY863">
        <v>-2.7456591913111901E-2</v>
      </c>
      <c r="AZ863">
        <v>-1.41473169375219E-2</v>
      </c>
      <c r="BB863" t="e">
        <f t="shared" si="50"/>
        <v>#NAME?</v>
      </c>
      <c r="BC863" t="e">
        <f t="shared" si="50"/>
        <v>#NAME?</v>
      </c>
      <c r="BD863">
        <v>-4.1603908850633899E-2</v>
      </c>
      <c r="BE863" s="153">
        <v>1.2642664692918901E-14</v>
      </c>
      <c r="BG863" t="e">
        <f t="shared" si="51"/>
        <v>#NAME?</v>
      </c>
      <c r="BH863" t="e">
        <f t="shared" si="51"/>
        <v>#NAME?</v>
      </c>
      <c r="BK863" t="e">
        <f t="shared" si="49"/>
        <v>#NAME?</v>
      </c>
    </row>
    <row r="864" spans="1:63" x14ac:dyDescent="0.2">
      <c r="A864">
        <v>862</v>
      </c>
      <c r="B864" s="152">
        <v>44787.555555555555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49.955599999999997</v>
      </c>
      <c r="K864">
        <v>-0.24875</v>
      </c>
      <c r="L864">
        <v>49.952068965517199</v>
      </c>
      <c r="M864">
        <v>-0.222727272727272</v>
      </c>
      <c r="N864">
        <v>399.90476190476102</v>
      </c>
      <c r="O864">
        <v>37.299999999999997</v>
      </c>
      <c r="P864">
        <v>2.4077272727272701</v>
      </c>
      <c r="Q864">
        <v>65.068250000000006</v>
      </c>
      <c r="R864">
        <v>6.9379999999999997</v>
      </c>
      <c r="S864">
        <v>1.1612499999999999</v>
      </c>
      <c r="T864">
        <v>7</v>
      </c>
      <c r="U864">
        <v>1.523925</v>
      </c>
      <c r="V864">
        <v>8.9024999999999896E-2</v>
      </c>
      <c r="W864">
        <v>3.1449999999999999E-2</v>
      </c>
      <c r="X864">
        <v>6.1774999999999997E-2</v>
      </c>
      <c r="Y864">
        <v>88.774074999999996</v>
      </c>
      <c r="Z864">
        <v>0</v>
      </c>
      <c r="AA864">
        <v>0</v>
      </c>
      <c r="AB864">
        <v>1.1599999999999999E-2</v>
      </c>
      <c r="AC864">
        <v>0</v>
      </c>
      <c r="AD864">
        <v>0</v>
      </c>
      <c r="AE864">
        <v>49.955599999999997</v>
      </c>
      <c r="AF864">
        <v>0</v>
      </c>
      <c r="AG864">
        <v>0</v>
      </c>
      <c r="AH864">
        <v>0</v>
      </c>
      <c r="AI864">
        <v>49.955599999999997</v>
      </c>
      <c r="AJ864">
        <v>0.56272735029905896</v>
      </c>
      <c r="AK864">
        <v>1</v>
      </c>
      <c r="AL864">
        <v>0</v>
      </c>
      <c r="AM864">
        <v>0</v>
      </c>
      <c r="AN864">
        <v>0</v>
      </c>
      <c r="AO864">
        <v>0</v>
      </c>
      <c r="AP864">
        <v>49.955599999999997</v>
      </c>
      <c r="AQ864">
        <v>2.7456591913111901E-2</v>
      </c>
      <c r="AR864">
        <v>1.41473169375219E-2</v>
      </c>
      <c r="AS864">
        <v>0</v>
      </c>
      <c r="AT864">
        <v>0.85755427730449396</v>
      </c>
      <c r="AU864">
        <v>90.391225000000006</v>
      </c>
      <c r="AV864">
        <v>49.997203908850601</v>
      </c>
      <c r="AW864">
        <v>-4.1603908850632303E-2</v>
      </c>
      <c r="AX864">
        <v>0</v>
      </c>
      <c r="AY864">
        <v>-2.7456591913111901E-2</v>
      </c>
      <c r="AZ864">
        <v>-1.41473169375219E-2</v>
      </c>
      <c r="BB864" t="e">
        <f t="shared" si="50"/>
        <v>#NAME?</v>
      </c>
      <c r="BC864" t="e">
        <f t="shared" si="50"/>
        <v>#NAME?</v>
      </c>
      <c r="BD864">
        <v>-4.1603908850633899E-2</v>
      </c>
      <c r="BE864" s="153">
        <v>-1.5681900222830301E-15</v>
      </c>
      <c r="BG864" t="e">
        <f t="shared" si="51"/>
        <v>#NAME?</v>
      </c>
      <c r="BH864" t="e">
        <f t="shared" si="51"/>
        <v>#NAME?</v>
      </c>
      <c r="BK864" t="e">
        <f t="shared" si="49"/>
        <v>#NAME?</v>
      </c>
    </row>
    <row r="865" spans="1:63" x14ac:dyDescent="0.2">
      <c r="A865">
        <v>863</v>
      </c>
      <c r="B865" s="152">
        <v>44787.569444444445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49.965000000000003</v>
      </c>
      <c r="K865">
        <v>-0.19999999999999901</v>
      </c>
      <c r="L865">
        <v>49.9537499999999</v>
      </c>
      <c r="M865">
        <v>-0.36363636363636298</v>
      </c>
      <c r="N865">
        <v>399.875</v>
      </c>
      <c r="O865">
        <v>37.465625000000003</v>
      </c>
      <c r="P865">
        <v>2.4074</v>
      </c>
      <c r="Q865">
        <v>65.116499999999903</v>
      </c>
      <c r="R865">
        <v>6.9349999999999996</v>
      </c>
      <c r="S865">
        <v>1.09594594594594</v>
      </c>
      <c r="T865">
        <v>7</v>
      </c>
      <c r="U865">
        <v>1.523925</v>
      </c>
      <c r="V865">
        <v>8.9024999999999896E-2</v>
      </c>
      <c r="W865">
        <v>3.1449999999999999E-2</v>
      </c>
      <c r="X865">
        <v>6.1774999999999997E-2</v>
      </c>
      <c r="Y865">
        <v>88.774074999999996</v>
      </c>
      <c r="Z865">
        <v>0</v>
      </c>
      <c r="AA865">
        <v>0</v>
      </c>
      <c r="AB865">
        <v>1.1599999999999999E-2</v>
      </c>
      <c r="AC865">
        <v>0</v>
      </c>
      <c r="AD865">
        <v>0</v>
      </c>
      <c r="AE865">
        <v>49.965000000000003</v>
      </c>
      <c r="AF865">
        <v>0</v>
      </c>
      <c r="AG865">
        <v>0</v>
      </c>
      <c r="AH865">
        <v>0</v>
      </c>
      <c r="AI865">
        <v>49.965000000000003</v>
      </c>
      <c r="AJ865">
        <v>0.56283323706836696</v>
      </c>
      <c r="AK865">
        <v>1</v>
      </c>
      <c r="AL865">
        <v>0</v>
      </c>
      <c r="AM865">
        <v>0</v>
      </c>
      <c r="AN865">
        <v>0</v>
      </c>
      <c r="AO865">
        <v>0</v>
      </c>
      <c r="AP865">
        <v>49.965000000000003</v>
      </c>
      <c r="AQ865">
        <v>2.7456591913111901E-2</v>
      </c>
      <c r="AR865">
        <v>1.41473169375219E-2</v>
      </c>
      <c r="AS865">
        <v>0</v>
      </c>
      <c r="AT865">
        <v>0.85771564079941098</v>
      </c>
      <c r="AU865">
        <v>90.391225000000006</v>
      </c>
      <c r="AV865">
        <v>50.0066039088506</v>
      </c>
      <c r="AW865">
        <v>-4.1603908850639401E-2</v>
      </c>
      <c r="AX865">
        <v>0</v>
      </c>
      <c r="AY865">
        <v>-2.7456591913111901E-2</v>
      </c>
      <c r="AZ865">
        <v>-1.41473169375219E-2</v>
      </c>
      <c r="BB865" t="e">
        <f t="shared" si="50"/>
        <v>#NAME?</v>
      </c>
      <c r="BC865" t="e">
        <f t="shared" si="50"/>
        <v>#NAME?</v>
      </c>
      <c r="BD865">
        <v>-4.1603908850633899E-2</v>
      </c>
      <c r="BE865" s="153">
        <v>5.5372373353179604E-15</v>
      </c>
      <c r="BG865" t="e">
        <f t="shared" si="51"/>
        <v>#NAME?</v>
      </c>
      <c r="BH865" t="e">
        <f t="shared" si="51"/>
        <v>#NAME?</v>
      </c>
      <c r="BK865" t="e">
        <f t="shared" si="49"/>
        <v>#NAME?</v>
      </c>
    </row>
    <row r="866" spans="1:63" x14ac:dyDescent="0.2">
      <c r="A866">
        <v>864</v>
      </c>
      <c r="B866" s="152">
        <v>44787.583333333336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49.938333333333297</v>
      </c>
      <c r="K866">
        <v>-0.2485</v>
      </c>
      <c r="L866">
        <v>49.949565217391303</v>
      </c>
      <c r="M866">
        <v>-0.195833333333333</v>
      </c>
      <c r="N866">
        <v>400.222222222222</v>
      </c>
      <c r="O866">
        <v>34.779166666666598</v>
      </c>
      <c r="P866">
        <v>2.4102727272727198</v>
      </c>
      <c r="Q866">
        <v>65.114249999999998</v>
      </c>
      <c r="R866">
        <v>6.93</v>
      </c>
      <c r="S866">
        <v>0.991363636363636</v>
      </c>
      <c r="T866">
        <v>7</v>
      </c>
      <c r="U866">
        <v>1.523925</v>
      </c>
      <c r="V866">
        <v>8.9024999999999896E-2</v>
      </c>
      <c r="W866">
        <v>3.1449999999999999E-2</v>
      </c>
      <c r="X866">
        <v>6.1774999999999997E-2</v>
      </c>
      <c r="Y866">
        <v>88.774074999999996</v>
      </c>
      <c r="Z866">
        <v>0</v>
      </c>
      <c r="AA866">
        <v>0</v>
      </c>
      <c r="AB866">
        <v>1.1599999999999999E-2</v>
      </c>
      <c r="AC866">
        <v>0</v>
      </c>
      <c r="AD866">
        <v>0</v>
      </c>
      <c r="AE866">
        <v>49.938333333333297</v>
      </c>
      <c r="AF866">
        <v>0</v>
      </c>
      <c r="AG866">
        <v>0</v>
      </c>
      <c r="AH866">
        <v>0</v>
      </c>
      <c r="AI866">
        <v>49.938333333333297</v>
      </c>
      <c r="AJ866">
        <v>0.56253284907033196</v>
      </c>
      <c r="AK866">
        <v>1</v>
      </c>
      <c r="AL866">
        <v>0</v>
      </c>
      <c r="AM866">
        <v>0</v>
      </c>
      <c r="AN866">
        <v>0</v>
      </c>
      <c r="AO866">
        <v>0</v>
      </c>
      <c r="AP866">
        <v>49.938333333333297</v>
      </c>
      <c r="AQ866">
        <v>2.7456591913111901E-2</v>
      </c>
      <c r="AR866">
        <v>1.41473169375219E-2</v>
      </c>
      <c r="AS866">
        <v>0</v>
      </c>
      <c r="AT866">
        <v>0.85725787201950499</v>
      </c>
      <c r="AU866">
        <v>90.391225000000006</v>
      </c>
      <c r="AV866">
        <v>49.979937242183901</v>
      </c>
      <c r="AW866">
        <v>-4.1603908850632303E-2</v>
      </c>
      <c r="AX866">
        <v>0</v>
      </c>
      <c r="AY866">
        <v>-2.7456591913111901E-2</v>
      </c>
      <c r="AZ866">
        <v>-1.41473169375219E-2</v>
      </c>
      <c r="BB866" t="e">
        <f t="shared" si="50"/>
        <v>#NAME?</v>
      </c>
      <c r="BC866" t="e">
        <f t="shared" si="50"/>
        <v>#NAME?</v>
      </c>
      <c r="BD866">
        <v>-4.1603908850633899E-2</v>
      </c>
      <c r="BE866" s="153">
        <v>-1.5681900222830301E-15</v>
      </c>
      <c r="BG866" t="e">
        <f t="shared" si="51"/>
        <v>#NAME?</v>
      </c>
      <c r="BH866" t="e">
        <f t="shared" si="51"/>
        <v>#NAME?</v>
      </c>
      <c r="BK866" t="e">
        <f t="shared" si="49"/>
        <v>#NAME?</v>
      </c>
    </row>
    <row r="867" spans="1:63" x14ac:dyDescent="0.2">
      <c r="A867">
        <v>865</v>
      </c>
      <c r="B867" s="152">
        <v>44787.597222222219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49.943600000000004</v>
      </c>
      <c r="K867">
        <v>-0.24074999999999999</v>
      </c>
      <c r="L867">
        <v>49.942799999999998</v>
      </c>
      <c r="M867">
        <v>-0.36428571428571399</v>
      </c>
      <c r="N867">
        <v>400.0625</v>
      </c>
      <c r="O867">
        <v>33.844444444444399</v>
      </c>
      <c r="P867">
        <v>2.41115384615384</v>
      </c>
      <c r="Q867">
        <v>65.10575</v>
      </c>
      <c r="R867">
        <v>6.9325000000000001</v>
      </c>
      <c r="S867">
        <v>0.94586206896551706</v>
      </c>
      <c r="T867">
        <v>7</v>
      </c>
      <c r="U867">
        <v>1.523925</v>
      </c>
      <c r="V867">
        <v>8.9024999999999896E-2</v>
      </c>
      <c r="W867">
        <v>3.1449999999999999E-2</v>
      </c>
      <c r="X867">
        <v>6.1774999999999997E-2</v>
      </c>
      <c r="Y867">
        <v>88.774074999999996</v>
      </c>
      <c r="Z867">
        <v>0</v>
      </c>
      <c r="AA867">
        <v>0</v>
      </c>
      <c r="AB867">
        <v>1.1599999999999999E-2</v>
      </c>
      <c r="AC867">
        <v>0</v>
      </c>
      <c r="AD867">
        <v>0</v>
      </c>
      <c r="AE867">
        <v>49.943600000000004</v>
      </c>
      <c r="AF867">
        <v>0</v>
      </c>
      <c r="AG867">
        <v>0</v>
      </c>
      <c r="AH867">
        <v>0</v>
      </c>
      <c r="AI867">
        <v>49.943600000000004</v>
      </c>
      <c r="AJ867">
        <v>0.56259217569994402</v>
      </c>
      <c r="AK867">
        <v>1</v>
      </c>
      <c r="AL867">
        <v>0</v>
      </c>
      <c r="AM867">
        <v>0</v>
      </c>
      <c r="AN867">
        <v>0</v>
      </c>
      <c r="AO867">
        <v>0</v>
      </c>
      <c r="AP867">
        <v>49.943600000000004</v>
      </c>
      <c r="AQ867">
        <v>2.7456591913111901E-2</v>
      </c>
      <c r="AR867">
        <v>1.41473169375219E-2</v>
      </c>
      <c r="AS867">
        <v>0</v>
      </c>
      <c r="AT867">
        <v>0.85734828135353702</v>
      </c>
      <c r="AU867">
        <v>90.391225000000006</v>
      </c>
      <c r="AV867">
        <v>49.9852039088506</v>
      </c>
      <c r="AW867">
        <v>-4.1603908850639401E-2</v>
      </c>
      <c r="AX867">
        <v>0</v>
      </c>
      <c r="AY867">
        <v>-2.7456591913111901E-2</v>
      </c>
      <c r="AZ867">
        <v>-1.41473169375219E-2</v>
      </c>
      <c r="BB867" t="e">
        <f t="shared" si="50"/>
        <v>#NAME?</v>
      </c>
      <c r="BC867" t="e">
        <f t="shared" si="50"/>
        <v>#NAME?</v>
      </c>
      <c r="BD867">
        <v>-4.1603908850633899E-2</v>
      </c>
      <c r="BE867" s="153">
        <v>5.5372373353179604E-15</v>
      </c>
      <c r="BG867" t="e">
        <f t="shared" si="51"/>
        <v>#NAME?</v>
      </c>
      <c r="BH867" t="e">
        <f t="shared" si="51"/>
        <v>#NAME?</v>
      </c>
      <c r="BK867" t="e">
        <f t="shared" si="49"/>
        <v>#NAME?</v>
      </c>
    </row>
    <row r="868" spans="1:63" x14ac:dyDescent="0.2">
      <c r="A868">
        <v>866</v>
      </c>
      <c r="B868" s="152">
        <v>44787.611111111109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49.919999999999902</v>
      </c>
      <c r="K868">
        <v>-0.22999999999999901</v>
      </c>
      <c r="L868">
        <v>49.922105263157903</v>
      </c>
      <c r="M868">
        <v>-0.53333333333333299</v>
      </c>
      <c r="N868">
        <v>399.77777777777698</v>
      </c>
      <c r="O868">
        <v>33.9</v>
      </c>
      <c r="P868">
        <v>2.4079999999999999</v>
      </c>
      <c r="Q868">
        <v>65.032564102564095</v>
      </c>
      <c r="R868">
        <v>6.9359999999999999</v>
      </c>
      <c r="S868">
        <v>0.89399999999999902</v>
      </c>
      <c r="T868">
        <v>7</v>
      </c>
      <c r="U868">
        <v>1.523925</v>
      </c>
      <c r="V868">
        <v>8.9024999999999896E-2</v>
      </c>
      <c r="W868">
        <v>3.1449999999999999E-2</v>
      </c>
      <c r="X868">
        <v>6.1774999999999997E-2</v>
      </c>
      <c r="Y868">
        <v>88.774074999999996</v>
      </c>
      <c r="Z868">
        <v>0</v>
      </c>
      <c r="AA868">
        <v>0</v>
      </c>
      <c r="AB868">
        <v>1.1599999999999999E-2</v>
      </c>
      <c r="AC868">
        <v>0</v>
      </c>
      <c r="AD868">
        <v>0</v>
      </c>
      <c r="AE868">
        <v>49.919999999999902</v>
      </c>
      <c r="AF868">
        <v>0</v>
      </c>
      <c r="AG868">
        <v>0</v>
      </c>
      <c r="AH868">
        <v>0</v>
      </c>
      <c r="AI868">
        <v>49.919999999999902</v>
      </c>
      <c r="AJ868">
        <v>0.56232633232168205</v>
      </c>
      <c r="AK868">
        <v>1</v>
      </c>
      <c r="AL868">
        <v>0</v>
      </c>
      <c r="AM868">
        <v>0</v>
      </c>
      <c r="AN868">
        <v>0</v>
      </c>
      <c r="AO868">
        <v>0</v>
      </c>
      <c r="AP868">
        <v>49.919999999999902</v>
      </c>
      <c r="AQ868">
        <v>2.7456591913111901E-2</v>
      </c>
      <c r="AR868">
        <v>1.41473169375219E-2</v>
      </c>
      <c r="AS868">
        <v>0</v>
      </c>
      <c r="AT868">
        <v>0.85694315598332005</v>
      </c>
      <c r="AU868">
        <v>90.391225000000006</v>
      </c>
      <c r="AV868">
        <v>49.961603908850599</v>
      </c>
      <c r="AW868">
        <v>-4.1603908850639401E-2</v>
      </c>
      <c r="AX868">
        <v>0</v>
      </c>
      <c r="AY868">
        <v>-2.7456591913111901E-2</v>
      </c>
      <c r="AZ868">
        <v>-1.41473169375219E-2</v>
      </c>
      <c r="BB868" t="e">
        <f t="shared" si="50"/>
        <v>#NAME?</v>
      </c>
      <c r="BC868" t="e">
        <f t="shared" si="50"/>
        <v>#NAME?</v>
      </c>
      <c r="BD868">
        <v>-4.1603908850633899E-2</v>
      </c>
      <c r="BE868" s="153">
        <v>5.5372373353179604E-15</v>
      </c>
      <c r="BG868" t="e">
        <f t="shared" si="51"/>
        <v>#NAME?</v>
      </c>
      <c r="BH868" t="e">
        <f t="shared" si="51"/>
        <v>#NAME?</v>
      </c>
      <c r="BK868" t="e">
        <f t="shared" si="49"/>
        <v>#NAME?</v>
      </c>
    </row>
    <row r="869" spans="1:63" x14ac:dyDescent="0.2">
      <c r="A869">
        <v>867</v>
      </c>
      <c r="B869" s="152">
        <v>44787.625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49.939259259259202</v>
      </c>
      <c r="K869">
        <v>-0.23674999999999899</v>
      </c>
      <c r="L869">
        <v>49.957999999999899</v>
      </c>
      <c r="M869">
        <v>-0.192</v>
      </c>
      <c r="N869">
        <v>400</v>
      </c>
      <c r="O869">
        <v>37.540909090909103</v>
      </c>
      <c r="P869">
        <v>2.40681818181818</v>
      </c>
      <c r="Q869">
        <v>65.060500000000005</v>
      </c>
      <c r="R869">
        <v>6.94</v>
      </c>
      <c r="S869">
        <v>0.78181818181818097</v>
      </c>
      <c r="T869">
        <v>7</v>
      </c>
      <c r="U869">
        <v>1.523925</v>
      </c>
      <c r="V869">
        <v>8.9024999999999896E-2</v>
      </c>
      <c r="W869">
        <v>3.1449999999999999E-2</v>
      </c>
      <c r="X869">
        <v>6.1774999999999997E-2</v>
      </c>
      <c r="Y869">
        <v>88.774074999999996</v>
      </c>
      <c r="Z869">
        <v>0</v>
      </c>
      <c r="AA869">
        <v>0</v>
      </c>
      <c r="AB869">
        <v>1.1599999999999999E-2</v>
      </c>
      <c r="AC869">
        <v>0</v>
      </c>
      <c r="AD869">
        <v>0</v>
      </c>
      <c r="AE869">
        <v>49.939259259259202</v>
      </c>
      <c r="AF869">
        <v>0</v>
      </c>
      <c r="AG869">
        <v>0</v>
      </c>
      <c r="AH869">
        <v>0</v>
      </c>
      <c r="AI869">
        <v>49.939259259259202</v>
      </c>
      <c r="AJ869">
        <v>0.56254327920915204</v>
      </c>
      <c r="AK869">
        <v>1</v>
      </c>
      <c r="AL869">
        <v>0</v>
      </c>
      <c r="AM869">
        <v>0</v>
      </c>
      <c r="AN869">
        <v>0</v>
      </c>
      <c r="AO869">
        <v>0</v>
      </c>
      <c r="AP869">
        <v>49.939259259259202</v>
      </c>
      <c r="AQ869">
        <v>2.7456591913111901E-2</v>
      </c>
      <c r="AR869">
        <v>1.41473169375219E-2</v>
      </c>
      <c r="AS869">
        <v>0</v>
      </c>
      <c r="AT869">
        <v>0.85727376676880696</v>
      </c>
      <c r="AU869">
        <v>90.391225000000006</v>
      </c>
      <c r="AV869">
        <v>49.980863168109799</v>
      </c>
      <c r="AW869">
        <v>-4.1603908850632303E-2</v>
      </c>
      <c r="AX869">
        <v>0</v>
      </c>
      <c r="AY869">
        <v>-2.7456591913111901E-2</v>
      </c>
      <c r="AZ869">
        <v>-1.41473169375219E-2</v>
      </c>
      <c r="BB869" t="e">
        <f t="shared" si="50"/>
        <v>#NAME?</v>
      </c>
      <c r="BC869" t="e">
        <f t="shared" si="50"/>
        <v>#NAME?</v>
      </c>
      <c r="BD869">
        <v>-4.1603908850633899E-2</v>
      </c>
      <c r="BE869" s="153">
        <v>-1.5681900222830301E-15</v>
      </c>
      <c r="BG869" t="e">
        <f t="shared" si="51"/>
        <v>#NAME?</v>
      </c>
      <c r="BH869" t="e">
        <f t="shared" si="51"/>
        <v>#NAME?</v>
      </c>
      <c r="BK869" t="e">
        <f t="shared" si="49"/>
        <v>#NAME?</v>
      </c>
    </row>
    <row r="870" spans="1:63" x14ac:dyDescent="0.2">
      <c r="A870">
        <v>868</v>
      </c>
      <c r="B870" s="152">
        <v>44787.638888888891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49.957619047618998</v>
      </c>
      <c r="K870">
        <v>-0.25074999999999897</v>
      </c>
      <c r="L870">
        <v>49.969999999999899</v>
      </c>
      <c r="M870">
        <v>-0.38999999999999901</v>
      </c>
      <c r="N870">
        <v>400.1</v>
      </c>
      <c r="O870">
        <v>37.375</v>
      </c>
      <c r="P870">
        <v>2.4061249999999998</v>
      </c>
      <c r="Q870">
        <v>65.033249999999995</v>
      </c>
      <c r="R870">
        <v>6.9379999999999997</v>
      </c>
      <c r="S870">
        <v>0.76499999999999901</v>
      </c>
      <c r="T870">
        <v>7</v>
      </c>
      <c r="U870">
        <v>1.523925</v>
      </c>
      <c r="V870">
        <v>8.9024999999999896E-2</v>
      </c>
      <c r="W870">
        <v>3.1449999999999999E-2</v>
      </c>
      <c r="X870">
        <v>6.1774999999999997E-2</v>
      </c>
      <c r="Y870">
        <v>88.774074999999996</v>
      </c>
      <c r="Z870">
        <v>0</v>
      </c>
      <c r="AA870">
        <v>0</v>
      </c>
      <c r="AB870">
        <v>1.1599999999999999E-2</v>
      </c>
      <c r="AC870">
        <v>0</v>
      </c>
      <c r="AD870">
        <v>0</v>
      </c>
      <c r="AE870">
        <v>49.957619047618998</v>
      </c>
      <c r="AF870">
        <v>0</v>
      </c>
      <c r="AG870">
        <v>0</v>
      </c>
      <c r="AH870">
        <v>0</v>
      </c>
      <c r="AI870">
        <v>49.957619047618998</v>
      </c>
      <c r="AJ870">
        <v>0.56275009396176801</v>
      </c>
      <c r="AK870">
        <v>1</v>
      </c>
      <c r="AL870">
        <v>0</v>
      </c>
      <c r="AM870">
        <v>0</v>
      </c>
      <c r="AN870">
        <v>0</v>
      </c>
      <c r="AO870">
        <v>0</v>
      </c>
      <c r="AP870">
        <v>49.957619047618998</v>
      </c>
      <c r="AQ870">
        <v>2.7456591913111901E-2</v>
      </c>
      <c r="AR870">
        <v>1.41473169375219E-2</v>
      </c>
      <c r="AS870">
        <v>0</v>
      </c>
      <c r="AT870">
        <v>0.85758893694068705</v>
      </c>
      <c r="AU870">
        <v>90.391225000000006</v>
      </c>
      <c r="AV870">
        <v>49.999222956469602</v>
      </c>
      <c r="AW870">
        <v>-4.1603908850639401E-2</v>
      </c>
      <c r="AX870">
        <v>0</v>
      </c>
      <c r="AY870">
        <v>-2.7456591913111901E-2</v>
      </c>
      <c r="AZ870">
        <v>-1.41473169375219E-2</v>
      </c>
      <c r="BB870" t="e">
        <f t="shared" si="50"/>
        <v>#NAME?</v>
      </c>
      <c r="BC870" t="e">
        <f t="shared" si="50"/>
        <v>#NAME?</v>
      </c>
      <c r="BD870">
        <v>-4.1603908850633899E-2</v>
      </c>
      <c r="BE870" s="153">
        <v>5.5372373353179604E-15</v>
      </c>
      <c r="BG870" t="e">
        <f t="shared" si="51"/>
        <v>#NAME?</v>
      </c>
      <c r="BH870" t="e">
        <f t="shared" si="51"/>
        <v>#NAME?</v>
      </c>
      <c r="BK870" t="e">
        <f t="shared" si="49"/>
        <v>#NAME?</v>
      </c>
    </row>
    <row r="871" spans="1:63" x14ac:dyDescent="0.2">
      <c r="A871">
        <v>869</v>
      </c>
      <c r="B871" s="152">
        <v>44787.652777777781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49.913181818181798</v>
      </c>
      <c r="K871">
        <v>-0.24026315789473601</v>
      </c>
      <c r="L871">
        <v>49.924285714285702</v>
      </c>
      <c r="M871">
        <v>-0.16538461538461499</v>
      </c>
      <c r="N871">
        <v>400.21052631578902</v>
      </c>
      <c r="O871">
        <v>37.1666666666666</v>
      </c>
      <c r="P871">
        <v>2.4051538461538402</v>
      </c>
      <c r="Q871">
        <v>64.979249999999993</v>
      </c>
      <c r="R871">
        <v>6.94</v>
      </c>
      <c r="S871">
        <v>0.69130434782608696</v>
      </c>
      <c r="T871">
        <v>7</v>
      </c>
      <c r="U871">
        <v>1.523925</v>
      </c>
      <c r="V871">
        <v>8.9024999999999896E-2</v>
      </c>
      <c r="W871">
        <v>3.1449999999999999E-2</v>
      </c>
      <c r="X871">
        <v>6.1774999999999997E-2</v>
      </c>
      <c r="Y871">
        <v>88.774074999999996</v>
      </c>
      <c r="Z871">
        <v>0</v>
      </c>
      <c r="AA871">
        <v>0</v>
      </c>
      <c r="AB871">
        <v>1.1599999999999999E-2</v>
      </c>
      <c r="AC871">
        <v>0</v>
      </c>
      <c r="AD871">
        <v>0</v>
      </c>
      <c r="AE871">
        <v>49.913181818181798</v>
      </c>
      <c r="AF871">
        <v>0</v>
      </c>
      <c r="AG871">
        <v>0</v>
      </c>
      <c r="AH871">
        <v>0</v>
      </c>
      <c r="AI871">
        <v>49.913181818181798</v>
      </c>
      <c r="AJ871">
        <v>0.56224952857218502</v>
      </c>
      <c r="AK871">
        <v>1</v>
      </c>
      <c r="AL871">
        <v>0</v>
      </c>
      <c r="AM871">
        <v>0</v>
      </c>
      <c r="AN871">
        <v>0</v>
      </c>
      <c r="AO871">
        <v>0</v>
      </c>
      <c r="AP871">
        <v>49.913181818181798</v>
      </c>
      <c r="AQ871">
        <v>2.7456591913111901E-2</v>
      </c>
      <c r="AR871">
        <v>1.41473169375219E-2</v>
      </c>
      <c r="AS871">
        <v>0</v>
      </c>
      <c r="AT871">
        <v>0.85682611282936705</v>
      </c>
      <c r="AU871">
        <v>90.391225000000006</v>
      </c>
      <c r="AV871">
        <v>49.954785727032402</v>
      </c>
      <c r="AW871">
        <v>-4.1603908850639401E-2</v>
      </c>
      <c r="AX871">
        <v>0</v>
      </c>
      <c r="AY871">
        <v>-2.7456591913111901E-2</v>
      </c>
      <c r="AZ871">
        <v>-1.41473169375219E-2</v>
      </c>
      <c r="BB871" t="e">
        <f t="shared" si="50"/>
        <v>#NAME?</v>
      </c>
      <c r="BC871" t="e">
        <f t="shared" si="50"/>
        <v>#NAME?</v>
      </c>
      <c r="BD871">
        <v>-4.1603908850633899E-2</v>
      </c>
      <c r="BE871" s="153">
        <v>5.5372373353179604E-15</v>
      </c>
      <c r="BG871" t="e">
        <f t="shared" si="51"/>
        <v>#NAME?</v>
      </c>
      <c r="BH871" t="e">
        <f t="shared" si="51"/>
        <v>#NAME?</v>
      </c>
      <c r="BK871" t="e">
        <f t="shared" si="49"/>
        <v>#NAME?</v>
      </c>
    </row>
    <row r="872" spans="1:63" x14ac:dyDescent="0.2">
      <c r="A872">
        <v>870</v>
      </c>
      <c r="B872" s="152">
        <v>44787.666666666664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49.952631578947297</v>
      </c>
      <c r="K872">
        <v>-0.22589743589743499</v>
      </c>
      <c r="L872">
        <v>49.943636363636301</v>
      </c>
      <c r="M872">
        <v>-0.1</v>
      </c>
      <c r="N872">
        <v>399.83333333333297</v>
      </c>
      <c r="O872">
        <v>36.861538461538402</v>
      </c>
      <c r="P872">
        <v>2.4022631578947302</v>
      </c>
      <c r="Q872">
        <v>64.927179487179501</v>
      </c>
      <c r="R872">
        <v>6.94</v>
      </c>
      <c r="S872">
        <v>0.69692307692307698</v>
      </c>
      <c r="T872">
        <v>7</v>
      </c>
      <c r="U872">
        <v>1.523925</v>
      </c>
      <c r="V872">
        <v>8.9024999999999896E-2</v>
      </c>
      <c r="W872">
        <v>3.1449999999999999E-2</v>
      </c>
      <c r="X872">
        <v>6.1774999999999997E-2</v>
      </c>
      <c r="Y872">
        <v>88.774074999999996</v>
      </c>
      <c r="Z872">
        <v>0</v>
      </c>
      <c r="AA872">
        <v>0</v>
      </c>
      <c r="AB872">
        <v>1.1599999999999999E-2</v>
      </c>
      <c r="AC872">
        <v>0</v>
      </c>
      <c r="AD872">
        <v>0</v>
      </c>
      <c r="AE872">
        <v>49.952631578947297</v>
      </c>
      <c r="AF872">
        <v>0</v>
      </c>
      <c r="AG872">
        <v>0</v>
      </c>
      <c r="AH872">
        <v>0</v>
      </c>
      <c r="AI872">
        <v>49.952631578947297</v>
      </c>
      <c r="AJ872">
        <v>0.56269391237191002</v>
      </c>
      <c r="AK872">
        <v>1</v>
      </c>
      <c r="AL872">
        <v>0</v>
      </c>
      <c r="AM872">
        <v>0</v>
      </c>
      <c r="AN872">
        <v>0</v>
      </c>
      <c r="AO872">
        <v>0</v>
      </c>
      <c r="AP872">
        <v>49.952631578947297</v>
      </c>
      <c r="AQ872">
        <v>2.7456591913111901E-2</v>
      </c>
      <c r="AR872">
        <v>1.41473169375219E-2</v>
      </c>
      <c r="AS872">
        <v>0</v>
      </c>
      <c r="AT872">
        <v>0.85750332041136301</v>
      </c>
      <c r="AU872">
        <v>90.391225000000006</v>
      </c>
      <c r="AV872">
        <v>49.994235487798001</v>
      </c>
      <c r="AW872">
        <v>-4.1603908850639401E-2</v>
      </c>
      <c r="AX872">
        <v>0</v>
      </c>
      <c r="AY872">
        <v>-2.7456591913111901E-2</v>
      </c>
      <c r="AZ872">
        <v>-1.41473169375219E-2</v>
      </c>
      <c r="BB872" t="e">
        <f t="shared" si="50"/>
        <v>#NAME?</v>
      </c>
      <c r="BC872" t="e">
        <f t="shared" si="50"/>
        <v>#NAME?</v>
      </c>
      <c r="BD872">
        <v>-4.1603908850633899E-2</v>
      </c>
      <c r="BE872" s="153">
        <v>5.5372373353179604E-15</v>
      </c>
      <c r="BG872" t="e">
        <f t="shared" si="51"/>
        <v>#NAME?</v>
      </c>
      <c r="BH872" t="e">
        <f t="shared" si="51"/>
        <v>#NAME?</v>
      </c>
      <c r="BK872" t="e">
        <f t="shared" si="49"/>
        <v>#NAME?</v>
      </c>
    </row>
    <row r="873" spans="1:63" x14ac:dyDescent="0.2">
      <c r="A873">
        <v>871</v>
      </c>
      <c r="B873" s="152">
        <v>44787.680555555555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49.9166666666666</v>
      </c>
      <c r="K873">
        <v>-0.26</v>
      </c>
      <c r="L873">
        <v>49.921111111111102</v>
      </c>
      <c r="M873">
        <v>-0.185</v>
      </c>
      <c r="N873">
        <v>399.89473684210498</v>
      </c>
      <c r="O873">
        <v>36.649999999999899</v>
      </c>
      <c r="P873">
        <v>2.4007777777777699</v>
      </c>
      <c r="Q873">
        <v>64.978750000000005</v>
      </c>
      <c r="R873">
        <v>6.94</v>
      </c>
      <c r="S873">
        <v>0.57684210526315705</v>
      </c>
      <c r="T873">
        <v>7</v>
      </c>
      <c r="U873">
        <v>1.523925</v>
      </c>
      <c r="V873">
        <v>8.9024999999999896E-2</v>
      </c>
      <c r="W873">
        <v>3.1449999999999999E-2</v>
      </c>
      <c r="X873">
        <v>6.1774999999999997E-2</v>
      </c>
      <c r="Y873">
        <v>88.774074999999996</v>
      </c>
      <c r="Z873">
        <v>0</v>
      </c>
      <c r="AA873">
        <v>0</v>
      </c>
      <c r="AB873">
        <v>1.1599999999999999E-2</v>
      </c>
      <c r="AC873">
        <v>0</v>
      </c>
      <c r="AD873">
        <v>0</v>
      </c>
      <c r="AE873">
        <v>49.9166666666666</v>
      </c>
      <c r="AF873">
        <v>0</v>
      </c>
      <c r="AG873">
        <v>0</v>
      </c>
      <c r="AH873">
        <v>0</v>
      </c>
      <c r="AI873">
        <v>49.9166666666666</v>
      </c>
      <c r="AJ873">
        <v>0.56228878382192804</v>
      </c>
      <c r="AK873">
        <v>1</v>
      </c>
      <c r="AL873">
        <v>0</v>
      </c>
      <c r="AM873">
        <v>0</v>
      </c>
      <c r="AN873">
        <v>0</v>
      </c>
      <c r="AO873">
        <v>0</v>
      </c>
      <c r="AP873">
        <v>49.9166666666666</v>
      </c>
      <c r="AQ873">
        <v>2.7456591913111901E-2</v>
      </c>
      <c r="AR873">
        <v>1.41473169375219E-2</v>
      </c>
      <c r="AS873">
        <v>0</v>
      </c>
      <c r="AT873">
        <v>0.85688593488583198</v>
      </c>
      <c r="AU873">
        <v>90.391225000000006</v>
      </c>
      <c r="AV873">
        <v>49.958270575517297</v>
      </c>
      <c r="AW873">
        <v>-4.1603908850639401E-2</v>
      </c>
      <c r="AX873">
        <v>0</v>
      </c>
      <c r="AY873">
        <v>-2.7456591913111901E-2</v>
      </c>
      <c r="AZ873">
        <v>-1.41473169375219E-2</v>
      </c>
      <c r="BB873" t="e">
        <f t="shared" si="50"/>
        <v>#NAME?</v>
      </c>
      <c r="BC873" t="e">
        <f t="shared" si="50"/>
        <v>#NAME?</v>
      </c>
      <c r="BD873">
        <v>-4.1603908850633899E-2</v>
      </c>
      <c r="BE873" s="153">
        <v>5.5372373353179604E-15</v>
      </c>
      <c r="BG873" t="e">
        <f t="shared" si="51"/>
        <v>#NAME?</v>
      </c>
      <c r="BH873" t="e">
        <f t="shared" si="51"/>
        <v>#NAME?</v>
      </c>
      <c r="BK873" t="e">
        <f t="shared" si="49"/>
        <v>#NAME?</v>
      </c>
    </row>
    <row r="874" spans="1:63" x14ac:dyDescent="0.2">
      <c r="A874">
        <v>872</v>
      </c>
      <c r="B874" s="152">
        <v>44787.694444444445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49.965263157894697</v>
      </c>
      <c r="K874">
        <v>-0.215</v>
      </c>
      <c r="L874">
        <v>49.9583333333333</v>
      </c>
      <c r="M874">
        <v>-0.38823529411764701</v>
      </c>
      <c r="N874">
        <v>399.91304347826002</v>
      </c>
      <c r="O874">
        <v>36.674285714285702</v>
      </c>
      <c r="P874">
        <v>2.40458333333333</v>
      </c>
      <c r="Q874">
        <v>64.920500000000004</v>
      </c>
      <c r="R874">
        <v>6.95</v>
      </c>
      <c r="S874">
        <v>0.589230769230769</v>
      </c>
      <c r="T874">
        <v>7</v>
      </c>
      <c r="U874">
        <v>1.523925</v>
      </c>
      <c r="V874">
        <v>8.9024999999999896E-2</v>
      </c>
      <c r="W874">
        <v>3.1449999999999999E-2</v>
      </c>
      <c r="X874">
        <v>6.1774999999999997E-2</v>
      </c>
      <c r="Y874">
        <v>88.774074999999996</v>
      </c>
      <c r="Z874">
        <v>0</v>
      </c>
      <c r="AA874">
        <v>0</v>
      </c>
      <c r="AB874">
        <v>1.1599999999999999E-2</v>
      </c>
      <c r="AC874">
        <v>0</v>
      </c>
      <c r="AD874">
        <v>0</v>
      </c>
      <c r="AE874">
        <v>49.965263157894697</v>
      </c>
      <c r="AF874">
        <v>0</v>
      </c>
      <c r="AG874">
        <v>0</v>
      </c>
      <c r="AH874">
        <v>0</v>
      </c>
      <c r="AI874">
        <v>49.965263157894697</v>
      </c>
      <c r="AJ874">
        <v>0.56283620142361002</v>
      </c>
      <c r="AK874">
        <v>1</v>
      </c>
      <c r="AL874">
        <v>0</v>
      </c>
      <c r="AM874">
        <v>0</v>
      </c>
      <c r="AN874">
        <v>0</v>
      </c>
      <c r="AO874">
        <v>0</v>
      </c>
      <c r="AP874">
        <v>49.965263157894697</v>
      </c>
      <c r="AQ874">
        <v>2.7456591913111901E-2</v>
      </c>
      <c r="AR874">
        <v>1.41473169375219E-2</v>
      </c>
      <c r="AS874">
        <v>0</v>
      </c>
      <c r="AT874">
        <v>0.85772015825447601</v>
      </c>
      <c r="AU874">
        <v>90.391225000000006</v>
      </c>
      <c r="AV874">
        <v>50.006867066745301</v>
      </c>
      <c r="AW874">
        <v>-4.1603908850639401E-2</v>
      </c>
      <c r="AX874">
        <v>0</v>
      </c>
      <c r="AY874">
        <v>-2.7456591913111901E-2</v>
      </c>
      <c r="AZ874">
        <v>-1.41473169375219E-2</v>
      </c>
      <c r="BB874" t="e">
        <f t="shared" si="50"/>
        <v>#NAME?</v>
      </c>
      <c r="BC874" t="e">
        <f t="shared" si="50"/>
        <v>#NAME?</v>
      </c>
      <c r="BD874">
        <v>-4.1603908850633899E-2</v>
      </c>
      <c r="BE874" s="153">
        <v>5.5372373353179604E-15</v>
      </c>
      <c r="BG874" t="e">
        <f t="shared" si="51"/>
        <v>#NAME?</v>
      </c>
      <c r="BH874" t="e">
        <f t="shared" si="51"/>
        <v>#NAME?</v>
      </c>
      <c r="BK874" t="e">
        <f t="shared" si="49"/>
        <v>#NAME?</v>
      </c>
    </row>
    <row r="875" spans="1:63" x14ac:dyDescent="0.2">
      <c r="A875">
        <v>873</v>
      </c>
      <c r="B875" s="152">
        <v>44787.708333333336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49.979285714285702</v>
      </c>
      <c r="K875">
        <v>-0.2205</v>
      </c>
      <c r="L875">
        <v>49.970740740740702</v>
      </c>
      <c r="M875">
        <v>-0.43</v>
      </c>
      <c r="N875">
        <v>400.1</v>
      </c>
      <c r="O875">
        <v>36.893103448275802</v>
      </c>
      <c r="P875">
        <v>2.4060000000000001</v>
      </c>
      <c r="Q875">
        <v>64.967250000000007</v>
      </c>
      <c r="R875">
        <v>6.95</v>
      </c>
      <c r="S875">
        <v>0.59434782608695602</v>
      </c>
      <c r="T875">
        <v>7</v>
      </c>
      <c r="U875">
        <v>1.523925</v>
      </c>
      <c r="V875">
        <v>8.9024999999999896E-2</v>
      </c>
      <c r="W875">
        <v>3.1449999999999999E-2</v>
      </c>
      <c r="X875">
        <v>6.1774999999999997E-2</v>
      </c>
      <c r="Y875">
        <v>88.774074999999996</v>
      </c>
      <c r="Z875">
        <v>0</v>
      </c>
      <c r="AA875">
        <v>0</v>
      </c>
      <c r="AB875">
        <v>1.1599999999999999E-2</v>
      </c>
      <c r="AC875">
        <v>0</v>
      </c>
      <c r="AD875">
        <v>0</v>
      </c>
      <c r="AE875">
        <v>49.979285714285702</v>
      </c>
      <c r="AF875">
        <v>0</v>
      </c>
      <c r="AG875">
        <v>0</v>
      </c>
      <c r="AH875">
        <v>0</v>
      </c>
      <c r="AI875">
        <v>49.979285714285702</v>
      </c>
      <c r="AJ875">
        <v>0.56299415921017104</v>
      </c>
      <c r="AK875">
        <v>1</v>
      </c>
      <c r="AL875">
        <v>0</v>
      </c>
      <c r="AM875">
        <v>0</v>
      </c>
      <c r="AN875">
        <v>0</v>
      </c>
      <c r="AO875">
        <v>0</v>
      </c>
      <c r="AP875">
        <v>49.979285714285702</v>
      </c>
      <c r="AQ875">
        <v>2.7456591913111901E-2</v>
      </c>
      <c r="AR875">
        <v>1.41473169375219E-2</v>
      </c>
      <c r="AS875">
        <v>0</v>
      </c>
      <c r="AT875">
        <v>0.85796087407435995</v>
      </c>
      <c r="AU875">
        <v>90.391225000000006</v>
      </c>
      <c r="AV875">
        <v>50.020889623136298</v>
      </c>
      <c r="AW875">
        <v>-4.1603908850639401E-2</v>
      </c>
      <c r="AX875">
        <v>0</v>
      </c>
      <c r="AY875">
        <v>-2.7456591913111901E-2</v>
      </c>
      <c r="AZ875">
        <v>-1.41473169375219E-2</v>
      </c>
      <c r="BB875" t="e">
        <f t="shared" si="50"/>
        <v>#NAME?</v>
      </c>
      <c r="BC875" t="e">
        <f t="shared" si="50"/>
        <v>#NAME?</v>
      </c>
      <c r="BD875">
        <v>-4.1603908850633899E-2</v>
      </c>
      <c r="BE875" s="153">
        <v>5.5372373353179604E-15</v>
      </c>
      <c r="BG875" t="e">
        <f t="shared" si="51"/>
        <v>#NAME?</v>
      </c>
      <c r="BH875" t="e">
        <f t="shared" si="51"/>
        <v>#NAME?</v>
      </c>
      <c r="BK875" t="e">
        <f t="shared" si="49"/>
        <v>#NAME?</v>
      </c>
    </row>
    <row r="876" spans="1:63" x14ac:dyDescent="0.2">
      <c r="A876">
        <v>874</v>
      </c>
      <c r="B876" s="152">
        <v>44787.722222222219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49.98</v>
      </c>
      <c r="K876">
        <v>-0.23124999999999901</v>
      </c>
      <c r="L876">
        <v>49.968499999999999</v>
      </c>
      <c r="M876">
        <v>-0.31304347826086898</v>
      </c>
      <c r="N876">
        <v>400.21739130434702</v>
      </c>
      <c r="O876">
        <v>36.576470588235203</v>
      </c>
      <c r="P876">
        <v>2.4068000000000001</v>
      </c>
      <c r="Q876">
        <v>64.999749999999906</v>
      </c>
      <c r="R876">
        <v>6.95</v>
      </c>
      <c r="S876">
        <v>0.581666666666666</v>
      </c>
      <c r="T876">
        <v>7</v>
      </c>
      <c r="U876">
        <v>1.523925</v>
      </c>
      <c r="V876">
        <v>8.9024999999999896E-2</v>
      </c>
      <c r="W876">
        <v>3.1449999999999999E-2</v>
      </c>
      <c r="X876">
        <v>6.1774999999999997E-2</v>
      </c>
      <c r="Y876">
        <v>88.774074999999996</v>
      </c>
      <c r="Z876">
        <v>0</v>
      </c>
      <c r="AA876">
        <v>0</v>
      </c>
      <c r="AB876">
        <v>1.1599999999999999E-2</v>
      </c>
      <c r="AC876">
        <v>0</v>
      </c>
      <c r="AD876">
        <v>0</v>
      </c>
      <c r="AE876">
        <v>49.98</v>
      </c>
      <c r="AF876">
        <v>0</v>
      </c>
      <c r="AG876">
        <v>0</v>
      </c>
      <c r="AH876">
        <v>0</v>
      </c>
      <c r="AI876">
        <v>49.98</v>
      </c>
      <c r="AJ876">
        <v>0.56300220531726097</v>
      </c>
      <c r="AK876">
        <v>1</v>
      </c>
      <c r="AL876">
        <v>0</v>
      </c>
      <c r="AM876">
        <v>0</v>
      </c>
      <c r="AN876">
        <v>0</v>
      </c>
      <c r="AO876">
        <v>0</v>
      </c>
      <c r="AP876">
        <v>49.98</v>
      </c>
      <c r="AQ876">
        <v>2.7456591913111901E-2</v>
      </c>
      <c r="AR876">
        <v>1.41473169375219E-2</v>
      </c>
      <c r="AS876">
        <v>0</v>
      </c>
      <c r="AT876">
        <v>0.85797313573810796</v>
      </c>
      <c r="AU876">
        <v>90.391225000000006</v>
      </c>
      <c r="AV876">
        <v>50.021603908850601</v>
      </c>
      <c r="AW876">
        <v>-4.1603908850639401E-2</v>
      </c>
      <c r="AX876">
        <v>0</v>
      </c>
      <c r="AY876">
        <v>-2.7456591913111901E-2</v>
      </c>
      <c r="AZ876">
        <v>-1.41473169375219E-2</v>
      </c>
      <c r="BB876" t="e">
        <f t="shared" ref="BB876:BC895" si="52">-inf</f>
        <v>#NAME?</v>
      </c>
      <c r="BC876" t="e">
        <f t="shared" si="52"/>
        <v>#NAME?</v>
      </c>
      <c r="BD876">
        <v>-4.1603908850633899E-2</v>
      </c>
      <c r="BE876" s="153">
        <v>5.5372373353179604E-15</v>
      </c>
      <c r="BG876" t="e">
        <f t="shared" ref="BG876:BH895" si="53">-inf</f>
        <v>#NAME?</v>
      </c>
      <c r="BH876" t="e">
        <f t="shared" si="53"/>
        <v>#NAME?</v>
      </c>
      <c r="BK876" t="e">
        <f t="shared" si="49"/>
        <v>#NAME?</v>
      </c>
    </row>
    <row r="877" spans="1:63" x14ac:dyDescent="0.2">
      <c r="A877">
        <v>875</v>
      </c>
      <c r="B877" s="152">
        <v>44787.736111111109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49.950476190476103</v>
      </c>
      <c r="K877">
        <v>-0.17025000000000001</v>
      </c>
      <c r="L877">
        <v>49.956666666666599</v>
      </c>
      <c r="M877">
        <v>-0.34285714285714203</v>
      </c>
      <c r="N877">
        <v>399.95454545454498</v>
      </c>
      <c r="O877">
        <v>36.857575757575702</v>
      </c>
      <c r="P877">
        <v>2.4073333333333302</v>
      </c>
      <c r="Q877">
        <v>65.070750000000004</v>
      </c>
      <c r="R877">
        <v>6.95</v>
      </c>
      <c r="S877">
        <v>0.55333333333333301</v>
      </c>
      <c r="T877">
        <v>7</v>
      </c>
      <c r="U877">
        <v>1.523925</v>
      </c>
      <c r="V877">
        <v>8.9024999999999896E-2</v>
      </c>
      <c r="W877">
        <v>3.1449999999999999E-2</v>
      </c>
      <c r="X877">
        <v>6.1774999999999997E-2</v>
      </c>
      <c r="Y877">
        <v>88.774074999999996</v>
      </c>
      <c r="Z877">
        <v>0</v>
      </c>
      <c r="AA877">
        <v>0</v>
      </c>
      <c r="AB877">
        <v>1.1599999999999999E-2</v>
      </c>
      <c r="AC877">
        <v>0</v>
      </c>
      <c r="AD877">
        <v>0</v>
      </c>
      <c r="AE877">
        <v>49.950476190476103</v>
      </c>
      <c r="AF877">
        <v>0</v>
      </c>
      <c r="AG877">
        <v>0</v>
      </c>
      <c r="AH877">
        <v>0</v>
      </c>
      <c r="AI877">
        <v>49.950476190476103</v>
      </c>
      <c r="AJ877">
        <v>0.56266963289086502</v>
      </c>
      <c r="AK877">
        <v>1</v>
      </c>
      <c r="AL877">
        <v>0</v>
      </c>
      <c r="AM877">
        <v>0</v>
      </c>
      <c r="AN877">
        <v>0</v>
      </c>
      <c r="AO877">
        <v>0</v>
      </c>
      <c r="AP877">
        <v>49.950476190476103</v>
      </c>
      <c r="AQ877">
        <v>2.7456591913111901E-2</v>
      </c>
      <c r="AR877">
        <v>1.41473169375219E-2</v>
      </c>
      <c r="AS877">
        <v>0</v>
      </c>
      <c r="AT877">
        <v>0.85746632030321202</v>
      </c>
      <c r="AU877">
        <v>90.391225000000006</v>
      </c>
      <c r="AV877">
        <v>49.992080099326799</v>
      </c>
      <c r="AW877">
        <v>-4.16039088506465E-2</v>
      </c>
      <c r="AX877">
        <v>0</v>
      </c>
      <c r="AY877">
        <v>-2.7456591913111901E-2</v>
      </c>
      <c r="AZ877">
        <v>-1.41473169375219E-2</v>
      </c>
      <c r="BB877" t="e">
        <f t="shared" si="52"/>
        <v>#NAME?</v>
      </c>
      <c r="BC877" t="e">
        <f t="shared" si="52"/>
        <v>#NAME?</v>
      </c>
      <c r="BD877">
        <v>-4.1603908850633899E-2</v>
      </c>
      <c r="BE877" s="153">
        <v>1.2642664692918901E-14</v>
      </c>
      <c r="BG877" t="e">
        <f t="shared" si="53"/>
        <v>#NAME?</v>
      </c>
      <c r="BH877" t="e">
        <f t="shared" si="53"/>
        <v>#NAME?</v>
      </c>
      <c r="BK877" t="e">
        <f t="shared" si="49"/>
        <v>#NAME?</v>
      </c>
    </row>
    <row r="878" spans="1:63" x14ac:dyDescent="0.2">
      <c r="A878">
        <v>876</v>
      </c>
      <c r="B878" s="152">
        <v>44787.75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49.926874999999903</v>
      </c>
      <c r="K878">
        <v>-0.186</v>
      </c>
      <c r="L878">
        <v>49.927499999999903</v>
      </c>
      <c r="M878">
        <v>-6.8000000000000005E-2</v>
      </c>
      <c r="N878">
        <v>399.96</v>
      </c>
      <c r="O878">
        <v>36.457142857142799</v>
      </c>
      <c r="P878">
        <v>2.411</v>
      </c>
      <c r="Q878">
        <v>65.126999999999995</v>
      </c>
      <c r="R878">
        <v>6.95</v>
      </c>
      <c r="S878">
        <v>0.55272727272727196</v>
      </c>
      <c r="T878">
        <v>7</v>
      </c>
      <c r="U878">
        <v>1.523925</v>
      </c>
      <c r="V878">
        <v>8.9024999999999896E-2</v>
      </c>
      <c r="W878">
        <v>3.1449999999999999E-2</v>
      </c>
      <c r="X878">
        <v>6.1774999999999997E-2</v>
      </c>
      <c r="Y878">
        <v>88.774074999999996</v>
      </c>
      <c r="Z878">
        <v>0</v>
      </c>
      <c r="AA878">
        <v>0</v>
      </c>
      <c r="AB878">
        <v>1.1599999999999999E-2</v>
      </c>
      <c r="AC878">
        <v>0</v>
      </c>
      <c r="AD878">
        <v>0</v>
      </c>
      <c r="AE878">
        <v>49.926874999999903</v>
      </c>
      <c r="AF878">
        <v>0</v>
      </c>
      <c r="AG878">
        <v>0</v>
      </c>
      <c r="AH878">
        <v>0</v>
      </c>
      <c r="AI878">
        <v>49.926874999999903</v>
      </c>
      <c r="AJ878">
        <v>0.56240377610242598</v>
      </c>
      <c r="AK878">
        <v>1</v>
      </c>
      <c r="AL878">
        <v>0</v>
      </c>
      <c r="AM878">
        <v>0</v>
      </c>
      <c r="AN878">
        <v>0</v>
      </c>
      <c r="AO878">
        <v>0</v>
      </c>
      <c r="AP878">
        <v>49.926874999999903</v>
      </c>
      <c r="AQ878">
        <v>2.7456591913111901E-2</v>
      </c>
      <c r="AR878">
        <v>1.41473169375219E-2</v>
      </c>
      <c r="AS878">
        <v>0</v>
      </c>
      <c r="AT878">
        <v>0.85706117449689001</v>
      </c>
      <c r="AU878">
        <v>90.391225000000006</v>
      </c>
      <c r="AV878">
        <v>49.968478908850599</v>
      </c>
      <c r="AW878">
        <v>-4.1603908850639401E-2</v>
      </c>
      <c r="AX878">
        <v>0</v>
      </c>
      <c r="AY878">
        <v>-2.7456591913111901E-2</v>
      </c>
      <c r="AZ878">
        <v>-1.41473169375219E-2</v>
      </c>
      <c r="BB878" t="e">
        <f t="shared" si="52"/>
        <v>#NAME?</v>
      </c>
      <c r="BC878" t="e">
        <f t="shared" si="52"/>
        <v>#NAME?</v>
      </c>
      <c r="BD878">
        <v>-4.1603908850633899E-2</v>
      </c>
      <c r="BE878" s="153">
        <v>5.5372373353179604E-15</v>
      </c>
      <c r="BG878" t="e">
        <f t="shared" si="53"/>
        <v>#NAME?</v>
      </c>
      <c r="BH878" t="e">
        <f t="shared" si="53"/>
        <v>#NAME?</v>
      </c>
      <c r="BK878" t="e">
        <f t="shared" si="49"/>
        <v>#NAME?</v>
      </c>
    </row>
    <row r="879" spans="1:63" x14ac:dyDescent="0.2">
      <c r="A879">
        <v>877</v>
      </c>
      <c r="B879" s="152">
        <v>44787.763888888891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49.9647826086956</v>
      </c>
      <c r="K879">
        <v>-0.20641025641025601</v>
      </c>
      <c r="L879">
        <v>49.962380952380897</v>
      </c>
      <c r="M879">
        <v>-0.238461538461538</v>
      </c>
      <c r="N879">
        <v>399.77777777777698</v>
      </c>
      <c r="O879">
        <v>38.047999999999902</v>
      </c>
      <c r="P879">
        <v>2.4096666666666602</v>
      </c>
      <c r="Q879">
        <v>65.104358974358902</v>
      </c>
      <c r="R879">
        <v>6.95</v>
      </c>
      <c r="S879">
        <v>0.53666666666666596</v>
      </c>
      <c r="T879">
        <v>7</v>
      </c>
      <c r="U879">
        <v>1.523925</v>
      </c>
      <c r="V879">
        <v>8.9024999999999896E-2</v>
      </c>
      <c r="W879">
        <v>3.1449999999999999E-2</v>
      </c>
      <c r="X879">
        <v>6.1774999999999997E-2</v>
      </c>
      <c r="Y879">
        <v>88.774074999999996</v>
      </c>
      <c r="Z879">
        <v>0</v>
      </c>
      <c r="AA879">
        <v>0</v>
      </c>
      <c r="AB879">
        <v>1.1599999999999999E-2</v>
      </c>
      <c r="AC879">
        <v>0</v>
      </c>
      <c r="AD879">
        <v>0</v>
      </c>
      <c r="AE879">
        <v>49.9647826086956</v>
      </c>
      <c r="AF879">
        <v>0</v>
      </c>
      <c r="AG879">
        <v>0</v>
      </c>
      <c r="AH879">
        <v>0</v>
      </c>
      <c r="AI879">
        <v>49.9647826086956</v>
      </c>
      <c r="AJ879">
        <v>0.56283078825316502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49.9647826086956</v>
      </c>
      <c r="AQ879">
        <v>2.7456591913111901E-2</v>
      </c>
      <c r="AR879">
        <v>1.41473169375219E-2</v>
      </c>
      <c r="AS879">
        <v>0</v>
      </c>
      <c r="AT879">
        <v>0.85771190898870597</v>
      </c>
      <c r="AU879">
        <v>90.391225000000006</v>
      </c>
      <c r="AV879">
        <v>50.006386517546296</v>
      </c>
      <c r="AW879">
        <v>-4.1603908850639401E-2</v>
      </c>
      <c r="AX879">
        <v>0</v>
      </c>
      <c r="AY879">
        <v>-2.7456591913111901E-2</v>
      </c>
      <c r="AZ879">
        <v>-1.41473169375219E-2</v>
      </c>
      <c r="BB879" t="e">
        <f t="shared" si="52"/>
        <v>#NAME?</v>
      </c>
      <c r="BC879" t="e">
        <f t="shared" si="52"/>
        <v>#NAME?</v>
      </c>
      <c r="BD879">
        <v>-4.1603908850633899E-2</v>
      </c>
      <c r="BE879" s="153">
        <v>5.5372373353179604E-15</v>
      </c>
      <c r="BG879" t="e">
        <f t="shared" si="53"/>
        <v>#NAME?</v>
      </c>
      <c r="BH879" t="e">
        <f t="shared" si="53"/>
        <v>#NAME?</v>
      </c>
      <c r="BK879" t="e">
        <f t="shared" si="49"/>
        <v>#NAME?</v>
      </c>
    </row>
    <row r="880" spans="1:63" x14ac:dyDescent="0.2">
      <c r="A880">
        <v>878</v>
      </c>
      <c r="B880" s="152">
        <v>44787.777777777781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49.974499999999999</v>
      </c>
      <c r="K880">
        <v>-0.193</v>
      </c>
      <c r="L880">
        <v>49.968571428571401</v>
      </c>
      <c r="M880">
        <v>-0.46249999999999902</v>
      </c>
      <c r="N880">
        <v>399.82608695652101</v>
      </c>
      <c r="O880">
        <v>36.239130434782602</v>
      </c>
      <c r="P880">
        <v>2.4138888888888799</v>
      </c>
      <c r="Q880">
        <v>65.198250000000002</v>
      </c>
      <c r="R880">
        <v>6.95</v>
      </c>
      <c r="S880">
        <v>0.59</v>
      </c>
      <c r="T880">
        <v>7</v>
      </c>
      <c r="U880">
        <v>1.523925</v>
      </c>
      <c r="V880">
        <v>8.9024999999999896E-2</v>
      </c>
      <c r="W880">
        <v>3.1449999999999999E-2</v>
      </c>
      <c r="X880">
        <v>6.1774999999999997E-2</v>
      </c>
      <c r="Y880">
        <v>88.774074999999996</v>
      </c>
      <c r="Z880">
        <v>0</v>
      </c>
      <c r="AA880">
        <v>0</v>
      </c>
      <c r="AB880">
        <v>1.1599999999999999E-2</v>
      </c>
      <c r="AC880">
        <v>0</v>
      </c>
      <c r="AD880">
        <v>0</v>
      </c>
      <c r="AE880">
        <v>49.974499999999999</v>
      </c>
      <c r="AF880">
        <v>0</v>
      </c>
      <c r="AG880">
        <v>0</v>
      </c>
      <c r="AH880">
        <v>0</v>
      </c>
      <c r="AI880">
        <v>49.974499999999999</v>
      </c>
      <c r="AJ880">
        <v>0.56294025029266703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49.974499999999999</v>
      </c>
      <c r="AQ880">
        <v>2.7456591913111901E-2</v>
      </c>
      <c r="AR880">
        <v>1.41473169375219E-2</v>
      </c>
      <c r="AS880">
        <v>0</v>
      </c>
      <c r="AT880">
        <v>0.85787872092725204</v>
      </c>
      <c r="AU880">
        <v>90.391225000000006</v>
      </c>
      <c r="AV880">
        <v>50.016103908850603</v>
      </c>
      <c r="AW880">
        <v>-4.16039088506465E-2</v>
      </c>
      <c r="AX880">
        <v>0</v>
      </c>
      <c r="AY880">
        <v>-2.7456591913111901E-2</v>
      </c>
      <c r="AZ880">
        <v>-1.41473169375219E-2</v>
      </c>
      <c r="BB880" t="e">
        <f t="shared" si="52"/>
        <v>#NAME?</v>
      </c>
      <c r="BC880" t="e">
        <f t="shared" si="52"/>
        <v>#NAME?</v>
      </c>
      <c r="BD880">
        <v>-4.1603908850633899E-2</v>
      </c>
      <c r="BE880" s="153">
        <v>1.2642664692918901E-14</v>
      </c>
      <c r="BG880" t="e">
        <f t="shared" si="53"/>
        <v>#NAME?</v>
      </c>
      <c r="BH880" t="e">
        <f t="shared" si="53"/>
        <v>#NAME?</v>
      </c>
      <c r="BK880" t="e">
        <f t="shared" ref="BK880:BK911" si="54">-inf</f>
        <v>#NAME?</v>
      </c>
    </row>
    <row r="881" spans="1:63" x14ac:dyDescent="0.2">
      <c r="A881">
        <v>879</v>
      </c>
      <c r="B881" s="152">
        <v>44787.791666666664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49.952727272727202</v>
      </c>
      <c r="K881">
        <v>-0.186249999999999</v>
      </c>
      <c r="L881">
        <v>49.951724137931002</v>
      </c>
      <c r="M881">
        <v>-0.57272727272727197</v>
      </c>
      <c r="N881">
        <v>400.3</v>
      </c>
      <c r="O881">
        <v>38.623076923076901</v>
      </c>
      <c r="P881">
        <v>2.41288888888888</v>
      </c>
      <c r="Q881">
        <v>65.165999999999997</v>
      </c>
      <c r="R881">
        <v>6.95</v>
      </c>
      <c r="S881">
        <v>0.61166666666666603</v>
      </c>
      <c r="T881">
        <v>7</v>
      </c>
      <c r="U881">
        <v>1.523925</v>
      </c>
      <c r="V881">
        <v>8.9024999999999896E-2</v>
      </c>
      <c r="W881">
        <v>3.1449999999999999E-2</v>
      </c>
      <c r="X881">
        <v>6.1774999999999997E-2</v>
      </c>
      <c r="Y881">
        <v>88.774074999999996</v>
      </c>
      <c r="Z881">
        <v>0</v>
      </c>
      <c r="AA881">
        <v>0</v>
      </c>
      <c r="AB881">
        <v>1.1599999999999999E-2</v>
      </c>
      <c r="AC881">
        <v>0</v>
      </c>
      <c r="AD881">
        <v>0</v>
      </c>
      <c r="AE881">
        <v>49.952727272727202</v>
      </c>
      <c r="AF881">
        <v>0</v>
      </c>
      <c r="AG881">
        <v>0</v>
      </c>
      <c r="AH881">
        <v>0</v>
      </c>
      <c r="AI881">
        <v>49.952727272727202</v>
      </c>
      <c r="AJ881">
        <v>0.56269499031927095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49.952727272727202</v>
      </c>
      <c r="AQ881">
        <v>2.7456591913111901E-2</v>
      </c>
      <c r="AR881">
        <v>1.41473169375219E-2</v>
      </c>
      <c r="AS881">
        <v>0</v>
      </c>
      <c r="AT881">
        <v>0.85750496312229596</v>
      </c>
      <c r="AU881">
        <v>90.391225000000006</v>
      </c>
      <c r="AV881">
        <v>49.994331181577898</v>
      </c>
      <c r="AW881">
        <v>-4.1603908850639401E-2</v>
      </c>
      <c r="AX881">
        <v>0</v>
      </c>
      <c r="AY881">
        <v>-2.7456591913111901E-2</v>
      </c>
      <c r="AZ881">
        <v>-1.41473169375219E-2</v>
      </c>
      <c r="BB881" t="e">
        <f t="shared" si="52"/>
        <v>#NAME?</v>
      </c>
      <c r="BC881" t="e">
        <f t="shared" si="52"/>
        <v>#NAME?</v>
      </c>
      <c r="BD881">
        <v>-4.1603908850633899E-2</v>
      </c>
      <c r="BE881" s="153">
        <v>5.5372373353179604E-15</v>
      </c>
      <c r="BG881" t="e">
        <f t="shared" si="53"/>
        <v>#NAME?</v>
      </c>
      <c r="BH881" t="e">
        <f t="shared" si="53"/>
        <v>#NAME?</v>
      </c>
      <c r="BK881" t="e">
        <f t="shared" si="54"/>
        <v>#NAME?</v>
      </c>
    </row>
    <row r="882" spans="1:63" x14ac:dyDescent="0.2">
      <c r="A882">
        <v>880</v>
      </c>
      <c r="B882" s="152">
        <v>44787.805555555555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49.9385714285714</v>
      </c>
      <c r="K882">
        <v>-0.16299999999999901</v>
      </c>
      <c r="L882">
        <v>49.935909090909099</v>
      </c>
      <c r="M882">
        <v>-0.27</v>
      </c>
      <c r="N882">
        <v>400.12</v>
      </c>
      <c r="O882">
        <v>39.621428571428503</v>
      </c>
      <c r="P882">
        <v>2.4179090909090899</v>
      </c>
      <c r="Q882">
        <v>65.287499999999994</v>
      </c>
      <c r="R882">
        <v>6.95</v>
      </c>
      <c r="S882">
        <v>0.59</v>
      </c>
      <c r="T882">
        <v>7</v>
      </c>
      <c r="U882">
        <v>1.523925</v>
      </c>
      <c r="V882">
        <v>8.9024999999999896E-2</v>
      </c>
      <c r="W882">
        <v>3.1449999999999999E-2</v>
      </c>
      <c r="X882">
        <v>6.1774999999999997E-2</v>
      </c>
      <c r="Y882">
        <v>88.774074999999996</v>
      </c>
      <c r="Z882">
        <v>0</v>
      </c>
      <c r="AA882">
        <v>0</v>
      </c>
      <c r="AB882">
        <v>1.1599999999999999E-2</v>
      </c>
      <c r="AC882">
        <v>0</v>
      </c>
      <c r="AD882">
        <v>0</v>
      </c>
      <c r="AE882">
        <v>49.9385714285714</v>
      </c>
      <c r="AF882">
        <v>0</v>
      </c>
      <c r="AG882">
        <v>0</v>
      </c>
      <c r="AH882">
        <v>0</v>
      </c>
      <c r="AI882">
        <v>49.9385714285714</v>
      </c>
      <c r="AJ882">
        <v>0.56253553110602805</v>
      </c>
      <c r="AK882">
        <v>1</v>
      </c>
      <c r="AL882">
        <v>0</v>
      </c>
      <c r="AM882">
        <v>0</v>
      </c>
      <c r="AN882">
        <v>0</v>
      </c>
      <c r="AO882">
        <v>0</v>
      </c>
      <c r="AP882">
        <v>49.9385714285714</v>
      </c>
      <c r="AQ882">
        <v>2.7456591913111901E-2</v>
      </c>
      <c r="AR882">
        <v>1.41473169375219E-2</v>
      </c>
      <c r="AS882">
        <v>0</v>
      </c>
      <c r="AT882">
        <v>0.85726195924075499</v>
      </c>
      <c r="AU882">
        <v>90.391225000000006</v>
      </c>
      <c r="AV882">
        <v>49.980175337421997</v>
      </c>
      <c r="AW882">
        <v>-4.1603908850639401E-2</v>
      </c>
      <c r="AX882">
        <v>0</v>
      </c>
      <c r="AY882">
        <v>-2.7456591913111901E-2</v>
      </c>
      <c r="AZ882">
        <v>-1.41473169375219E-2</v>
      </c>
      <c r="BB882" t="e">
        <f t="shared" si="52"/>
        <v>#NAME?</v>
      </c>
      <c r="BC882" t="e">
        <f t="shared" si="52"/>
        <v>#NAME?</v>
      </c>
      <c r="BD882">
        <v>-4.1603908850633899E-2</v>
      </c>
      <c r="BE882" s="153">
        <v>5.5372373353179604E-15</v>
      </c>
      <c r="BG882" t="e">
        <f t="shared" si="53"/>
        <v>#NAME?</v>
      </c>
      <c r="BH882" t="e">
        <f t="shared" si="53"/>
        <v>#NAME?</v>
      </c>
      <c r="BK882" t="e">
        <f t="shared" si="54"/>
        <v>#NAME?</v>
      </c>
    </row>
    <row r="883" spans="1:63" x14ac:dyDescent="0.2">
      <c r="A883">
        <v>881</v>
      </c>
      <c r="B883" s="152">
        <v>44787.819444444445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49.936999999999998</v>
      </c>
      <c r="K883">
        <v>-0.19449999999999901</v>
      </c>
      <c r="L883">
        <v>49.942142857142798</v>
      </c>
      <c r="M883">
        <v>-0.61</v>
      </c>
      <c r="N883">
        <v>400.04347826086899</v>
      </c>
      <c r="O883">
        <v>40.096153846153797</v>
      </c>
      <c r="P883">
        <v>2.4206249999999998</v>
      </c>
      <c r="Q883">
        <v>65.3689999999999</v>
      </c>
      <c r="R883">
        <v>6.95</v>
      </c>
      <c r="S883">
        <v>0.62833333333333297</v>
      </c>
      <c r="T883">
        <v>7</v>
      </c>
      <c r="U883">
        <v>1.523925</v>
      </c>
      <c r="V883">
        <v>8.9024999999999896E-2</v>
      </c>
      <c r="W883">
        <v>3.1449999999999999E-2</v>
      </c>
      <c r="X883">
        <v>6.1774999999999997E-2</v>
      </c>
      <c r="Y883">
        <v>88.774074999999996</v>
      </c>
      <c r="Z883">
        <v>0</v>
      </c>
      <c r="AA883">
        <v>0</v>
      </c>
      <c r="AB883">
        <v>1.1599999999999999E-2</v>
      </c>
      <c r="AC883">
        <v>0</v>
      </c>
      <c r="AD883">
        <v>0</v>
      </c>
      <c r="AE883">
        <v>49.936999999999998</v>
      </c>
      <c r="AF883">
        <v>0</v>
      </c>
      <c r="AG883">
        <v>0</v>
      </c>
      <c r="AH883">
        <v>0</v>
      </c>
      <c r="AI883">
        <v>49.936999999999998</v>
      </c>
      <c r="AJ883">
        <v>0.56251782967042996</v>
      </c>
      <c r="AK883">
        <v>1</v>
      </c>
      <c r="AL883">
        <v>0</v>
      </c>
      <c r="AM883">
        <v>0</v>
      </c>
      <c r="AN883">
        <v>0</v>
      </c>
      <c r="AO883">
        <v>0</v>
      </c>
      <c r="AP883">
        <v>49.936999999999998</v>
      </c>
      <c r="AQ883">
        <v>2.7456591913111901E-2</v>
      </c>
      <c r="AR883">
        <v>1.41473169375219E-2</v>
      </c>
      <c r="AS883">
        <v>0</v>
      </c>
      <c r="AT883">
        <v>0.85723498358050998</v>
      </c>
      <c r="AU883">
        <v>90.391225000000006</v>
      </c>
      <c r="AV883">
        <v>49.978603908850602</v>
      </c>
      <c r="AW883">
        <v>-4.1603908850639401E-2</v>
      </c>
      <c r="AX883">
        <v>0</v>
      </c>
      <c r="AY883">
        <v>-2.7456591913111901E-2</v>
      </c>
      <c r="AZ883">
        <v>-1.41473169375219E-2</v>
      </c>
      <c r="BB883" t="e">
        <f t="shared" si="52"/>
        <v>#NAME?</v>
      </c>
      <c r="BC883" t="e">
        <f t="shared" si="52"/>
        <v>#NAME?</v>
      </c>
      <c r="BD883">
        <v>-4.1603908850633899E-2</v>
      </c>
      <c r="BE883" s="153">
        <v>5.5372373353179604E-15</v>
      </c>
      <c r="BG883" t="e">
        <f t="shared" si="53"/>
        <v>#NAME?</v>
      </c>
      <c r="BH883" t="e">
        <f t="shared" si="53"/>
        <v>#NAME?</v>
      </c>
      <c r="BK883" t="e">
        <f t="shared" si="54"/>
        <v>#NAME?</v>
      </c>
    </row>
    <row r="884" spans="1:63" x14ac:dyDescent="0.2">
      <c r="A884">
        <v>882</v>
      </c>
      <c r="B884" s="152">
        <v>44787.833333333336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49.926857142857102</v>
      </c>
      <c r="K884">
        <v>-0.157999999999999</v>
      </c>
      <c r="L884">
        <v>49.9294444444444</v>
      </c>
      <c r="M884">
        <v>-0.25555555555555498</v>
      </c>
      <c r="N884">
        <v>400</v>
      </c>
      <c r="O884">
        <v>40.4444444444444</v>
      </c>
      <c r="P884">
        <v>2.4175</v>
      </c>
      <c r="Q884">
        <v>65.363500000000002</v>
      </c>
      <c r="R884">
        <v>6.95</v>
      </c>
      <c r="S884">
        <v>0.719444444444444</v>
      </c>
      <c r="T884">
        <v>7</v>
      </c>
      <c r="U884">
        <v>1.523925</v>
      </c>
      <c r="V884">
        <v>8.9024999999999896E-2</v>
      </c>
      <c r="W884">
        <v>3.1449999999999999E-2</v>
      </c>
      <c r="X884">
        <v>6.1774999999999997E-2</v>
      </c>
      <c r="Y884">
        <v>88.774074999999996</v>
      </c>
      <c r="Z884">
        <v>0</v>
      </c>
      <c r="AA884">
        <v>0</v>
      </c>
      <c r="AB884">
        <v>1.1599999999999999E-2</v>
      </c>
      <c r="AC884">
        <v>0</v>
      </c>
      <c r="AD884">
        <v>0</v>
      </c>
      <c r="AE884">
        <v>49.926857142857102</v>
      </c>
      <c r="AF884">
        <v>0</v>
      </c>
      <c r="AG884">
        <v>0</v>
      </c>
      <c r="AH884">
        <v>0</v>
      </c>
      <c r="AI884">
        <v>49.926857142857102</v>
      </c>
      <c r="AJ884">
        <v>0.56240357494974902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49.926857142857102</v>
      </c>
      <c r="AQ884">
        <v>2.7456591913111901E-2</v>
      </c>
      <c r="AR884">
        <v>1.41473169375219E-2</v>
      </c>
      <c r="AS884">
        <v>0</v>
      </c>
      <c r="AT884">
        <v>0.85706086795529601</v>
      </c>
      <c r="AU884">
        <v>90.391225000000006</v>
      </c>
      <c r="AV884">
        <v>49.968461051707699</v>
      </c>
      <c r="AW884">
        <v>-4.16039088506465E-2</v>
      </c>
      <c r="AX884">
        <v>0</v>
      </c>
      <c r="AY884">
        <v>-2.7456591913111901E-2</v>
      </c>
      <c r="AZ884">
        <v>-1.41473169375219E-2</v>
      </c>
      <c r="BB884" t="e">
        <f t="shared" si="52"/>
        <v>#NAME?</v>
      </c>
      <c r="BC884" t="e">
        <f t="shared" si="52"/>
        <v>#NAME?</v>
      </c>
      <c r="BD884">
        <v>-4.1603908850633899E-2</v>
      </c>
      <c r="BE884" s="153">
        <v>1.2642664692918901E-14</v>
      </c>
      <c r="BG884" t="e">
        <f t="shared" si="53"/>
        <v>#NAME?</v>
      </c>
      <c r="BH884" t="e">
        <f t="shared" si="53"/>
        <v>#NAME?</v>
      </c>
      <c r="BK884" t="e">
        <f t="shared" si="54"/>
        <v>#NAME?</v>
      </c>
    </row>
    <row r="885" spans="1:63" x14ac:dyDescent="0.2">
      <c r="A885">
        <v>883</v>
      </c>
      <c r="B885" s="152">
        <v>44787.847222222219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49.922352941176399</v>
      </c>
      <c r="K885">
        <v>-0.20824999999999999</v>
      </c>
      <c r="L885">
        <v>49.925333333333299</v>
      </c>
      <c r="M885">
        <v>-0.37777777777777699</v>
      </c>
      <c r="N885">
        <v>400.2</v>
      </c>
      <c r="O885">
        <v>40.704166666666602</v>
      </c>
      <c r="P885">
        <v>2.4227500000000002</v>
      </c>
      <c r="Q885">
        <v>65.457499999999996</v>
      </c>
      <c r="R885">
        <v>6.9474999999999998</v>
      </c>
      <c r="S885">
        <v>0.75166666666666604</v>
      </c>
      <c r="T885">
        <v>7</v>
      </c>
      <c r="U885">
        <v>1.523925</v>
      </c>
      <c r="V885">
        <v>8.9024999999999896E-2</v>
      </c>
      <c r="W885">
        <v>3.1449999999999999E-2</v>
      </c>
      <c r="X885">
        <v>6.1774999999999997E-2</v>
      </c>
      <c r="Y885">
        <v>88.774074999999996</v>
      </c>
      <c r="Z885">
        <v>0</v>
      </c>
      <c r="AA885">
        <v>0</v>
      </c>
      <c r="AB885">
        <v>1.1599999999999999E-2</v>
      </c>
      <c r="AC885">
        <v>0</v>
      </c>
      <c r="AD885">
        <v>0</v>
      </c>
      <c r="AE885">
        <v>49.922352941176399</v>
      </c>
      <c r="AF885">
        <v>0</v>
      </c>
      <c r="AG885">
        <v>0</v>
      </c>
      <c r="AH885">
        <v>0</v>
      </c>
      <c r="AI885">
        <v>49.922352941176399</v>
      </c>
      <c r="AJ885">
        <v>0.56235283714503903</v>
      </c>
      <c r="AK885">
        <v>1</v>
      </c>
      <c r="AL885">
        <v>0</v>
      </c>
      <c r="AM885">
        <v>0</v>
      </c>
      <c r="AN885">
        <v>0</v>
      </c>
      <c r="AO885">
        <v>0</v>
      </c>
      <c r="AP885">
        <v>49.922352941176399</v>
      </c>
      <c r="AQ885">
        <v>2.7456591913111901E-2</v>
      </c>
      <c r="AR885">
        <v>1.41473169375219E-2</v>
      </c>
      <c r="AS885">
        <v>0</v>
      </c>
      <c r="AT885">
        <v>0.85698354734625304</v>
      </c>
      <c r="AU885">
        <v>90.391225000000006</v>
      </c>
      <c r="AV885">
        <v>49.963956850027103</v>
      </c>
      <c r="AW885">
        <v>-4.1603908850639401E-2</v>
      </c>
      <c r="AX885">
        <v>0</v>
      </c>
      <c r="AY885">
        <v>-2.7456591913111901E-2</v>
      </c>
      <c r="AZ885">
        <v>-1.41473169375219E-2</v>
      </c>
      <c r="BB885" t="e">
        <f t="shared" si="52"/>
        <v>#NAME?</v>
      </c>
      <c r="BC885" t="e">
        <f t="shared" si="52"/>
        <v>#NAME?</v>
      </c>
      <c r="BD885">
        <v>-4.1603908850633899E-2</v>
      </c>
      <c r="BE885" s="153">
        <v>5.5372373353179604E-15</v>
      </c>
      <c r="BG885" t="e">
        <f t="shared" si="53"/>
        <v>#NAME?</v>
      </c>
      <c r="BH885" t="e">
        <f t="shared" si="53"/>
        <v>#NAME?</v>
      </c>
      <c r="BK885" t="e">
        <f t="shared" si="54"/>
        <v>#NAME?</v>
      </c>
    </row>
    <row r="886" spans="1:63" x14ac:dyDescent="0.2">
      <c r="A886">
        <v>884</v>
      </c>
      <c r="B886" s="152">
        <v>44787.861111111109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49.948235294117602</v>
      </c>
      <c r="K886">
        <v>-0.168421052631578</v>
      </c>
      <c r="L886">
        <v>49.9239999999999</v>
      </c>
      <c r="M886">
        <v>-0.17272727272727201</v>
      </c>
      <c r="N886">
        <v>400</v>
      </c>
      <c r="O886">
        <v>41.07</v>
      </c>
      <c r="P886">
        <v>2.4254666666666602</v>
      </c>
      <c r="Q886">
        <v>65.518249999999995</v>
      </c>
      <c r="R886">
        <v>6.94</v>
      </c>
      <c r="S886">
        <v>0.90485714285714203</v>
      </c>
      <c r="T886">
        <v>7</v>
      </c>
      <c r="U886">
        <v>1.523925</v>
      </c>
      <c r="V886">
        <v>8.9024999999999896E-2</v>
      </c>
      <c r="W886">
        <v>3.1449999999999999E-2</v>
      </c>
      <c r="X886">
        <v>6.1774999999999997E-2</v>
      </c>
      <c r="Y886">
        <v>88.774074999999996</v>
      </c>
      <c r="Z886">
        <v>0</v>
      </c>
      <c r="AA886">
        <v>0</v>
      </c>
      <c r="AB886">
        <v>1.1599999999999999E-2</v>
      </c>
      <c r="AC886">
        <v>0</v>
      </c>
      <c r="AD886">
        <v>0</v>
      </c>
      <c r="AE886">
        <v>49.948235294117602</v>
      </c>
      <c r="AF886">
        <v>0</v>
      </c>
      <c r="AG886">
        <v>0</v>
      </c>
      <c r="AH886">
        <v>0</v>
      </c>
      <c r="AI886">
        <v>49.948235294117602</v>
      </c>
      <c r="AJ886">
        <v>0.562644390201955</v>
      </c>
      <c r="AK886">
        <v>1</v>
      </c>
      <c r="AL886">
        <v>0</v>
      </c>
      <c r="AM886">
        <v>0</v>
      </c>
      <c r="AN886">
        <v>0</v>
      </c>
      <c r="AO886">
        <v>0</v>
      </c>
      <c r="AP886">
        <v>49.948235294117602</v>
      </c>
      <c r="AQ886">
        <v>2.7456591913111901E-2</v>
      </c>
      <c r="AR886">
        <v>1.41473169375219E-2</v>
      </c>
      <c r="AS886">
        <v>0</v>
      </c>
      <c r="AT886">
        <v>0.85742785233851404</v>
      </c>
      <c r="AU886">
        <v>90.391225000000006</v>
      </c>
      <c r="AV886">
        <v>49.989839202968199</v>
      </c>
      <c r="AW886">
        <v>-4.1603908850639401E-2</v>
      </c>
      <c r="AX886">
        <v>0</v>
      </c>
      <c r="AY886">
        <v>-2.7456591913111901E-2</v>
      </c>
      <c r="AZ886">
        <v>-1.41473169375219E-2</v>
      </c>
      <c r="BB886" t="e">
        <f t="shared" si="52"/>
        <v>#NAME?</v>
      </c>
      <c r="BC886" t="e">
        <f t="shared" si="52"/>
        <v>#NAME?</v>
      </c>
      <c r="BD886">
        <v>-4.1603908850633899E-2</v>
      </c>
      <c r="BE886" s="153">
        <v>5.5372373353179604E-15</v>
      </c>
      <c r="BG886" t="e">
        <f t="shared" si="53"/>
        <v>#NAME?</v>
      </c>
      <c r="BH886" t="e">
        <f t="shared" si="53"/>
        <v>#NAME?</v>
      </c>
      <c r="BK886" t="e">
        <f t="shared" si="54"/>
        <v>#NAME?</v>
      </c>
    </row>
    <row r="887" spans="1:63" x14ac:dyDescent="0.2">
      <c r="A887">
        <v>885</v>
      </c>
      <c r="B887" s="152">
        <v>44787.875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49.956666666666599</v>
      </c>
      <c r="K887">
        <v>-0.19424999999999901</v>
      </c>
      <c r="L887">
        <v>49.956428571428503</v>
      </c>
      <c r="M887">
        <v>-0.20689655172413701</v>
      </c>
      <c r="N887">
        <v>400.28571428571399</v>
      </c>
      <c r="O887">
        <v>40.8888888888888</v>
      </c>
      <c r="P887">
        <v>2.4229999999999898</v>
      </c>
      <c r="Q887">
        <v>65.517250000000004</v>
      </c>
      <c r="R887">
        <v>6.94</v>
      </c>
      <c r="S887">
        <v>0.96249999999999902</v>
      </c>
      <c r="T887">
        <v>7</v>
      </c>
      <c r="U887">
        <v>1.523925</v>
      </c>
      <c r="V887">
        <v>8.9024999999999896E-2</v>
      </c>
      <c r="W887">
        <v>3.1449999999999999E-2</v>
      </c>
      <c r="X887">
        <v>6.1774999999999997E-2</v>
      </c>
      <c r="Y887">
        <v>88.774074999999996</v>
      </c>
      <c r="Z887">
        <v>0</v>
      </c>
      <c r="AA887">
        <v>0</v>
      </c>
      <c r="AB887">
        <v>1.1599999999999999E-2</v>
      </c>
      <c r="AC887">
        <v>0</v>
      </c>
      <c r="AD887">
        <v>0</v>
      </c>
      <c r="AE887">
        <v>49.956666666666599</v>
      </c>
      <c r="AF887">
        <v>0</v>
      </c>
      <c r="AG887">
        <v>0</v>
      </c>
      <c r="AH887">
        <v>0</v>
      </c>
      <c r="AI887">
        <v>49.956666666666599</v>
      </c>
      <c r="AJ887">
        <v>0.56273936581898099</v>
      </c>
      <c r="AK887">
        <v>1</v>
      </c>
      <c r="AL887">
        <v>0</v>
      </c>
      <c r="AM887">
        <v>0</v>
      </c>
      <c r="AN887">
        <v>0</v>
      </c>
      <c r="AO887">
        <v>0</v>
      </c>
      <c r="AP887">
        <v>49.956666666666599</v>
      </c>
      <c r="AQ887">
        <v>2.7456591913111901E-2</v>
      </c>
      <c r="AR887">
        <v>1.41473169375219E-2</v>
      </c>
      <c r="AS887">
        <v>0</v>
      </c>
      <c r="AT887">
        <v>0.85757258805569103</v>
      </c>
      <c r="AU887">
        <v>90.391225000000006</v>
      </c>
      <c r="AV887">
        <v>49.998270575517303</v>
      </c>
      <c r="AW887">
        <v>-4.1603908850639401E-2</v>
      </c>
      <c r="AX887">
        <v>0</v>
      </c>
      <c r="AY887">
        <v>-2.7456591913111901E-2</v>
      </c>
      <c r="AZ887">
        <v>-1.41473169375219E-2</v>
      </c>
      <c r="BB887" t="e">
        <f t="shared" si="52"/>
        <v>#NAME?</v>
      </c>
      <c r="BC887" t="e">
        <f t="shared" si="52"/>
        <v>#NAME?</v>
      </c>
      <c r="BD887">
        <v>-4.1603908850633899E-2</v>
      </c>
      <c r="BE887" s="153">
        <v>5.5372373353179604E-15</v>
      </c>
      <c r="BG887" t="e">
        <f t="shared" si="53"/>
        <v>#NAME?</v>
      </c>
      <c r="BH887" t="e">
        <f t="shared" si="53"/>
        <v>#NAME?</v>
      </c>
      <c r="BK887" t="e">
        <f t="shared" si="54"/>
        <v>#NAME?</v>
      </c>
    </row>
    <row r="888" spans="1:63" x14ac:dyDescent="0.2">
      <c r="A888">
        <v>886</v>
      </c>
      <c r="B888" s="152">
        <v>44787.888888888891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49.978846153846099</v>
      </c>
      <c r="K888">
        <v>-0.22425</v>
      </c>
      <c r="L888">
        <v>49.974166666666598</v>
      </c>
      <c r="M888">
        <v>-0.44444444444444398</v>
      </c>
      <c r="N888">
        <v>400.20689655172401</v>
      </c>
      <c r="O888">
        <v>40.961111111111101</v>
      </c>
      <c r="P888">
        <v>2.4328749999999899</v>
      </c>
      <c r="Q888">
        <v>65.685249999999996</v>
      </c>
      <c r="R888">
        <v>6.94</v>
      </c>
      <c r="S888">
        <v>1.09970588235294</v>
      </c>
      <c r="T888">
        <v>7</v>
      </c>
      <c r="U888">
        <v>1.523925</v>
      </c>
      <c r="V888">
        <v>8.9024999999999896E-2</v>
      </c>
      <c r="W888">
        <v>3.1449999999999999E-2</v>
      </c>
      <c r="X888">
        <v>6.1774999999999997E-2</v>
      </c>
      <c r="Y888">
        <v>88.774074999999996</v>
      </c>
      <c r="Z888">
        <v>0</v>
      </c>
      <c r="AA888">
        <v>0</v>
      </c>
      <c r="AB888">
        <v>1.1599999999999999E-2</v>
      </c>
      <c r="AC888">
        <v>0</v>
      </c>
      <c r="AD888">
        <v>0</v>
      </c>
      <c r="AE888">
        <v>49.978846153846099</v>
      </c>
      <c r="AF888">
        <v>0</v>
      </c>
      <c r="AG888">
        <v>0</v>
      </c>
      <c r="AH888">
        <v>0</v>
      </c>
      <c r="AI888">
        <v>49.978846153846099</v>
      </c>
      <c r="AJ888">
        <v>0.562989207759654</v>
      </c>
      <c r="AK888">
        <v>1</v>
      </c>
      <c r="AL888">
        <v>0</v>
      </c>
      <c r="AM888">
        <v>0</v>
      </c>
      <c r="AN888">
        <v>0</v>
      </c>
      <c r="AO888">
        <v>0</v>
      </c>
      <c r="AP888">
        <v>49.978846153846099</v>
      </c>
      <c r="AQ888">
        <v>2.7456591913111901E-2</v>
      </c>
      <c r="AR888">
        <v>1.41473169375219E-2</v>
      </c>
      <c r="AS888">
        <v>0</v>
      </c>
      <c r="AT888">
        <v>0.85795332843513095</v>
      </c>
      <c r="AU888">
        <v>90.391225000000006</v>
      </c>
      <c r="AV888">
        <v>50.020450062696703</v>
      </c>
      <c r="AW888">
        <v>-4.16039088506465E-2</v>
      </c>
      <c r="AX888">
        <v>0</v>
      </c>
      <c r="AY888">
        <v>-2.7456591913111901E-2</v>
      </c>
      <c r="AZ888">
        <v>-1.41473169375219E-2</v>
      </c>
      <c r="BB888" t="e">
        <f t="shared" si="52"/>
        <v>#NAME?</v>
      </c>
      <c r="BC888" t="e">
        <f t="shared" si="52"/>
        <v>#NAME?</v>
      </c>
      <c r="BD888">
        <v>-4.1603908850633899E-2</v>
      </c>
      <c r="BE888" s="153">
        <v>1.2642664692918901E-14</v>
      </c>
      <c r="BG888" t="e">
        <f t="shared" si="53"/>
        <v>#NAME?</v>
      </c>
      <c r="BH888" t="e">
        <f t="shared" si="53"/>
        <v>#NAME?</v>
      </c>
      <c r="BK888" t="e">
        <f t="shared" si="54"/>
        <v>#NAME?</v>
      </c>
    </row>
    <row r="889" spans="1:63" x14ac:dyDescent="0.2">
      <c r="A889">
        <v>887</v>
      </c>
      <c r="B889" s="152">
        <v>44787.902777777781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49.961999999999897</v>
      </c>
      <c r="K889">
        <v>-0.16975000000000001</v>
      </c>
      <c r="L889">
        <v>49.968095238095202</v>
      </c>
      <c r="M889">
        <v>-0.188888888888888</v>
      </c>
      <c r="N889">
        <v>400</v>
      </c>
      <c r="O889">
        <v>40.478947368420997</v>
      </c>
      <c r="P889">
        <v>2.43675</v>
      </c>
      <c r="Q889">
        <v>65.866249999999994</v>
      </c>
      <c r="R889">
        <v>6.94</v>
      </c>
      <c r="S889">
        <v>1.17148148148148</v>
      </c>
      <c r="T889">
        <v>7</v>
      </c>
      <c r="U889">
        <v>1.523925</v>
      </c>
      <c r="V889">
        <v>8.9024999999999896E-2</v>
      </c>
      <c r="W889">
        <v>3.1449999999999999E-2</v>
      </c>
      <c r="X889">
        <v>6.1774999999999997E-2</v>
      </c>
      <c r="Y889">
        <v>88.774074999999996</v>
      </c>
      <c r="Z889">
        <v>0</v>
      </c>
      <c r="AA889">
        <v>0</v>
      </c>
      <c r="AB889">
        <v>1.1599999999999999E-2</v>
      </c>
      <c r="AC889">
        <v>0</v>
      </c>
      <c r="AD889">
        <v>0</v>
      </c>
      <c r="AE889">
        <v>49.961999999999897</v>
      </c>
      <c r="AF889">
        <v>0</v>
      </c>
      <c r="AG889">
        <v>0</v>
      </c>
      <c r="AH889">
        <v>0</v>
      </c>
      <c r="AI889">
        <v>49.961999999999897</v>
      </c>
      <c r="AJ889">
        <v>0.56279944341858801</v>
      </c>
      <c r="AK889">
        <v>1</v>
      </c>
      <c r="AL889">
        <v>0</v>
      </c>
      <c r="AM889">
        <v>0</v>
      </c>
      <c r="AN889">
        <v>0</v>
      </c>
      <c r="AO889">
        <v>0</v>
      </c>
      <c r="AP889">
        <v>49.961999999999897</v>
      </c>
      <c r="AQ889">
        <v>2.7456591913111901E-2</v>
      </c>
      <c r="AR889">
        <v>1.41473169375219E-2</v>
      </c>
      <c r="AS889">
        <v>0</v>
      </c>
      <c r="AT889">
        <v>0.85766414181167205</v>
      </c>
      <c r="AU889">
        <v>90.391225000000006</v>
      </c>
      <c r="AV889">
        <v>50.0036039088506</v>
      </c>
      <c r="AW889">
        <v>-4.1603908850639401E-2</v>
      </c>
      <c r="AX889">
        <v>0</v>
      </c>
      <c r="AY889">
        <v>-2.7456591913111901E-2</v>
      </c>
      <c r="AZ889">
        <v>-1.41473169375219E-2</v>
      </c>
      <c r="BB889" t="e">
        <f t="shared" si="52"/>
        <v>#NAME?</v>
      </c>
      <c r="BC889" t="e">
        <f t="shared" si="52"/>
        <v>#NAME?</v>
      </c>
      <c r="BD889">
        <v>-4.1603908850633899E-2</v>
      </c>
      <c r="BE889" s="153">
        <v>5.5372373353179604E-15</v>
      </c>
      <c r="BG889" t="e">
        <f t="shared" si="53"/>
        <v>#NAME?</v>
      </c>
      <c r="BH889" t="e">
        <f t="shared" si="53"/>
        <v>#NAME?</v>
      </c>
      <c r="BK889" t="e">
        <f t="shared" si="54"/>
        <v>#NAME?</v>
      </c>
    </row>
    <row r="890" spans="1:63" x14ac:dyDescent="0.2">
      <c r="A890">
        <v>888</v>
      </c>
      <c r="B890" s="152">
        <v>44787.916666666664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49.950714285714199</v>
      </c>
      <c r="K890">
        <v>-0.19575000000000001</v>
      </c>
      <c r="L890">
        <v>49.946666666666601</v>
      </c>
      <c r="M890">
        <v>-6.4999999999999905E-2</v>
      </c>
      <c r="N890">
        <v>400.192307692307</v>
      </c>
      <c r="O890">
        <v>39.252631578947302</v>
      </c>
      <c r="P890">
        <v>2.4381666666666599</v>
      </c>
      <c r="Q890">
        <v>65.931025641025599</v>
      </c>
      <c r="R890">
        <v>6.94</v>
      </c>
      <c r="S890">
        <v>1.28571428571428</v>
      </c>
      <c r="T890">
        <v>7</v>
      </c>
      <c r="U890">
        <v>1.523925</v>
      </c>
      <c r="V890">
        <v>8.9024999999999896E-2</v>
      </c>
      <c r="W890">
        <v>3.1449999999999999E-2</v>
      </c>
      <c r="X890">
        <v>6.1774999999999997E-2</v>
      </c>
      <c r="Y890">
        <v>88.774074999999996</v>
      </c>
      <c r="Z890">
        <v>0</v>
      </c>
      <c r="AA890">
        <v>0</v>
      </c>
      <c r="AB890">
        <v>1.1599999999999999E-2</v>
      </c>
      <c r="AC890">
        <v>0</v>
      </c>
      <c r="AD890">
        <v>0</v>
      </c>
      <c r="AE890">
        <v>49.950714285714199</v>
      </c>
      <c r="AF890">
        <v>0</v>
      </c>
      <c r="AG890">
        <v>0</v>
      </c>
      <c r="AH890">
        <v>0</v>
      </c>
      <c r="AI890">
        <v>49.950714285714199</v>
      </c>
      <c r="AJ890">
        <v>0.562672314926562</v>
      </c>
      <c r="AK890">
        <v>1</v>
      </c>
      <c r="AL890">
        <v>0</v>
      </c>
      <c r="AM890">
        <v>0</v>
      </c>
      <c r="AN890">
        <v>0</v>
      </c>
      <c r="AO890">
        <v>0</v>
      </c>
      <c r="AP890">
        <v>49.950714285714199</v>
      </c>
      <c r="AQ890">
        <v>2.7456591913111901E-2</v>
      </c>
      <c r="AR890">
        <v>1.41473169375219E-2</v>
      </c>
      <c r="AS890">
        <v>0</v>
      </c>
      <c r="AT890">
        <v>0.85747040752446102</v>
      </c>
      <c r="AU890">
        <v>90.391225000000006</v>
      </c>
      <c r="AV890">
        <v>49.992318194564902</v>
      </c>
      <c r="AW890">
        <v>-4.1603908850632303E-2</v>
      </c>
      <c r="AX890">
        <v>0</v>
      </c>
      <c r="AY890">
        <v>-2.7456591913111901E-2</v>
      </c>
      <c r="AZ890">
        <v>-1.41473169375219E-2</v>
      </c>
      <c r="BB890" t="e">
        <f t="shared" si="52"/>
        <v>#NAME?</v>
      </c>
      <c r="BC890" t="e">
        <f t="shared" si="52"/>
        <v>#NAME?</v>
      </c>
      <c r="BD890">
        <v>-4.1603908850633899E-2</v>
      </c>
      <c r="BE890" s="153">
        <v>-1.5681900222830301E-15</v>
      </c>
      <c r="BG890" t="e">
        <f t="shared" si="53"/>
        <v>#NAME?</v>
      </c>
      <c r="BH890" t="e">
        <f t="shared" si="53"/>
        <v>#NAME?</v>
      </c>
      <c r="BK890" t="e">
        <f t="shared" si="54"/>
        <v>#NAME?</v>
      </c>
    </row>
    <row r="891" spans="1:63" x14ac:dyDescent="0.2">
      <c r="A891">
        <v>889</v>
      </c>
      <c r="B891" s="152">
        <v>44787.930555555555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49.955161290322501</v>
      </c>
      <c r="K891">
        <v>-0.16575000000000001</v>
      </c>
      <c r="L891">
        <v>49.954230769230698</v>
      </c>
      <c r="M891">
        <v>-0.54615384615384599</v>
      </c>
      <c r="N891">
        <v>400.20833333333297</v>
      </c>
      <c r="O891">
        <v>39.146666666666597</v>
      </c>
      <c r="P891">
        <v>2.4437272727272701</v>
      </c>
      <c r="Q891">
        <v>66.010750000000002</v>
      </c>
      <c r="R891">
        <v>6.93</v>
      </c>
      <c r="S891">
        <v>1.3404166666666599</v>
      </c>
      <c r="T891">
        <v>7</v>
      </c>
      <c r="U891">
        <v>1.523925</v>
      </c>
      <c r="V891">
        <v>8.9024999999999896E-2</v>
      </c>
      <c r="W891">
        <v>3.1449999999999999E-2</v>
      </c>
      <c r="X891">
        <v>6.1774999999999997E-2</v>
      </c>
      <c r="Y891">
        <v>88.774074999999996</v>
      </c>
      <c r="Z891">
        <v>0</v>
      </c>
      <c r="AA891">
        <v>0</v>
      </c>
      <c r="AB891">
        <v>1.1599999999999999E-2</v>
      </c>
      <c r="AC891">
        <v>0</v>
      </c>
      <c r="AD891">
        <v>0</v>
      </c>
      <c r="AE891">
        <v>49.955161290322501</v>
      </c>
      <c r="AF891">
        <v>0</v>
      </c>
      <c r="AG891">
        <v>0</v>
      </c>
      <c r="AH891">
        <v>0</v>
      </c>
      <c r="AI891">
        <v>49.955161290322501</v>
      </c>
      <c r="AJ891">
        <v>0.56272240843199495</v>
      </c>
      <c r="AK891">
        <v>1</v>
      </c>
      <c r="AL891">
        <v>0</v>
      </c>
      <c r="AM891">
        <v>0</v>
      </c>
      <c r="AN891">
        <v>0</v>
      </c>
      <c r="AO891">
        <v>0</v>
      </c>
      <c r="AP891">
        <v>49.955161290322501</v>
      </c>
      <c r="AQ891">
        <v>2.7456591913111901E-2</v>
      </c>
      <c r="AR891">
        <v>1.41473169375219E-2</v>
      </c>
      <c r="AS891">
        <v>0</v>
      </c>
      <c r="AT891">
        <v>0.85754674626972804</v>
      </c>
      <c r="AU891">
        <v>90.391225000000006</v>
      </c>
      <c r="AV891">
        <v>49.996765199173197</v>
      </c>
      <c r="AW891">
        <v>-4.1603908850639401E-2</v>
      </c>
      <c r="AX891">
        <v>0</v>
      </c>
      <c r="AY891">
        <v>-2.7456591913111901E-2</v>
      </c>
      <c r="AZ891">
        <v>-1.41473169375219E-2</v>
      </c>
      <c r="BB891" t="e">
        <f t="shared" si="52"/>
        <v>#NAME?</v>
      </c>
      <c r="BC891" t="e">
        <f t="shared" si="52"/>
        <v>#NAME?</v>
      </c>
      <c r="BD891">
        <v>-4.1603908850633899E-2</v>
      </c>
      <c r="BE891" s="153">
        <v>5.5372373353179604E-15</v>
      </c>
      <c r="BG891" t="e">
        <f t="shared" si="53"/>
        <v>#NAME?</v>
      </c>
      <c r="BH891" t="e">
        <f t="shared" si="53"/>
        <v>#NAME?</v>
      </c>
      <c r="BK891" t="e">
        <f t="shared" si="54"/>
        <v>#NAME?</v>
      </c>
    </row>
    <row r="892" spans="1:63" x14ac:dyDescent="0.2">
      <c r="A892">
        <v>890</v>
      </c>
      <c r="B892" s="152">
        <v>44787.944444444445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49.949090909090899</v>
      </c>
      <c r="K892">
        <v>-0.21525</v>
      </c>
      <c r="L892">
        <v>49.949999999999903</v>
      </c>
      <c r="M892">
        <v>-0.12</v>
      </c>
      <c r="N892">
        <v>400.17647058823502</v>
      </c>
      <c r="O892">
        <v>38.796551724137899</v>
      </c>
      <c r="P892">
        <v>2.445875</v>
      </c>
      <c r="Q892">
        <v>66.137749999999997</v>
      </c>
      <c r="R892">
        <v>6.93</v>
      </c>
      <c r="S892">
        <v>1.4673684210526301</v>
      </c>
      <c r="T892">
        <v>7</v>
      </c>
      <c r="U892">
        <v>1.523925</v>
      </c>
      <c r="V892">
        <v>8.9024999999999896E-2</v>
      </c>
      <c r="W892">
        <v>3.1449999999999999E-2</v>
      </c>
      <c r="X892">
        <v>6.1774999999999997E-2</v>
      </c>
      <c r="Y892">
        <v>88.774074999999996</v>
      </c>
      <c r="Z892">
        <v>0</v>
      </c>
      <c r="AA892">
        <v>0</v>
      </c>
      <c r="AB892">
        <v>1.1599999999999999E-2</v>
      </c>
      <c r="AC892">
        <v>0</v>
      </c>
      <c r="AD892">
        <v>0</v>
      </c>
      <c r="AE892">
        <v>49.949090909090899</v>
      </c>
      <c r="AF892">
        <v>0</v>
      </c>
      <c r="AG892">
        <v>0</v>
      </c>
      <c r="AH892">
        <v>0</v>
      </c>
      <c r="AI892">
        <v>49.949090909090899</v>
      </c>
      <c r="AJ892">
        <v>0.56265402831953903</v>
      </c>
      <c r="AK892">
        <v>1</v>
      </c>
      <c r="AL892">
        <v>0</v>
      </c>
      <c r="AM892">
        <v>0</v>
      </c>
      <c r="AN892">
        <v>0</v>
      </c>
      <c r="AO892">
        <v>0</v>
      </c>
      <c r="AP892">
        <v>49.949090909090899</v>
      </c>
      <c r="AQ892">
        <v>2.7456591913111901E-2</v>
      </c>
      <c r="AR892">
        <v>1.41473169375219E-2</v>
      </c>
      <c r="AS892">
        <v>0</v>
      </c>
      <c r="AT892">
        <v>0.85744254010685395</v>
      </c>
      <c r="AU892">
        <v>90.391225000000006</v>
      </c>
      <c r="AV892">
        <v>49.990694817941502</v>
      </c>
      <c r="AW892">
        <v>-4.1603908850639401E-2</v>
      </c>
      <c r="AX892">
        <v>0</v>
      </c>
      <c r="AY892">
        <v>-2.7456591913111901E-2</v>
      </c>
      <c r="AZ892">
        <v>-1.41473169375219E-2</v>
      </c>
      <c r="BB892" t="e">
        <f t="shared" si="52"/>
        <v>#NAME?</v>
      </c>
      <c r="BC892" t="e">
        <f t="shared" si="52"/>
        <v>#NAME?</v>
      </c>
      <c r="BD892">
        <v>-4.1603908850633899E-2</v>
      </c>
      <c r="BE892" s="153">
        <v>5.5372373353179604E-15</v>
      </c>
      <c r="BG892" t="e">
        <f t="shared" si="53"/>
        <v>#NAME?</v>
      </c>
      <c r="BH892" t="e">
        <f t="shared" si="53"/>
        <v>#NAME?</v>
      </c>
      <c r="BK892" t="e">
        <f t="shared" si="54"/>
        <v>#NAME?</v>
      </c>
    </row>
    <row r="893" spans="1:63" x14ac:dyDescent="0.2">
      <c r="A893">
        <v>891</v>
      </c>
      <c r="B893" s="152">
        <v>44787.958333333336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49.926562500000003</v>
      </c>
      <c r="K893">
        <v>-0.20474999999999999</v>
      </c>
      <c r="L893">
        <v>49.934062499999897</v>
      </c>
      <c r="M893">
        <v>-0.43076923076923002</v>
      </c>
      <c r="N893">
        <v>399.730769230769</v>
      </c>
      <c r="O893">
        <v>39.368749999999999</v>
      </c>
      <c r="P893">
        <v>2.4522608695652099</v>
      </c>
      <c r="Q893">
        <v>66.221500000000006</v>
      </c>
      <c r="R893">
        <v>6.93</v>
      </c>
      <c r="S893">
        <v>1.49413793103448</v>
      </c>
      <c r="T893">
        <v>7</v>
      </c>
      <c r="U893">
        <v>1.523925</v>
      </c>
      <c r="V893">
        <v>8.9024999999999896E-2</v>
      </c>
      <c r="W893">
        <v>3.1449999999999999E-2</v>
      </c>
      <c r="X893">
        <v>6.1774999999999997E-2</v>
      </c>
      <c r="Y893">
        <v>88.774074999999996</v>
      </c>
      <c r="Z893">
        <v>0</v>
      </c>
      <c r="AA893">
        <v>0</v>
      </c>
      <c r="AB893">
        <v>1.1599999999999999E-2</v>
      </c>
      <c r="AC893">
        <v>0</v>
      </c>
      <c r="AD893">
        <v>0</v>
      </c>
      <c r="AE893">
        <v>49.926562500000003</v>
      </c>
      <c r="AF893">
        <v>0</v>
      </c>
      <c r="AG893">
        <v>0</v>
      </c>
      <c r="AH893">
        <v>0</v>
      </c>
      <c r="AI893">
        <v>49.926562500000003</v>
      </c>
      <c r="AJ893">
        <v>0.56240025593057397</v>
      </c>
      <c r="AK893">
        <v>1</v>
      </c>
      <c r="AL893">
        <v>0</v>
      </c>
      <c r="AM893">
        <v>0</v>
      </c>
      <c r="AN893">
        <v>0</v>
      </c>
      <c r="AO893">
        <v>0</v>
      </c>
      <c r="AP893">
        <v>49.926562500000003</v>
      </c>
      <c r="AQ893">
        <v>2.7456591913111901E-2</v>
      </c>
      <c r="AR893">
        <v>1.41473169375219E-2</v>
      </c>
      <c r="AS893">
        <v>0</v>
      </c>
      <c r="AT893">
        <v>0.857055810019</v>
      </c>
      <c r="AU893">
        <v>90.391225000000006</v>
      </c>
      <c r="AV893">
        <v>49.9681664088506</v>
      </c>
      <c r="AW893">
        <v>-4.1603908850639401E-2</v>
      </c>
      <c r="AX893">
        <v>0</v>
      </c>
      <c r="AY893">
        <v>-2.7456591913111901E-2</v>
      </c>
      <c r="AZ893">
        <v>-1.41473169375219E-2</v>
      </c>
      <c r="BB893" t="e">
        <f t="shared" si="52"/>
        <v>#NAME?</v>
      </c>
      <c r="BC893" t="e">
        <f t="shared" si="52"/>
        <v>#NAME?</v>
      </c>
      <c r="BD893">
        <v>-4.1603908850633899E-2</v>
      </c>
      <c r="BE893" s="153">
        <v>5.5372373353179604E-15</v>
      </c>
      <c r="BG893" t="e">
        <f t="shared" si="53"/>
        <v>#NAME?</v>
      </c>
      <c r="BH893" t="e">
        <f t="shared" si="53"/>
        <v>#NAME?</v>
      </c>
      <c r="BK893" t="e">
        <f t="shared" si="54"/>
        <v>#NAME?</v>
      </c>
    </row>
    <row r="894" spans="1:63" x14ac:dyDescent="0.2">
      <c r="A894">
        <v>892</v>
      </c>
      <c r="B894" s="152">
        <v>44787.972222222219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49.961666666666602</v>
      </c>
      <c r="K894">
        <v>-0.182499999999999</v>
      </c>
      <c r="L894">
        <v>49.949999999999903</v>
      </c>
      <c r="M894">
        <v>-0.23749999999999999</v>
      </c>
      <c r="N894">
        <v>400.28</v>
      </c>
      <c r="O894">
        <v>40.330434782608599</v>
      </c>
      <c r="P894">
        <v>2.4515199999999999</v>
      </c>
      <c r="Q894">
        <v>66.241</v>
      </c>
      <c r="R894">
        <v>6.92</v>
      </c>
      <c r="S894">
        <v>1.53285714285714</v>
      </c>
      <c r="T894">
        <v>7</v>
      </c>
      <c r="U894">
        <v>1.523925</v>
      </c>
      <c r="V894">
        <v>8.9024999999999896E-2</v>
      </c>
      <c r="W894">
        <v>3.1449999999999999E-2</v>
      </c>
      <c r="X894">
        <v>6.1774999999999997E-2</v>
      </c>
      <c r="Y894">
        <v>88.774074999999996</v>
      </c>
      <c r="Z894">
        <v>0</v>
      </c>
      <c r="AA894">
        <v>0</v>
      </c>
      <c r="AB894">
        <v>1.1599999999999999E-2</v>
      </c>
      <c r="AC894">
        <v>0</v>
      </c>
      <c r="AD894">
        <v>0</v>
      </c>
      <c r="AE894">
        <v>49.961666666666602</v>
      </c>
      <c r="AF894">
        <v>0</v>
      </c>
      <c r="AG894">
        <v>0</v>
      </c>
      <c r="AH894">
        <v>0</v>
      </c>
      <c r="AI894">
        <v>49.961666666666602</v>
      </c>
      <c r="AJ894">
        <v>0.56279568856861195</v>
      </c>
      <c r="AK894">
        <v>1</v>
      </c>
      <c r="AL894">
        <v>0</v>
      </c>
      <c r="AM894">
        <v>0</v>
      </c>
      <c r="AN894">
        <v>0</v>
      </c>
      <c r="AO894">
        <v>0</v>
      </c>
      <c r="AP894">
        <v>49.961666666666602</v>
      </c>
      <c r="AQ894">
        <v>2.7456591913111901E-2</v>
      </c>
      <c r="AR894">
        <v>1.41473169375219E-2</v>
      </c>
      <c r="AS894">
        <v>0</v>
      </c>
      <c r="AT894">
        <v>0.85765841970192302</v>
      </c>
      <c r="AU894">
        <v>90.391225000000006</v>
      </c>
      <c r="AV894">
        <v>50.003270575517298</v>
      </c>
      <c r="AW894">
        <v>-4.1603908850639401E-2</v>
      </c>
      <c r="AX894">
        <v>0</v>
      </c>
      <c r="AY894">
        <v>-2.7456591913111901E-2</v>
      </c>
      <c r="AZ894">
        <v>-1.41473169375219E-2</v>
      </c>
      <c r="BB894" t="e">
        <f t="shared" si="52"/>
        <v>#NAME?</v>
      </c>
      <c r="BC894" t="e">
        <f t="shared" si="52"/>
        <v>#NAME?</v>
      </c>
      <c r="BD894">
        <v>-4.1603908850633899E-2</v>
      </c>
      <c r="BE894" s="153">
        <v>5.5372373353179604E-15</v>
      </c>
      <c r="BG894" t="e">
        <f t="shared" si="53"/>
        <v>#NAME?</v>
      </c>
      <c r="BH894" t="e">
        <f t="shared" si="53"/>
        <v>#NAME?</v>
      </c>
      <c r="BK894" t="e">
        <f t="shared" si="54"/>
        <v>#NAME?</v>
      </c>
    </row>
    <row r="895" spans="1:63" x14ac:dyDescent="0.2">
      <c r="A895">
        <v>893</v>
      </c>
      <c r="B895" s="152">
        <v>44787.986111111109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49.938000000000002</v>
      </c>
      <c r="K895">
        <v>-0.191</v>
      </c>
      <c r="L895">
        <v>49.939090909090901</v>
      </c>
      <c r="M895">
        <v>-0.38124999999999998</v>
      </c>
      <c r="N895">
        <v>400.15384615384602</v>
      </c>
      <c r="O895">
        <v>40.733333333333299</v>
      </c>
      <c r="P895">
        <v>2.4575</v>
      </c>
      <c r="Q895">
        <v>66.373999999999995</v>
      </c>
      <c r="R895">
        <v>6.92</v>
      </c>
      <c r="S895">
        <v>1.66299999999999</v>
      </c>
      <c r="T895">
        <v>7</v>
      </c>
      <c r="U895">
        <v>1.523925</v>
      </c>
      <c r="V895">
        <v>8.9024999999999896E-2</v>
      </c>
      <c r="W895">
        <v>3.1449999999999999E-2</v>
      </c>
      <c r="X895">
        <v>6.1774999999999997E-2</v>
      </c>
      <c r="Y895">
        <v>88.774074999999996</v>
      </c>
      <c r="Z895">
        <v>0</v>
      </c>
      <c r="AA895">
        <v>0</v>
      </c>
      <c r="AB895">
        <v>1.1599999999999999E-2</v>
      </c>
      <c r="AC895">
        <v>0</v>
      </c>
      <c r="AD895">
        <v>0</v>
      </c>
      <c r="AE895">
        <v>49.938000000000002</v>
      </c>
      <c r="AF895">
        <v>0</v>
      </c>
      <c r="AG895">
        <v>0</v>
      </c>
      <c r="AH895">
        <v>0</v>
      </c>
      <c r="AI895">
        <v>49.938000000000002</v>
      </c>
      <c r="AJ895">
        <v>0.56252909422035602</v>
      </c>
      <c r="AK895">
        <v>1</v>
      </c>
      <c r="AL895">
        <v>0</v>
      </c>
      <c r="AM895">
        <v>0</v>
      </c>
      <c r="AN895">
        <v>0</v>
      </c>
      <c r="AO895">
        <v>0</v>
      </c>
      <c r="AP895">
        <v>49.938000000000002</v>
      </c>
      <c r="AQ895">
        <v>2.7456591913111901E-2</v>
      </c>
      <c r="AR895">
        <v>1.41473169375219E-2</v>
      </c>
      <c r="AS895">
        <v>0</v>
      </c>
      <c r="AT895">
        <v>0.85725214990975696</v>
      </c>
      <c r="AU895">
        <v>90.391225000000006</v>
      </c>
      <c r="AV895">
        <v>49.979603908850599</v>
      </c>
      <c r="AW895">
        <v>-4.1603908850639401E-2</v>
      </c>
      <c r="AX895">
        <v>0</v>
      </c>
      <c r="AY895">
        <v>-2.7456591913111901E-2</v>
      </c>
      <c r="AZ895">
        <v>-1.41473169375219E-2</v>
      </c>
      <c r="BB895" t="e">
        <f t="shared" si="52"/>
        <v>#NAME?</v>
      </c>
      <c r="BC895" t="e">
        <f t="shared" si="52"/>
        <v>#NAME?</v>
      </c>
      <c r="BD895">
        <v>-4.1603908850633899E-2</v>
      </c>
      <c r="BE895" s="153">
        <v>5.5372373353179604E-15</v>
      </c>
      <c r="BG895" t="e">
        <f t="shared" si="53"/>
        <v>#NAME?</v>
      </c>
      <c r="BH895" t="e">
        <f t="shared" si="53"/>
        <v>#NAME?</v>
      </c>
      <c r="BK895" t="e">
        <f t="shared" si="54"/>
        <v>#NAME?</v>
      </c>
    </row>
    <row r="896" spans="1:63" x14ac:dyDescent="0.2">
      <c r="A896">
        <v>894</v>
      </c>
      <c r="B896" s="152">
        <v>44788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49.9433333333333</v>
      </c>
      <c r="K896">
        <v>-0.182999999999999</v>
      </c>
      <c r="L896">
        <v>49.933437499999997</v>
      </c>
      <c r="M896">
        <v>-0.21666666666666601</v>
      </c>
      <c r="N896">
        <v>400.03571428571399</v>
      </c>
      <c r="O896">
        <v>40.628571428571398</v>
      </c>
      <c r="P896">
        <v>2.4620000000000002</v>
      </c>
      <c r="Q896">
        <v>66.469249999999903</v>
      </c>
      <c r="R896">
        <v>6.92</v>
      </c>
      <c r="S896">
        <v>1.650625</v>
      </c>
      <c r="T896">
        <v>7</v>
      </c>
      <c r="U896">
        <v>1.523925</v>
      </c>
      <c r="V896">
        <v>8.9024999999999896E-2</v>
      </c>
      <c r="W896">
        <v>3.1449999999999999E-2</v>
      </c>
      <c r="X896">
        <v>6.1774999999999997E-2</v>
      </c>
      <c r="Y896">
        <v>88.774074999999996</v>
      </c>
      <c r="Z896">
        <v>0</v>
      </c>
      <c r="AA896">
        <v>0</v>
      </c>
      <c r="AB896">
        <v>1.1599999999999999E-2</v>
      </c>
      <c r="AC896">
        <v>0</v>
      </c>
      <c r="AD896">
        <v>0</v>
      </c>
      <c r="AE896">
        <v>49.9433333333333</v>
      </c>
      <c r="AF896">
        <v>0</v>
      </c>
      <c r="AG896">
        <v>0</v>
      </c>
      <c r="AH896">
        <v>0</v>
      </c>
      <c r="AI896">
        <v>49.9433333333333</v>
      </c>
      <c r="AJ896">
        <v>0.56258917181996304</v>
      </c>
      <c r="AK896">
        <v>1</v>
      </c>
      <c r="AL896">
        <v>0</v>
      </c>
      <c r="AM896">
        <v>0</v>
      </c>
      <c r="AN896">
        <v>0</v>
      </c>
      <c r="AO896">
        <v>0</v>
      </c>
      <c r="AP896">
        <v>49.9433333333333</v>
      </c>
      <c r="AQ896">
        <v>2.7456591913111901E-2</v>
      </c>
      <c r="AR896">
        <v>1.41473169375219E-2</v>
      </c>
      <c r="AS896">
        <v>0</v>
      </c>
      <c r="AT896">
        <v>0.85734370366573798</v>
      </c>
      <c r="AU896">
        <v>90.391225000000006</v>
      </c>
      <c r="AV896">
        <v>49.984937242183904</v>
      </c>
      <c r="AW896">
        <v>-4.1603908850639401E-2</v>
      </c>
      <c r="AX896">
        <v>0</v>
      </c>
      <c r="AY896">
        <v>-2.7456591913111901E-2</v>
      </c>
      <c r="AZ896">
        <v>-1.41473169375219E-2</v>
      </c>
      <c r="BB896" t="e">
        <f t="shared" ref="BB896:BC915" si="55">-inf</f>
        <v>#NAME?</v>
      </c>
      <c r="BC896" t="e">
        <f t="shared" si="55"/>
        <v>#NAME?</v>
      </c>
      <c r="BD896">
        <v>-4.1603908850633899E-2</v>
      </c>
      <c r="BE896" s="153">
        <v>5.5372373353179604E-15</v>
      </c>
      <c r="BG896" t="e">
        <f t="shared" ref="BG896:BH915" si="56">-inf</f>
        <v>#NAME?</v>
      </c>
      <c r="BH896" t="e">
        <f t="shared" si="56"/>
        <v>#NAME?</v>
      </c>
      <c r="BK896" t="e">
        <f t="shared" si="54"/>
        <v>#NAME?</v>
      </c>
    </row>
    <row r="897" spans="1:63" x14ac:dyDescent="0.2">
      <c r="A897">
        <v>895</v>
      </c>
      <c r="B897" s="152">
        <v>44788.013888888891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49.951000000000001</v>
      </c>
      <c r="K897">
        <v>-0.19249999999999901</v>
      </c>
      <c r="L897">
        <v>49.932105263157801</v>
      </c>
      <c r="M897">
        <v>-0.21538461538461501</v>
      </c>
      <c r="N897">
        <v>399.89473684210498</v>
      </c>
      <c r="O897">
        <v>40.869565217391298</v>
      </c>
      <c r="P897">
        <v>2.4600526315789399</v>
      </c>
      <c r="Q897">
        <v>66.478750000000005</v>
      </c>
      <c r="R897">
        <v>6.9124999999999996</v>
      </c>
      <c r="S897">
        <v>1.7623809523809499</v>
      </c>
      <c r="T897">
        <v>7</v>
      </c>
      <c r="U897">
        <v>1.523925</v>
      </c>
      <c r="V897">
        <v>8.9024999999999896E-2</v>
      </c>
      <c r="W897">
        <v>3.1449999999999999E-2</v>
      </c>
      <c r="X897">
        <v>6.1774999999999997E-2</v>
      </c>
      <c r="Y897">
        <v>88.774074999999996</v>
      </c>
      <c r="Z897">
        <v>0</v>
      </c>
      <c r="AA897">
        <v>0</v>
      </c>
      <c r="AB897">
        <v>1.1599999999999999E-2</v>
      </c>
      <c r="AC897">
        <v>0</v>
      </c>
      <c r="AD897">
        <v>0</v>
      </c>
      <c r="AE897">
        <v>49.951000000000001</v>
      </c>
      <c r="AF897">
        <v>0</v>
      </c>
      <c r="AG897">
        <v>0</v>
      </c>
      <c r="AH897">
        <v>0</v>
      </c>
      <c r="AI897">
        <v>49.951000000000001</v>
      </c>
      <c r="AJ897">
        <v>0.56267553336939802</v>
      </c>
      <c r="AK897">
        <v>1</v>
      </c>
      <c r="AL897">
        <v>0</v>
      </c>
      <c r="AM897">
        <v>0</v>
      </c>
      <c r="AN897">
        <v>0</v>
      </c>
      <c r="AO897">
        <v>0</v>
      </c>
      <c r="AP897">
        <v>49.951000000000001</v>
      </c>
      <c r="AQ897">
        <v>2.7456591913111901E-2</v>
      </c>
      <c r="AR897">
        <v>1.41473169375219E-2</v>
      </c>
      <c r="AS897">
        <v>0</v>
      </c>
      <c r="AT897">
        <v>0.85747531218996098</v>
      </c>
      <c r="AU897">
        <v>90.391225000000006</v>
      </c>
      <c r="AV897">
        <v>49.992603908850597</v>
      </c>
      <c r="AW897">
        <v>-4.1603908850639401E-2</v>
      </c>
      <c r="AX897">
        <v>0</v>
      </c>
      <c r="AY897">
        <v>-2.7456591913111901E-2</v>
      </c>
      <c r="AZ897">
        <v>-1.41473169375219E-2</v>
      </c>
      <c r="BB897" t="e">
        <f t="shared" si="55"/>
        <v>#NAME?</v>
      </c>
      <c r="BC897" t="e">
        <f t="shared" si="55"/>
        <v>#NAME?</v>
      </c>
      <c r="BD897">
        <v>-4.1603908850633899E-2</v>
      </c>
      <c r="BE897" s="153">
        <v>5.5372373353179604E-15</v>
      </c>
      <c r="BG897" t="e">
        <f t="shared" si="56"/>
        <v>#NAME?</v>
      </c>
      <c r="BH897" t="e">
        <f t="shared" si="56"/>
        <v>#NAME?</v>
      </c>
      <c r="BK897" t="e">
        <f t="shared" si="54"/>
        <v>#NAME?</v>
      </c>
    </row>
    <row r="898" spans="1:63" x14ac:dyDescent="0.2">
      <c r="A898">
        <v>896</v>
      </c>
      <c r="B898" s="152">
        <v>44788.027777777781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49.949230769230702</v>
      </c>
      <c r="K898">
        <v>-0.2205</v>
      </c>
      <c r="L898">
        <v>49.942999999999998</v>
      </c>
      <c r="M898">
        <v>-0.33157894736842097</v>
      </c>
      <c r="N898">
        <v>400.04761904761898</v>
      </c>
      <c r="O898">
        <v>40.742105263157796</v>
      </c>
      <c r="P898">
        <v>2.46376923076923</v>
      </c>
      <c r="Q898">
        <v>66.638750000000002</v>
      </c>
      <c r="R898">
        <v>6.9099999999999904</v>
      </c>
      <c r="S898">
        <v>1.7361111111111101</v>
      </c>
      <c r="T898">
        <v>7</v>
      </c>
      <c r="U898">
        <v>1.523925</v>
      </c>
      <c r="V898">
        <v>8.9024999999999896E-2</v>
      </c>
      <c r="W898">
        <v>3.1449999999999999E-2</v>
      </c>
      <c r="X898">
        <v>6.1774999999999997E-2</v>
      </c>
      <c r="Y898">
        <v>88.774074999999996</v>
      </c>
      <c r="Z898">
        <v>0</v>
      </c>
      <c r="AA898">
        <v>0</v>
      </c>
      <c r="AB898">
        <v>1.1599999999999999E-2</v>
      </c>
      <c r="AC898">
        <v>0</v>
      </c>
      <c r="AD898">
        <v>0</v>
      </c>
      <c r="AE898">
        <v>49.949230769230702</v>
      </c>
      <c r="AF898">
        <v>0</v>
      </c>
      <c r="AG898">
        <v>0</v>
      </c>
      <c r="AH898">
        <v>0</v>
      </c>
      <c r="AI898">
        <v>49.949230769230702</v>
      </c>
      <c r="AJ898">
        <v>0.56265560378106705</v>
      </c>
      <c r="AK898">
        <v>1</v>
      </c>
      <c r="AL898">
        <v>0</v>
      </c>
      <c r="AM898">
        <v>0</v>
      </c>
      <c r="AN898">
        <v>0</v>
      </c>
      <c r="AO898">
        <v>0</v>
      </c>
      <c r="AP898">
        <v>49.949230769230702</v>
      </c>
      <c r="AQ898">
        <v>2.7456591913111901E-2</v>
      </c>
      <c r="AR898">
        <v>1.41473169375219E-2</v>
      </c>
      <c r="AS898">
        <v>0</v>
      </c>
      <c r="AT898">
        <v>0.85744494099206303</v>
      </c>
      <c r="AU898">
        <v>90.391225000000006</v>
      </c>
      <c r="AV898">
        <v>49.990834678081399</v>
      </c>
      <c r="AW898">
        <v>-4.16039088506465E-2</v>
      </c>
      <c r="AX898">
        <v>0</v>
      </c>
      <c r="AY898">
        <v>-2.7456591913111901E-2</v>
      </c>
      <c r="AZ898">
        <v>-1.41473169375219E-2</v>
      </c>
      <c r="BB898" t="e">
        <f t="shared" si="55"/>
        <v>#NAME?</v>
      </c>
      <c r="BC898" t="e">
        <f t="shared" si="55"/>
        <v>#NAME?</v>
      </c>
      <c r="BD898">
        <v>-4.1603908850633899E-2</v>
      </c>
      <c r="BE898" s="153">
        <v>1.2642664692918901E-14</v>
      </c>
      <c r="BG898" t="e">
        <f t="shared" si="56"/>
        <v>#NAME?</v>
      </c>
      <c r="BH898" t="e">
        <f t="shared" si="56"/>
        <v>#NAME?</v>
      </c>
      <c r="BK898" t="e">
        <f t="shared" si="54"/>
        <v>#NAME?</v>
      </c>
    </row>
    <row r="899" spans="1:63" x14ac:dyDescent="0.2">
      <c r="A899">
        <v>897</v>
      </c>
      <c r="B899" s="152">
        <v>44788.041666666664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49.933999999999997</v>
      </c>
      <c r="K899">
        <v>-0.20099999999999901</v>
      </c>
      <c r="L899">
        <v>49.949523809523797</v>
      </c>
      <c r="M899">
        <v>-0.21052631578947301</v>
      </c>
      <c r="N899">
        <v>400.16</v>
      </c>
      <c r="O899">
        <v>41.499999999999901</v>
      </c>
      <c r="P899">
        <v>2.4704736842105199</v>
      </c>
      <c r="Q899">
        <v>66.736923076923006</v>
      </c>
      <c r="R899">
        <v>6.91</v>
      </c>
      <c r="S899">
        <v>1.7910526315789399</v>
      </c>
      <c r="T899">
        <v>7</v>
      </c>
      <c r="U899">
        <v>1.523925</v>
      </c>
      <c r="V899">
        <v>8.9024999999999896E-2</v>
      </c>
      <c r="W899">
        <v>3.1449999999999999E-2</v>
      </c>
      <c r="X899">
        <v>6.1774999999999997E-2</v>
      </c>
      <c r="Y899">
        <v>88.774074999999996</v>
      </c>
      <c r="Z899">
        <v>0</v>
      </c>
      <c r="AA899">
        <v>0</v>
      </c>
      <c r="AB899">
        <v>1.1599999999999999E-2</v>
      </c>
      <c r="AC899">
        <v>0</v>
      </c>
      <c r="AD899">
        <v>0</v>
      </c>
      <c r="AE899">
        <v>49.933999999999997</v>
      </c>
      <c r="AF899">
        <v>0</v>
      </c>
      <c r="AG899">
        <v>0</v>
      </c>
      <c r="AH899">
        <v>0</v>
      </c>
      <c r="AI899">
        <v>49.933999999999997</v>
      </c>
      <c r="AJ899">
        <v>0.562484036020651</v>
      </c>
      <c r="AK899">
        <v>1</v>
      </c>
      <c r="AL899">
        <v>0</v>
      </c>
      <c r="AM899">
        <v>0</v>
      </c>
      <c r="AN899">
        <v>0</v>
      </c>
      <c r="AO899">
        <v>0</v>
      </c>
      <c r="AP899">
        <v>49.933999999999997</v>
      </c>
      <c r="AQ899">
        <v>2.7456591913111901E-2</v>
      </c>
      <c r="AR899">
        <v>1.41473169375219E-2</v>
      </c>
      <c r="AS899">
        <v>0</v>
      </c>
      <c r="AT899">
        <v>0.85718348459277105</v>
      </c>
      <c r="AU899">
        <v>90.391225000000006</v>
      </c>
      <c r="AV899">
        <v>49.975603908850601</v>
      </c>
      <c r="AW899">
        <v>-4.1603908850639401E-2</v>
      </c>
      <c r="AX899">
        <v>0</v>
      </c>
      <c r="AY899">
        <v>-2.7456591913111901E-2</v>
      </c>
      <c r="AZ899">
        <v>-1.41473169375219E-2</v>
      </c>
      <c r="BB899" t="e">
        <f t="shared" si="55"/>
        <v>#NAME?</v>
      </c>
      <c r="BC899" t="e">
        <f t="shared" si="55"/>
        <v>#NAME?</v>
      </c>
      <c r="BD899">
        <v>-4.1603908850633899E-2</v>
      </c>
      <c r="BE899" s="153">
        <v>5.5372373353179604E-15</v>
      </c>
      <c r="BG899" t="e">
        <f t="shared" si="56"/>
        <v>#NAME?</v>
      </c>
      <c r="BH899" t="e">
        <f t="shared" si="56"/>
        <v>#NAME?</v>
      </c>
      <c r="BK899" t="e">
        <f t="shared" si="54"/>
        <v>#NAME?</v>
      </c>
    </row>
    <row r="900" spans="1:63" x14ac:dyDescent="0.2">
      <c r="A900">
        <v>898</v>
      </c>
      <c r="B900" s="152">
        <v>44788.055555555555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49.927714285714202</v>
      </c>
      <c r="K900">
        <v>-0.20749999999999999</v>
      </c>
      <c r="L900">
        <v>49.943999999999903</v>
      </c>
      <c r="M900">
        <v>-0.38333333333333303</v>
      </c>
      <c r="N900">
        <v>400.09090909090901</v>
      </c>
      <c r="O900">
        <v>40.93</v>
      </c>
      <c r="P900">
        <v>2.4780833333333301</v>
      </c>
      <c r="Q900">
        <v>66.900999999999897</v>
      </c>
      <c r="R900">
        <v>6.9</v>
      </c>
      <c r="S900">
        <v>1.9283999999999999</v>
      </c>
      <c r="T900">
        <v>7</v>
      </c>
      <c r="U900">
        <v>1.523925</v>
      </c>
      <c r="V900">
        <v>8.9024999999999896E-2</v>
      </c>
      <c r="W900">
        <v>3.1449999999999999E-2</v>
      </c>
      <c r="X900">
        <v>6.1774999999999997E-2</v>
      </c>
      <c r="Y900">
        <v>88.774074999999996</v>
      </c>
      <c r="Z900">
        <v>0</v>
      </c>
      <c r="AA900">
        <v>0</v>
      </c>
      <c r="AB900">
        <v>1.1599999999999999E-2</v>
      </c>
      <c r="AC900">
        <v>0</v>
      </c>
      <c r="AD900">
        <v>0</v>
      </c>
      <c r="AE900">
        <v>49.927714285714202</v>
      </c>
      <c r="AF900">
        <v>0</v>
      </c>
      <c r="AG900">
        <v>0</v>
      </c>
      <c r="AH900">
        <v>0</v>
      </c>
      <c r="AI900">
        <v>49.927714285714202</v>
      </c>
      <c r="AJ900">
        <v>0.56241323027825696</v>
      </c>
      <c r="AK900">
        <v>1</v>
      </c>
      <c r="AL900">
        <v>0</v>
      </c>
      <c r="AM900">
        <v>0</v>
      </c>
      <c r="AN900">
        <v>0</v>
      </c>
      <c r="AO900">
        <v>0</v>
      </c>
      <c r="AP900">
        <v>49.927714285714202</v>
      </c>
      <c r="AQ900">
        <v>2.7456591913111901E-2</v>
      </c>
      <c r="AR900">
        <v>1.41473169375219E-2</v>
      </c>
      <c r="AS900">
        <v>0</v>
      </c>
      <c r="AT900">
        <v>0.85707558195179301</v>
      </c>
      <c r="AU900">
        <v>90.391225000000006</v>
      </c>
      <c r="AV900">
        <v>49.969318194564899</v>
      </c>
      <c r="AW900">
        <v>-4.1603908850639401E-2</v>
      </c>
      <c r="AX900">
        <v>0</v>
      </c>
      <c r="AY900">
        <v>-2.7456591913111901E-2</v>
      </c>
      <c r="AZ900">
        <v>-1.41473169375219E-2</v>
      </c>
      <c r="BB900" t="e">
        <f t="shared" si="55"/>
        <v>#NAME?</v>
      </c>
      <c r="BC900" t="e">
        <f t="shared" si="55"/>
        <v>#NAME?</v>
      </c>
      <c r="BD900">
        <v>-4.1603908850633899E-2</v>
      </c>
      <c r="BE900" s="153">
        <v>5.5372373353179604E-15</v>
      </c>
      <c r="BG900" t="e">
        <f t="shared" si="56"/>
        <v>#NAME?</v>
      </c>
      <c r="BH900" t="e">
        <f t="shared" si="56"/>
        <v>#NAME?</v>
      </c>
      <c r="BK900" t="e">
        <f t="shared" si="54"/>
        <v>#NAME?</v>
      </c>
    </row>
    <row r="901" spans="1:63" x14ac:dyDescent="0.2">
      <c r="A901">
        <v>899</v>
      </c>
      <c r="B901" s="152">
        <v>44788.069444444445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49.9308695652173</v>
      </c>
      <c r="K901">
        <v>-0.16824999999999901</v>
      </c>
      <c r="L901">
        <v>49.922592592592501</v>
      </c>
      <c r="M901">
        <v>-0.252941176470588</v>
      </c>
      <c r="N901">
        <v>400.17391304347802</v>
      </c>
      <c r="O901">
        <v>41.277419354838699</v>
      </c>
      <c r="P901">
        <v>2.4804545454545401</v>
      </c>
      <c r="Q901">
        <v>66.98</v>
      </c>
      <c r="R901">
        <v>6.9</v>
      </c>
      <c r="S901">
        <v>1.9218181818181801</v>
      </c>
      <c r="T901">
        <v>7</v>
      </c>
      <c r="U901">
        <v>1.523925</v>
      </c>
      <c r="V901">
        <v>8.9024999999999896E-2</v>
      </c>
      <c r="W901">
        <v>3.1449999999999999E-2</v>
      </c>
      <c r="X901">
        <v>6.1774999999999997E-2</v>
      </c>
      <c r="Y901">
        <v>88.774074999999996</v>
      </c>
      <c r="Z901">
        <v>0</v>
      </c>
      <c r="AA901">
        <v>0</v>
      </c>
      <c r="AB901">
        <v>1.1599999999999999E-2</v>
      </c>
      <c r="AC901">
        <v>0</v>
      </c>
      <c r="AD901">
        <v>0</v>
      </c>
      <c r="AE901">
        <v>49.9308695652173</v>
      </c>
      <c r="AF901">
        <v>0</v>
      </c>
      <c r="AG901">
        <v>0</v>
      </c>
      <c r="AH901">
        <v>0</v>
      </c>
      <c r="AI901">
        <v>49.9308695652173</v>
      </c>
      <c r="AJ901">
        <v>0.56244877308175101</v>
      </c>
      <c r="AK901">
        <v>1</v>
      </c>
      <c r="AL901">
        <v>0</v>
      </c>
      <c r="AM901">
        <v>0</v>
      </c>
      <c r="AN901">
        <v>0</v>
      </c>
      <c r="AO901">
        <v>0</v>
      </c>
      <c r="AP901">
        <v>49.9308695652173</v>
      </c>
      <c r="AQ901">
        <v>2.7456591913111901E-2</v>
      </c>
      <c r="AR901">
        <v>1.41473169375219E-2</v>
      </c>
      <c r="AS901">
        <v>0</v>
      </c>
      <c r="AT901">
        <v>0.85712974651860796</v>
      </c>
      <c r="AU901">
        <v>90.391225000000006</v>
      </c>
      <c r="AV901">
        <v>49.972473474068003</v>
      </c>
      <c r="AW901">
        <v>-4.1603908850639401E-2</v>
      </c>
      <c r="AX901">
        <v>0</v>
      </c>
      <c r="AY901">
        <v>-2.7456591913111901E-2</v>
      </c>
      <c r="AZ901">
        <v>-1.41473169375219E-2</v>
      </c>
      <c r="BB901" t="e">
        <f t="shared" si="55"/>
        <v>#NAME?</v>
      </c>
      <c r="BC901" t="e">
        <f t="shared" si="55"/>
        <v>#NAME?</v>
      </c>
      <c r="BD901">
        <v>-4.1603908850633899E-2</v>
      </c>
      <c r="BE901" s="153">
        <v>5.5372373353179604E-15</v>
      </c>
      <c r="BG901" t="e">
        <f t="shared" si="56"/>
        <v>#NAME?</v>
      </c>
      <c r="BH901" t="e">
        <f t="shared" si="56"/>
        <v>#NAME?</v>
      </c>
      <c r="BK901" t="e">
        <f t="shared" si="54"/>
        <v>#NAME?</v>
      </c>
    </row>
    <row r="902" spans="1:63" x14ac:dyDescent="0.2">
      <c r="A902">
        <v>900</v>
      </c>
      <c r="B902" s="152">
        <v>44788.083333333336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49.928666666666601</v>
      </c>
      <c r="K902">
        <v>-0.212499999999999</v>
      </c>
      <c r="L902">
        <v>49.924999999999997</v>
      </c>
      <c r="M902">
        <v>-0.24</v>
      </c>
      <c r="N902">
        <v>399.84615384615302</v>
      </c>
      <c r="O902">
        <v>41.203571428571401</v>
      </c>
      <c r="P902">
        <v>2.4831875000000001</v>
      </c>
      <c r="Q902">
        <v>67.061000000000007</v>
      </c>
      <c r="R902">
        <v>6.9</v>
      </c>
      <c r="S902">
        <v>1.9715384615384599</v>
      </c>
      <c r="T902">
        <v>7</v>
      </c>
      <c r="U902">
        <v>1.523925</v>
      </c>
      <c r="V902">
        <v>8.9024999999999896E-2</v>
      </c>
      <c r="W902">
        <v>3.1449999999999999E-2</v>
      </c>
      <c r="X902">
        <v>6.1774999999999997E-2</v>
      </c>
      <c r="Y902">
        <v>88.774074999999996</v>
      </c>
      <c r="Z902">
        <v>0</v>
      </c>
      <c r="AA902">
        <v>0</v>
      </c>
      <c r="AB902">
        <v>1.1599999999999999E-2</v>
      </c>
      <c r="AC902">
        <v>0</v>
      </c>
      <c r="AD902">
        <v>0</v>
      </c>
      <c r="AE902">
        <v>49.928666666666601</v>
      </c>
      <c r="AF902">
        <v>0</v>
      </c>
      <c r="AG902">
        <v>0</v>
      </c>
      <c r="AH902">
        <v>0</v>
      </c>
      <c r="AI902">
        <v>49.928666666666601</v>
      </c>
      <c r="AJ902">
        <v>0.56242395842104398</v>
      </c>
      <c r="AK902">
        <v>1</v>
      </c>
      <c r="AL902">
        <v>0</v>
      </c>
      <c r="AM902">
        <v>0</v>
      </c>
      <c r="AN902">
        <v>0</v>
      </c>
      <c r="AO902">
        <v>0</v>
      </c>
      <c r="AP902">
        <v>49.928666666666601</v>
      </c>
      <c r="AQ902">
        <v>2.7456591913111901E-2</v>
      </c>
      <c r="AR902">
        <v>1.41473169375219E-2</v>
      </c>
      <c r="AS902">
        <v>0</v>
      </c>
      <c r="AT902">
        <v>0.85709193083679003</v>
      </c>
      <c r="AU902">
        <v>90.391225000000006</v>
      </c>
      <c r="AV902">
        <v>49.970270575517297</v>
      </c>
      <c r="AW902">
        <v>-4.1603908850632303E-2</v>
      </c>
      <c r="AX902">
        <v>0</v>
      </c>
      <c r="AY902">
        <v>-2.7456591913111901E-2</v>
      </c>
      <c r="AZ902">
        <v>-1.41473169375219E-2</v>
      </c>
      <c r="BB902" t="e">
        <f t="shared" si="55"/>
        <v>#NAME?</v>
      </c>
      <c r="BC902" t="e">
        <f t="shared" si="55"/>
        <v>#NAME?</v>
      </c>
      <c r="BD902">
        <v>-4.1603908850633899E-2</v>
      </c>
      <c r="BE902" s="153">
        <v>-1.5681900222830301E-15</v>
      </c>
      <c r="BG902" t="e">
        <f t="shared" si="56"/>
        <v>#NAME?</v>
      </c>
      <c r="BH902" t="e">
        <f t="shared" si="56"/>
        <v>#NAME?</v>
      </c>
      <c r="BK902" t="e">
        <f t="shared" si="54"/>
        <v>#NAME?</v>
      </c>
    </row>
    <row r="903" spans="1:63" x14ac:dyDescent="0.2">
      <c r="A903">
        <v>901</v>
      </c>
      <c r="B903" s="152">
        <v>44788.097222222219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49.960799999999999</v>
      </c>
      <c r="K903">
        <v>-0.21174999999999899</v>
      </c>
      <c r="L903">
        <v>49.956333333333298</v>
      </c>
      <c r="M903">
        <v>-0.3</v>
      </c>
      <c r="N903">
        <v>399.95454545454498</v>
      </c>
      <c r="O903">
        <v>41.1714285714285</v>
      </c>
      <c r="P903">
        <v>2.4818888888888799</v>
      </c>
      <c r="Q903">
        <v>67.112051282051297</v>
      </c>
      <c r="R903">
        <v>6.89</v>
      </c>
      <c r="S903">
        <v>1.89</v>
      </c>
      <c r="T903">
        <v>7</v>
      </c>
      <c r="U903">
        <v>1.523925</v>
      </c>
      <c r="V903">
        <v>8.9024999999999896E-2</v>
      </c>
      <c r="W903">
        <v>3.1449999999999999E-2</v>
      </c>
      <c r="X903">
        <v>6.1774999999999997E-2</v>
      </c>
      <c r="Y903">
        <v>88.774074999999996</v>
      </c>
      <c r="Z903">
        <v>0</v>
      </c>
      <c r="AA903">
        <v>0</v>
      </c>
      <c r="AB903">
        <v>1.1599999999999999E-2</v>
      </c>
      <c r="AC903">
        <v>0</v>
      </c>
      <c r="AD903">
        <v>0</v>
      </c>
      <c r="AE903">
        <v>49.960799999999999</v>
      </c>
      <c r="AF903">
        <v>0</v>
      </c>
      <c r="AG903">
        <v>0</v>
      </c>
      <c r="AH903">
        <v>0</v>
      </c>
      <c r="AI903">
        <v>49.960799999999999</v>
      </c>
      <c r="AJ903">
        <v>0.56278592595867605</v>
      </c>
      <c r="AK903">
        <v>1</v>
      </c>
      <c r="AL903">
        <v>0</v>
      </c>
      <c r="AM903">
        <v>0</v>
      </c>
      <c r="AN903">
        <v>0</v>
      </c>
      <c r="AO903">
        <v>0</v>
      </c>
      <c r="AP903">
        <v>49.960799999999999</v>
      </c>
      <c r="AQ903">
        <v>2.7456591913111901E-2</v>
      </c>
      <c r="AR903">
        <v>1.41473169375219E-2</v>
      </c>
      <c r="AS903">
        <v>0</v>
      </c>
      <c r="AT903">
        <v>0.85764354221657602</v>
      </c>
      <c r="AU903">
        <v>90.391225000000006</v>
      </c>
      <c r="AV903">
        <v>50.002403908850603</v>
      </c>
      <c r="AW903">
        <v>-4.1603908850639401E-2</v>
      </c>
      <c r="AX903">
        <v>0</v>
      </c>
      <c r="AY903">
        <v>-2.7456591913111901E-2</v>
      </c>
      <c r="AZ903">
        <v>-1.41473169375219E-2</v>
      </c>
      <c r="BB903" t="e">
        <f t="shared" si="55"/>
        <v>#NAME?</v>
      </c>
      <c r="BC903" t="e">
        <f t="shared" si="55"/>
        <v>#NAME?</v>
      </c>
      <c r="BD903">
        <v>-4.1603908850633899E-2</v>
      </c>
      <c r="BE903" s="153">
        <v>5.5372373353179604E-15</v>
      </c>
      <c r="BG903" t="e">
        <f t="shared" si="56"/>
        <v>#NAME?</v>
      </c>
      <c r="BH903" t="e">
        <f t="shared" si="56"/>
        <v>#NAME?</v>
      </c>
      <c r="BK903" t="e">
        <f t="shared" si="54"/>
        <v>#NAME?</v>
      </c>
    </row>
    <row r="904" spans="1:63" x14ac:dyDescent="0.2">
      <c r="A904">
        <v>902</v>
      </c>
      <c r="B904" s="152">
        <v>44788.111111111109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49.962083333333297</v>
      </c>
      <c r="K904">
        <v>-0.1835</v>
      </c>
      <c r="L904">
        <v>49.982666666666603</v>
      </c>
      <c r="M904">
        <v>-0.32222222222222202</v>
      </c>
      <c r="N904">
        <v>399.875</v>
      </c>
      <c r="O904">
        <v>41.2777777777777</v>
      </c>
      <c r="P904">
        <v>2.488375</v>
      </c>
      <c r="Q904">
        <v>67.177499999999995</v>
      </c>
      <c r="R904">
        <v>6.8899999999999899</v>
      </c>
      <c r="S904">
        <v>2.0325000000000002</v>
      </c>
      <c r="T904">
        <v>7</v>
      </c>
      <c r="U904">
        <v>1.523925</v>
      </c>
      <c r="V904">
        <v>8.9024999999999896E-2</v>
      </c>
      <c r="W904">
        <v>3.1449999999999999E-2</v>
      </c>
      <c r="X904">
        <v>6.1774999999999997E-2</v>
      </c>
      <c r="Y904">
        <v>88.774074999999996</v>
      </c>
      <c r="Z904">
        <v>0</v>
      </c>
      <c r="AA904">
        <v>0</v>
      </c>
      <c r="AB904">
        <v>1.1599999999999999E-2</v>
      </c>
      <c r="AC904">
        <v>0</v>
      </c>
      <c r="AD904">
        <v>0</v>
      </c>
      <c r="AE904">
        <v>49.962083333333297</v>
      </c>
      <c r="AF904">
        <v>0</v>
      </c>
      <c r="AG904">
        <v>0</v>
      </c>
      <c r="AH904">
        <v>0</v>
      </c>
      <c r="AI904">
        <v>49.962083333333297</v>
      </c>
      <c r="AJ904">
        <v>0.56280038213108197</v>
      </c>
      <c r="AK904">
        <v>1</v>
      </c>
      <c r="AL904">
        <v>0</v>
      </c>
      <c r="AM904">
        <v>0</v>
      </c>
      <c r="AN904">
        <v>0</v>
      </c>
      <c r="AO904">
        <v>0</v>
      </c>
      <c r="AP904">
        <v>49.962083333333297</v>
      </c>
      <c r="AQ904">
        <v>2.7456591913111901E-2</v>
      </c>
      <c r="AR904">
        <v>1.41473169375219E-2</v>
      </c>
      <c r="AS904">
        <v>0</v>
      </c>
      <c r="AT904">
        <v>0.85766557233910901</v>
      </c>
      <c r="AU904">
        <v>90.391225000000006</v>
      </c>
      <c r="AV904">
        <v>50.003687242183901</v>
      </c>
      <c r="AW904">
        <v>-4.1603908850639401E-2</v>
      </c>
      <c r="AX904">
        <v>0</v>
      </c>
      <c r="AY904">
        <v>-2.7456591913111901E-2</v>
      </c>
      <c r="AZ904">
        <v>-1.41473169375219E-2</v>
      </c>
      <c r="BB904" t="e">
        <f t="shared" si="55"/>
        <v>#NAME?</v>
      </c>
      <c r="BC904" t="e">
        <f t="shared" si="55"/>
        <v>#NAME?</v>
      </c>
      <c r="BD904">
        <v>-4.1603908850633899E-2</v>
      </c>
      <c r="BE904" s="153">
        <v>5.5372373353179604E-15</v>
      </c>
      <c r="BG904" t="e">
        <f t="shared" si="56"/>
        <v>#NAME?</v>
      </c>
      <c r="BH904" t="e">
        <f t="shared" si="56"/>
        <v>#NAME?</v>
      </c>
      <c r="BK904" t="e">
        <f t="shared" si="54"/>
        <v>#NAME?</v>
      </c>
    </row>
    <row r="905" spans="1:63" x14ac:dyDescent="0.2">
      <c r="A905">
        <v>903</v>
      </c>
      <c r="B905" s="152">
        <v>44788.125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49.950357142857101</v>
      </c>
      <c r="K905">
        <v>-0.19549999999999901</v>
      </c>
      <c r="L905">
        <v>49.945714285714203</v>
      </c>
      <c r="M905">
        <v>-0.2</v>
      </c>
      <c r="N905">
        <v>400.30769230769198</v>
      </c>
      <c r="O905">
        <v>41.153571428571396</v>
      </c>
      <c r="P905">
        <v>2.4889999999999999</v>
      </c>
      <c r="Q905">
        <v>67.244249999999994</v>
      </c>
      <c r="R905">
        <v>6.8824999999999896</v>
      </c>
      <c r="S905">
        <v>2.13916666666666</v>
      </c>
      <c r="T905">
        <v>7</v>
      </c>
      <c r="U905">
        <v>1.523925</v>
      </c>
      <c r="V905">
        <v>8.9024999999999896E-2</v>
      </c>
      <c r="W905">
        <v>3.1449999999999999E-2</v>
      </c>
      <c r="X905">
        <v>6.1774999999999997E-2</v>
      </c>
      <c r="Y905">
        <v>88.774074999999996</v>
      </c>
      <c r="Z905">
        <v>0</v>
      </c>
      <c r="AA905">
        <v>0</v>
      </c>
      <c r="AB905">
        <v>1.1599999999999999E-2</v>
      </c>
      <c r="AC905">
        <v>0</v>
      </c>
      <c r="AD905">
        <v>0</v>
      </c>
      <c r="AE905">
        <v>49.950357142857101</v>
      </c>
      <c r="AF905">
        <v>0</v>
      </c>
      <c r="AG905">
        <v>0</v>
      </c>
      <c r="AH905">
        <v>0</v>
      </c>
      <c r="AI905">
        <v>49.950357142857101</v>
      </c>
      <c r="AJ905">
        <v>0.56266829187301703</v>
      </c>
      <c r="AK905">
        <v>1</v>
      </c>
      <c r="AL905">
        <v>0</v>
      </c>
      <c r="AM905">
        <v>0</v>
      </c>
      <c r="AN905">
        <v>0</v>
      </c>
      <c r="AO905">
        <v>0</v>
      </c>
      <c r="AP905">
        <v>49.950357142857101</v>
      </c>
      <c r="AQ905">
        <v>2.7456591913111901E-2</v>
      </c>
      <c r="AR905">
        <v>1.41473169375219E-2</v>
      </c>
      <c r="AS905">
        <v>0</v>
      </c>
      <c r="AT905">
        <v>0.85746427669258796</v>
      </c>
      <c r="AU905">
        <v>90.391225000000006</v>
      </c>
      <c r="AV905">
        <v>49.991961051707698</v>
      </c>
      <c r="AW905">
        <v>-4.1603908850632303E-2</v>
      </c>
      <c r="AX905">
        <v>0</v>
      </c>
      <c r="AY905">
        <v>-2.7456591913111901E-2</v>
      </c>
      <c r="AZ905">
        <v>-1.41473169375219E-2</v>
      </c>
      <c r="BB905" t="e">
        <f t="shared" si="55"/>
        <v>#NAME?</v>
      </c>
      <c r="BC905" t="e">
        <f t="shared" si="55"/>
        <v>#NAME?</v>
      </c>
      <c r="BD905">
        <v>-4.1603908850633899E-2</v>
      </c>
      <c r="BE905" s="153">
        <v>-1.5681900222830301E-15</v>
      </c>
      <c r="BG905" t="e">
        <f t="shared" si="56"/>
        <v>#NAME?</v>
      </c>
      <c r="BH905" t="e">
        <f t="shared" si="56"/>
        <v>#NAME?</v>
      </c>
      <c r="BK905" t="e">
        <f t="shared" si="54"/>
        <v>#NAME?</v>
      </c>
    </row>
    <row r="906" spans="1:63" x14ac:dyDescent="0.2">
      <c r="A906">
        <v>904</v>
      </c>
      <c r="B906" s="152">
        <v>44788.138888888891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49.944687499999901</v>
      </c>
      <c r="K906">
        <v>-0.187</v>
      </c>
      <c r="L906">
        <v>49.931379310344802</v>
      </c>
      <c r="M906">
        <v>-0.266666666666666</v>
      </c>
      <c r="N906">
        <v>400</v>
      </c>
      <c r="O906">
        <v>44.057692307692299</v>
      </c>
      <c r="P906">
        <v>2.4966666666666599</v>
      </c>
      <c r="Q906">
        <v>67.4285</v>
      </c>
      <c r="R906">
        <v>6.88</v>
      </c>
      <c r="S906">
        <v>2.2262962962962898</v>
      </c>
      <c r="T906">
        <v>7</v>
      </c>
      <c r="U906">
        <v>1.523925</v>
      </c>
      <c r="V906">
        <v>8.9024999999999896E-2</v>
      </c>
      <c r="W906">
        <v>3.1449999999999999E-2</v>
      </c>
      <c r="X906">
        <v>6.1774999999999997E-2</v>
      </c>
      <c r="Y906">
        <v>88.774074999999996</v>
      </c>
      <c r="Z906">
        <v>0</v>
      </c>
      <c r="AA906">
        <v>0</v>
      </c>
      <c r="AB906">
        <v>1.1599999999999999E-2</v>
      </c>
      <c r="AC906">
        <v>0</v>
      </c>
      <c r="AD906">
        <v>0</v>
      </c>
      <c r="AE906">
        <v>49.944687499999901</v>
      </c>
      <c r="AF906">
        <v>0</v>
      </c>
      <c r="AG906">
        <v>0</v>
      </c>
      <c r="AH906">
        <v>0</v>
      </c>
      <c r="AI906">
        <v>49.944687499999901</v>
      </c>
      <c r="AJ906">
        <v>0.56260442589798798</v>
      </c>
      <c r="AK906">
        <v>1</v>
      </c>
      <c r="AL906">
        <v>0</v>
      </c>
      <c r="AM906">
        <v>0</v>
      </c>
      <c r="AN906">
        <v>0</v>
      </c>
      <c r="AO906">
        <v>0</v>
      </c>
      <c r="AP906">
        <v>49.944687499999901</v>
      </c>
      <c r="AQ906">
        <v>2.7456591913111901E-2</v>
      </c>
      <c r="AR906">
        <v>1.41473169375219E-2</v>
      </c>
      <c r="AS906">
        <v>0</v>
      </c>
      <c r="AT906">
        <v>0.857366949736592</v>
      </c>
      <c r="AU906">
        <v>90.391225000000006</v>
      </c>
      <c r="AV906">
        <v>49.986291408850597</v>
      </c>
      <c r="AW906">
        <v>-4.1603908850639401E-2</v>
      </c>
      <c r="AX906">
        <v>0</v>
      </c>
      <c r="AY906">
        <v>-2.7456591913111901E-2</v>
      </c>
      <c r="AZ906">
        <v>-1.41473169375219E-2</v>
      </c>
      <c r="BB906" t="e">
        <f t="shared" si="55"/>
        <v>#NAME?</v>
      </c>
      <c r="BC906" t="e">
        <f t="shared" si="55"/>
        <v>#NAME?</v>
      </c>
      <c r="BD906">
        <v>-4.1603908850633899E-2</v>
      </c>
      <c r="BE906" s="153">
        <v>5.5372373353179604E-15</v>
      </c>
      <c r="BG906" t="e">
        <f t="shared" si="56"/>
        <v>#NAME?</v>
      </c>
      <c r="BH906" t="e">
        <f t="shared" si="56"/>
        <v>#NAME?</v>
      </c>
      <c r="BK906" t="e">
        <f t="shared" si="54"/>
        <v>#NAME?</v>
      </c>
    </row>
    <row r="907" spans="1:63" x14ac:dyDescent="0.2">
      <c r="A907">
        <v>905</v>
      </c>
      <c r="B907" s="152">
        <v>44788.152777777781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49.926923076923003</v>
      </c>
      <c r="K907">
        <v>-0.22525000000000001</v>
      </c>
      <c r="L907">
        <v>49.931999999999903</v>
      </c>
      <c r="M907">
        <v>-0.42499999999999999</v>
      </c>
      <c r="N907">
        <v>400</v>
      </c>
      <c r="O907">
        <v>45.118518518518499</v>
      </c>
      <c r="P907">
        <v>2.4988518518518501</v>
      </c>
      <c r="Q907">
        <v>67.510749999999902</v>
      </c>
      <c r="R907">
        <v>6.88</v>
      </c>
      <c r="S907">
        <v>2.2581481481481398</v>
      </c>
      <c r="T907">
        <v>7</v>
      </c>
      <c r="U907">
        <v>1.523925</v>
      </c>
      <c r="V907">
        <v>8.9024999999999896E-2</v>
      </c>
      <c r="W907">
        <v>3.1449999999999999E-2</v>
      </c>
      <c r="X907">
        <v>6.1774999999999997E-2</v>
      </c>
      <c r="Y907">
        <v>88.774074999999996</v>
      </c>
      <c r="Z907">
        <v>0</v>
      </c>
      <c r="AA907">
        <v>0</v>
      </c>
      <c r="AB907">
        <v>1.1599999999999999E-2</v>
      </c>
      <c r="AC907">
        <v>0</v>
      </c>
      <c r="AD907">
        <v>0</v>
      </c>
      <c r="AE907">
        <v>49.926923076923003</v>
      </c>
      <c r="AF907">
        <v>0</v>
      </c>
      <c r="AG907">
        <v>0</v>
      </c>
      <c r="AH907">
        <v>0</v>
      </c>
      <c r="AI907">
        <v>49.926923076923003</v>
      </c>
      <c r="AJ907">
        <v>0.56240431766732601</v>
      </c>
      <c r="AK907">
        <v>1</v>
      </c>
      <c r="AL907">
        <v>0</v>
      </c>
      <c r="AM907">
        <v>0</v>
      </c>
      <c r="AN907">
        <v>0</v>
      </c>
      <c r="AO907">
        <v>0</v>
      </c>
      <c r="AP907">
        <v>49.926923076923003</v>
      </c>
      <c r="AQ907">
        <v>2.7456591913111901E-2</v>
      </c>
      <c r="AR907">
        <v>1.41473169375219E-2</v>
      </c>
      <c r="AS907">
        <v>0</v>
      </c>
      <c r="AT907">
        <v>0.85706199980118003</v>
      </c>
      <c r="AU907">
        <v>90.391225000000006</v>
      </c>
      <c r="AV907">
        <v>49.9685269857737</v>
      </c>
      <c r="AW907">
        <v>-4.1603908850639401E-2</v>
      </c>
      <c r="AX907">
        <v>0</v>
      </c>
      <c r="AY907">
        <v>-2.7456591913111901E-2</v>
      </c>
      <c r="AZ907">
        <v>-1.41473169375219E-2</v>
      </c>
      <c r="BB907" t="e">
        <f t="shared" si="55"/>
        <v>#NAME?</v>
      </c>
      <c r="BC907" t="e">
        <f t="shared" si="55"/>
        <v>#NAME?</v>
      </c>
      <c r="BD907">
        <v>-4.1603908850633899E-2</v>
      </c>
      <c r="BE907" s="153">
        <v>5.5372373353179604E-15</v>
      </c>
      <c r="BG907" t="e">
        <f t="shared" si="56"/>
        <v>#NAME?</v>
      </c>
      <c r="BH907" t="e">
        <f t="shared" si="56"/>
        <v>#NAME?</v>
      </c>
      <c r="BK907" t="e">
        <f t="shared" si="54"/>
        <v>#NAME?</v>
      </c>
    </row>
    <row r="908" spans="1:63" x14ac:dyDescent="0.2">
      <c r="A908">
        <v>906</v>
      </c>
      <c r="B908" s="152">
        <v>44788.166666666664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49.967619047619003</v>
      </c>
      <c r="K908">
        <v>-0.185</v>
      </c>
      <c r="L908">
        <v>49.9652173913043</v>
      </c>
      <c r="M908">
        <v>-0.34736842105263099</v>
      </c>
      <c r="N908">
        <v>399.56521739130397</v>
      </c>
      <c r="O908">
        <v>45.7846153846153</v>
      </c>
      <c r="P908">
        <v>2.4969999999999999</v>
      </c>
      <c r="Q908">
        <v>67.555749999999904</v>
      </c>
      <c r="R908">
        <v>6.875</v>
      </c>
      <c r="S908">
        <v>2.2492307692307598</v>
      </c>
      <c r="T908">
        <v>7</v>
      </c>
      <c r="U908">
        <v>1.523925</v>
      </c>
      <c r="V908">
        <v>8.9024999999999896E-2</v>
      </c>
      <c r="W908">
        <v>3.1449999999999999E-2</v>
      </c>
      <c r="X908">
        <v>6.1774999999999997E-2</v>
      </c>
      <c r="Y908">
        <v>88.774074999999996</v>
      </c>
      <c r="Z908">
        <v>0</v>
      </c>
      <c r="AA908">
        <v>0</v>
      </c>
      <c r="AB908">
        <v>1.1599999999999999E-2</v>
      </c>
      <c r="AC908">
        <v>0</v>
      </c>
      <c r="AD908">
        <v>0</v>
      </c>
      <c r="AE908">
        <v>49.967619047619003</v>
      </c>
      <c r="AF908">
        <v>0</v>
      </c>
      <c r="AG908">
        <v>0</v>
      </c>
      <c r="AH908">
        <v>0</v>
      </c>
      <c r="AI908">
        <v>49.967619047619003</v>
      </c>
      <c r="AJ908">
        <v>0.56286273946103105</v>
      </c>
      <c r="AK908">
        <v>1</v>
      </c>
      <c r="AL908">
        <v>0</v>
      </c>
      <c r="AM908">
        <v>0</v>
      </c>
      <c r="AN908">
        <v>0</v>
      </c>
      <c r="AO908">
        <v>0</v>
      </c>
      <c r="AP908">
        <v>49.967619047619003</v>
      </c>
      <c r="AQ908">
        <v>2.7456591913111901E-2</v>
      </c>
      <c r="AR908">
        <v>1.41473169375219E-2</v>
      </c>
      <c r="AS908">
        <v>0</v>
      </c>
      <c r="AT908">
        <v>0.85776060023315104</v>
      </c>
      <c r="AU908">
        <v>90.391225000000006</v>
      </c>
      <c r="AV908">
        <v>50.0092229564696</v>
      </c>
      <c r="AW908">
        <v>-4.1603908850632303E-2</v>
      </c>
      <c r="AX908">
        <v>0</v>
      </c>
      <c r="AY908">
        <v>-2.7456591913111901E-2</v>
      </c>
      <c r="AZ908">
        <v>-1.41473169375219E-2</v>
      </c>
      <c r="BB908" t="e">
        <f t="shared" si="55"/>
        <v>#NAME?</v>
      </c>
      <c r="BC908" t="e">
        <f t="shared" si="55"/>
        <v>#NAME?</v>
      </c>
      <c r="BD908">
        <v>-4.1603908850633899E-2</v>
      </c>
      <c r="BE908" s="153">
        <v>-1.5681900222830301E-15</v>
      </c>
      <c r="BG908" t="e">
        <f t="shared" si="56"/>
        <v>#NAME?</v>
      </c>
      <c r="BH908" t="e">
        <f t="shared" si="56"/>
        <v>#NAME?</v>
      </c>
      <c r="BK908" t="e">
        <f t="shared" si="54"/>
        <v>#NAME?</v>
      </c>
    </row>
    <row r="909" spans="1:63" x14ac:dyDescent="0.2">
      <c r="A909">
        <v>907</v>
      </c>
      <c r="B909" s="152">
        <v>44788.180555555555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49.939166666666601</v>
      </c>
      <c r="K909">
        <v>-0.1835</v>
      </c>
      <c r="L909">
        <v>49.940333333333299</v>
      </c>
      <c r="M909">
        <v>-0.28749999999999998</v>
      </c>
      <c r="N909">
        <v>400.11111111111097</v>
      </c>
      <c r="O909">
        <v>45.235483870967698</v>
      </c>
      <c r="P909">
        <v>2.5009999999999999</v>
      </c>
      <c r="Q909">
        <v>67.621749999999906</v>
      </c>
      <c r="R909">
        <v>6.87</v>
      </c>
      <c r="S909">
        <v>2.3143478260869501</v>
      </c>
      <c r="T909">
        <v>7</v>
      </c>
      <c r="U909">
        <v>1.523925</v>
      </c>
      <c r="V909">
        <v>8.9024999999999896E-2</v>
      </c>
      <c r="W909">
        <v>3.1449999999999999E-2</v>
      </c>
      <c r="X909">
        <v>6.1774999999999997E-2</v>
      </c>
      <c r="Y909">
        <v>88.774074999999996</v>
      </c>
      <c r="Z909">
        <v>0</v>
      </c>
      <c r="AA909">
        <v>0</v>
      </c>
      <c r="AB909">
        <v>1.1599999999999999E-2</v>
      </c>
      <c r="AC909">
        <v>0</v>
      </c>
      <c r="AD909">
        <v>0</v>
      </c>
      <c r="AE909">
        <v>49.939166666666601</v>
      </c>
      <c r="AF909">
        <v>0</v>
      </c>
      <c r="AG909">
        <v>0</v>
      </c>
      <c r="AH909">
        <v>0</v>
      </c>
      <c r="AI909">
        <v>49.939166666666601</v>
      </c>
      <c r="AJ909">
        <v>0.56254223619527</v>
      </c>
      <c r="AK909">
        <v>1</v>
      </c>
      <c r="AL909">
        <v>0</v>
      </c>
      <c r="AM909">
        <v>0</v>
      </c>
      <c r="AN909">
        <v>0</v>
      </c>
      <c r="AO909">
        <v>0</v>
      </c>
      <c r="AP909">
        <v>49.939166666666601</v>
      </c>
      <c r="AQ909">
        <v>2.7456591913111901E-2</v>
      </c>
      <c r="AR909">
        <v>1.41473169375219E-2</v>
      </c>
      <c r="AS909">
        <v>0</v>
      </c>
      <c r="AT909">
        <v>0.85727217729387795</v>
      </c>
      <c r="AU909">
        <v>90.391225000000006</v>
      </c>
      <c r="AV909">
        <v>49.980770575517298</v>
      </c>
      <c r="AW909">
        <v>-4.1603908850639401E-2</v>
      </c>
      <c r="AX909">
        <v>0</v>
      </c>
      <c r="AY909">
        <v>-2.7456591913111901E-2</v>
      </c>
      <c r="AZ909">
        <v>-1.41473169375219E-2</v>
      </c>
      <c r="BB909" t="e">
        <f t="shared" si="55"/>
        <v>#NAME?</v>
      </c>
      <c r="BC909" t="e">
        <f t="shared" si="55"/>
        <v>#NAME?</v>
      </c>
      <c r="BD909">
        <v>-4.1603908850633899E-2</v>
      </c>
      <c r="BE909" s="153">
        <v>5.5372373353179604E-15</v>
      </c>
      <c r="BG909" t="e">
        <f t="shared" si="56"/>
        <v>#NAME?</v>
      </c>
      <c r="BH909" t="e">
        <f t="shared" si="56"/>
        <v>#NAME?</v>
      </c>
      <c r="BK909" t="e">
        <f t="shared" si="54"/>
        <v>#NAME?</v>
      </c>
    </row>
    <row r="910" spans="1:63" x14ac:dyDescent="0.2">
      <c r="A910">
        <v>908</v>
      </c>
      <c r="B910" s="152">
        <v>44788.194444444445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49.954999999999998</v>
      </c>
      <c r="K910">
        <v>-0.20724999999999999</v>
      </c>
      <c r="L910">
        <v>49.947499999999998</v>
      </c>
      <c r="M910">
        <v>-0.18947368421052599</v>
      </c>
      <c r="N910">
        <v>399.9</v>
      </c>
      <c r="O910">
        <v>44.5903225806451</v>
      </c>
      <c r="P910">
        <v>2.5078888888888802</v>
      </c>
      <c r="Q910">
        <v>67.763999999999996</v>
      </c>
      <c r="R910">
        <v>6.8674999999999997</v>
      </c>
      <c r="S910">
        <v>2.3730434782608598</v>
      </c>
      <c r="T910">
        <v>7</v>
      </c>
      <c r="U910">
        <v>1.523925</v>
      </c>
      <c r="V910">
        <v>8.9024999999999896E-2</v>
      </c>
      <c r="W910">
        <v>3.1449999999999999E-2</v>
      </c>
      <c r="X910">
        <v>6.1774999999999997E-2</v>
      </c>
      <c r="Y910">
        <v>88.774074999999996</v>
      </c>
      <c r="Z910">
        <v>0</v>
      </c>
      <c r="AA910">
        <v>0</v>
      </c>
      <c r="AB910">
        <v>1.1599999999999999E-2</v>
      </c>
      <c r="AC910">
        <v>0</v>
      </c>
      <c r="AD910">
        <v>0</v>
      </c>
      <c r="AE910">
        <v>49.954999999999998</v>
      </c>
      <c r="AF910">
        <v>0</v>
      </c>
      <c r="AG910">
        <v>0</v>
      </c>
      <c r="AH910">
        <v>0</v>
      </c>
      <c r="AI910">
        <v>49.954999999999998</v>
      </c>
      <c r="AJ910">
        <v>0.56272059156910403</v>
      </c>
      <c r="AK910">
        <v>1</v>
      </c>
      <c r="AL910">
        <v>0</v>
      </c>
      <c r="AM910">
        <v>0</v>
      </c>
      <c r="AN910">
        <v>0</v>
      </c>
      <c r="AO910">
        <v>0</v>
      </c>
      <c r="AP910">
        <v>49.954999999999998</v>
      </c>
      <c r="AQ910">
        <v>2.7456591913111901E-2</v>
      </c>
      <c r="AR910">
        <v>1.41473169375219E-2</v>
      </c>
      <c r="AS910">
        <v>0</v>
      </c>
      <c r="AT910">
        <v>0.857543977506947</v>
      </c>
      <c r="AU910">
        <v>90.391225000000006</v>
      </c>
      <c r="AV910">
        <v>49.996603908850602</v>
      </c>
      <c r="AW910">
        <v>-4.1603908850639401E-2</v>
      </c>
      <c r="AX910">
        <v>0</v>
      </c>
      <c r="AY910">
        <v>-2.7456591913111901E-2</v>
      </c>
      <c r="AZ910">
        <v>-1.41473169375219E-2</v>
      </c>
      <c r="BB910" t="e">
        <f t="shared" si="55"/>
        <v>#NAME?</v>
      </c>
      <c r="BC910" t="e">
        <f t="shared" si="55"/>
        <v>#NAME?</v>
      </c>
      <c r="BD910">
        <v>-4.1603908850633899E-2</v>
      </c>
      <c r="BE910" s="153">
        <v>5.5372373353179604E-15</v>
      </c>
      <c r="BG910" t="e">
        <f t="shared" si="56"/>
        <v>#NAME?</v>
      </c>
      <c r="BH910" t="e">
        <f t="shared" si="56"/>
        <v>#NAME?</v>
      </c>
      <c r="BK910" t="e">
        <f t="shared" si="54"/>
        <v>#NAME?</v>
      </c>
    </row>
    <row r="911" spans="1:63" x14ac:dyDescent="0.2">
      <c r="A911">
        <v>909</v>
      </c>
      <c r="B911" s="152">
        <v>44788.208333333336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49.93</v>
      </c>
      <c r="K911">
        <v>-0.17624999999999999</v>
      </c>
      <c r="L911">
        <v>49.939599999999999</v>
      </c>
      <c r="M911">
        <v>-0.32307692307692298</v>
      </c>
      <c r="N911">
        <v>400.11111111111097</v>
      </c>
      <c r="O911">
        <v>44.116129032258002</v>
      </c>
      <c r="P911">
        <v>2.512</v>
      </c>
      <c r="Q911">
        <v>67.866749999999996</v>
      </c>
      <c r="R911">
        <v>6.86</v>
      </c>
      <c r="S911">
        <v>2.4542105263157801</v>
      </c>
      <c r="T911">
        <v>7</v>
      </c>
      <c r="U911">
        <v>1.523925</v>
      </c>
      <c r="V911">
        <v>8.9024999999999896E-2</v>
      </c>
      <c r="W911">
        <v>3.1449999999999999E-2</v>
      </c>
      <c r="X911">
        <v>6.1774999999999997E-2</v>
      </c>
      <c r="Y911">
        <v>88.774074999999996</v>
      </c>
      <c r="Z911">
        <v>0</v>
      </c>
      <c r="AA911">
        <v>0</v>
      </c>
      <c r="AB911">
        <v>1.1599999999999999E-2</v>
      </c>
      <c r="AC911">
        <v>0</v>
      </c>
      <c r="AD911">
        <v>0</v>
      </c>
      <c r="AE911">
        <v>49.93</v>
      </c>
      <c r="AF911">
        <v>0</v>
      </c>
      <c r="AG911">
        <v>0</v>
      </c>
      <c r="AH911">
        <v>0</v>
      </c>
      <c r="AI911">
        <v>49.93</v>
      </c>
      <c r="AJ911">
        <v>0.56243897782094598</v>
      </c>
      <c r="AK911">
        <v>1</v>
      </c>
      <c r="AL911">
        <v>0</v>
      </c>
      <c r="AM911">
        <v>0</v>
      </c>
      <c r="AN911">
        <v>0</v>
      </c>
      <c r="AO911">
        <v>0</v>
      </c>
      <c r="AP911">
        <v>49.93</v>
      </c>
      <c r="AQ911">
        <v>2.7456591913111901E-2</v>
      </c>
      <c r="AR911">
        <v>1.41473169375219E-2</v>
      </c>
      <c r="AS911">
        <v>0</v>
      </c>
      <c r="AT911">
        <v>0.85711481927578503</v>
      </c>
      <c r="AU911">
        <v>90.391225000000006</v>
      </c>
      <c r="AV911">
        <v>49.971603908850597</v>
      </c>
      <c r="AW911">
        <v>-4.1603908850639401E-2</v>
      </c>
      <c r="AX911">
        <v>0</v>
      </c>
      <c r="AY911">
        <v>-2.7456591913111901E-2</v>
      </c>
      <c r="AZ911">
        <v>-1.41473169375219E-2</v>
      </c>
      <c r="BB911" t="e">
        <f t="shared" si="55"/>
        <v>#NAME?</v>
      </c>
      <c r="BC911" t="e">
        <f t="shared" si="55"/>
        <v>#NAME?</v>
      </c>
      <c r="BD911">
        <v>-4.1603908850633899E-2</v>
      </c>
      <c r="BE911" s="153">
        <v>5.5372373353179604E-15</v>
      </c>
      <c r="BG911" t="e">
        <f t="shared" si="56"/>
        <v>#NAME?</v>
      </c>
      <c r="BH911" t="e">
        <f t="shared" si="56"/>
        <v>#NAME?</v>
      </c>
      <c r="BK911" t="e">
        <f t="shared" si="54"/>
        <v>#NAME?</v>
      </c>
    </row>
    <row r="912" spans="1:63" x14ac:dyDescent="0.2">
      <c r="A912">
        <v>910</v>
      </c>
      <c r="B912" s="152">
        <v>44788.222222222219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49.966249999999903</v>
      </c>
      <c r="K912">
        <v>-0.23</v>
      </c>
      <c r="L912">
        <v>49.947999999999901</v>
      </c>
      <c r="M912">
        <v>-0.14090909090909001</v>
      </c>
      <c r="N912">
        <v>400.17391304347802</v>
      </c>
      <c r="O912">
        <v>44.719230769230698</v>
      </c>
      <c r="P912">
        <v>2.5126363636363598</v>
      </c>
      <c r="Q912">
        <v>67.891249999999999</v>
      </c>
      <c r="R912">
        <v>6.86</v>
      </c>
      <c r="S912">
        <v>2.57</v>
      </c>
      <c r="T912">
        <v>7</v>
      </c>
      <c r="U912">
        <v>1.523925</v>
      </c>
      <c r="V912">
        <v>8.9024999999999896E-2</v>
      </c>
      <c r="W912">
        <v>3.1449999999999999E-2</v>
      </c>
      <c r="X912">
        <v>6.1774999999999997E-2</v>
      </c>
      <c r="Y912">
        <v>88.774074999999996</v>
      </c>
      <c r="Z912">
        <v>0</v>
      </c>
      <c r="AA912">
        <v>0</v>
      </c>
      <c r="AB912">
        <v>1.1599999999999999E-2</v>
      </c>
      <c r="AC912">
        <v>0</v>
      </c>
      <c r="AD912">
        <v>0</v>
      </c>
      <c r="AE912">
        <v>49.966249999999903</v>
      </c>
      <c r="AF912">
        <v>0</v>
      </c>
      <c r="AG912">
        <v>0</v>
      </c>
      <c r="AH912">
        <v>0</v>
      </c>
      <c r="AI912">
        <v>49.966249999999903</v>
      </c>
      <c r="AJ912">
        <v>0.56284731775577401</v>
      </c>
      <c r="AK912">
        <v>1</v>
      </c>
      <c r="AL912">
        <v>0</v>
      </c>
      <c r="AM912">
        <v>0</v>
      </c>
      <c r="AN912">
        <v>0</v>
      </c>
      <c r="AO912">
        <v>0</v>
      </c>
      <c r="AP912">
        <v>49.966249999999903</v>
      </c>
      <c r="AQ912">
        <v>2.7456591913111901E-2</v>
      </c>
      <c r="AR912">
        <v>1.41473169375219E-2</v>
      </c>
      <c r="AS912">
        <v>0</v>
      </c>
      <c r="AT912">
        <v>0.85773709871096904</v>
      </c>
      <c r="AU912">
        <v>90.391225000000006</v>
      </c>
      <c r="AV912">
        <v>50.007853908850599</v>
      </c>
      <c r="AW912">
        <v>-4.1603908850632303E-2</v>
      </c>
      <c r="AX912">
        <v>0</v>
      </c>
      <c r="AY912">
        <v>-2.7456591913111901E-2</v>
      </c>
      <c r="AZ912">
        <v>-1.41473169375219E-2</v>
      </c>
      <c r="BB912" t="e">
        <f t="shared" si="55"/>
        <v>#NAME?</v>
      </c>
      <c r="BC912" t="e">
        <f t="shared" si="55"/>
        <v>#NAME?</v>
      </c>
      <c r="BD912">
        <v>-4.1603908850633899E-2</v>
      </c>
      <c r="BE912" s="153">
        <v>-1.5681900222830301E-15</v>
      </c>
      <c r="BG912" t="e">
        <f t="shared" si="56"/>
        <v>#NAME?</v>
      </c>
      <c r="BH912" t="e">
        <f t="shared" si="56"/>
        <v>#NAME?</v>
      </c>
      <c r="BK912" t="e">
        <f t="shared" ref="BK912:BK928" si="57">-inf</f>
        <v>#NAME?</v>
      </c>
    </row>
    <row r="913" spans="1:63" x14ac:dyDescent="0.2">
      <c r="A913">
        <v>911</v>
      </c>
      <c r="B913" s="152">
        <v>44788.236111111109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49.941600000000001</v>
      </c>
      <c r="K913">
        <v>-0.23049999999999901</v>
      </c>
      <c r="L913">
        <v>49.948749999999997</v>
      </c>
      <c r="M913">
        <v>-0.51428571428571401</v>
      </c>
      <c r="N913">
        <v>399.888888888888</v>
      </c>
      <c r="O913">
        <v>43.648000000000003</v>
      </c>
      <c r="P913">
        <v>2.5166499999999998</v>
      </c>
      <c r="Q913">
        <v>67.959500000000006</v>
      </c>
      <c r="R913">
        <v>6.8540000000000001</v>
      </c>
      <c r="S913">
        <v>2.65357142857142</v>
      </c>
      <c r="T913">
        <v>7</v>
      </c>
      <c r="U913">
        <v>1.523925</v>
      </c>
      <c r="V913">
        <v>8.9024999999999896E-2</v>
      </c>
      <c r="W913">
        <v>3.1449999999999999E-2</v>
      </c>
      <c r="X913">
        <v>6.1774999999999997E-2</v>
      </c>
      <c r="Y913">
        <v>88.774074999999996</v>
      </c>
      <c r="Z913">
        <v>0</v>
      </c>
      <c r="AA913">
        <v>0</v>
      </c>
      <c r="AB913">
        <v>1.1599999999999999E-2</v>
      </c>
      <c r="AC913">
        <v>0</v>
      </c>
      <c r="AD913">
        <v>0</v>
      </c>
      <c r="AE913">
        <v>49.941600000000001</v>
      </c>
      <c r="AF913">
        <v>0</v>
      </c>
      <c r="AG913">
        <v>0</v>
      </c>
      <c r="AH913">
        <v>0</v>
      </c>
      <c r="AI913">
        <v>49.941600000000001</v>
      </c>
      <c r="AJ913">
        <v>0.56256964660009101</v>
      </c>
      <c r="AK913">
        <v>1</v>
      </c>
      <c r="AL913">
        <v>0</v>
      </c>
      <c r="AM913">
        <v>0</v>
      </c>
      <c r="AN913">
        <v>0</v>
      </c>
      <c r="AO913">
        <v>0</v>
      </c>
      <c r="AP913">
        <v>49.941600000000001</v>
      </c>
      <c r="AQ913">
        <v>2.7456591913111901E-2</v>
      </c>
      <c r="AR913">
        <v>1.41473169375219E-2</v>
      </c>
      <c r="AS913">
        <v>0</v>
      </c>
      <c r="AT913">
        <v>0.85731394869504396</v>
      </c>
      <c r="AU913">
        <v>90.391225000000006</v>
      </c>
      <c r="AV913">
        <v>49.983203908850598</v>
      </c>
      <c r="AW913">
        <v>-4.16039088506465E-2</v>
      </c>
      <c r="AX913">
        <v>0</v>
      </c>
      <c r="AY913">
        <v>-2.7456591913111901E-2</v>
      </c>
      <c r="AZ913">
        <v>-1.41473169375219E-2</v>
      </c>
      <c r="BB913" t="e">
        <f t="shared" si="55"/>
        <v>#NAME?</v>
      </c>
      <c r="BC913" t="e">
        <f t="shared" si="55"/>
        <v>#NAME?</v>
      </c>
      <c r="BD913">
        <v>-4.1603908850633899E-2</v>
      </c>
      <c r="BE913" s="153">
        <v>1.2642664692918901E-14</v>
      </c>
      <c r="BG913" t="e">
        <f t="shared" si="56"/>
        <v>#NAME?</v>
      </c>
      <c r="BH913" t="e">
        <f t="shared" si="56"/>
        <v>#NAME?</v>
      </c>
      <c r="BK913" t="e">
        <f t="shared" si="57"/>
        <v>#NAME?</v>
      </c>
    </row>
    <row r="914" spans="1:63" x14ac:dyDescent="0.2">
      <c r="A914">
        <v>912</v>
      </c>
      <c r="B914" s="152">
        <v>44788.25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49.975384615384598</v>
      </c>
      <c r="K914">
        <v>-0.26074999999999898</v>
      </c>
      <c r="L914">
        <v>49.958518518518503</v>
      </c>
      <c r="M914">
        <v>-0.25217391304347803</v>
      </c>
      <c r="N914">
        <v>400.041666666666</v>
      </c>
      <c r="O914">
        <v>43.739130434782602</v>
      </c>
      <c r="P914">
        <v>2.5205000000000002</v>
      </c>
      <c r="Q914">
        <v>68.096249999999998</v>
      </c>
      <c r="R914">
        <v>6.85</v>
      </c>
      <c r="S914">
        <v>2.7196296296296198</v>
      </c>
      <c r="T914">
        <v>7</v>
      </c>
      <c r="U914">
        <v>1.523925</v>
      </c>
      <c r="V914">
        <v>8.9024999999999896E-2</v>
      </c>
      <c r="W914">
        <v>3.1449999999999999E-2</v>
      </c>
      <c r="X914">
        <v>6.1774999999999997E-2</v>
      </c>
      <c r="Y914">
        <v>88.774074999999996</v>
      </c>
      <c r="Z914">
        <v>0</v>
      </c>
      <c r="AA914">
        <v>0</v>
      </c>
      <c r="AB914">
        <v>1.1599999999999999E-2</v>
      </c>
      <c r="AC914">
        <v>0</v>
      </c>
      <c r="AD914">
        <v>0</v>
      </c>
      <c r="AE914">
        <v>49.975384615384598</v>
      </c>
      <c r="AF914">
        <v>0</v>
      </c>
      <c r="AG914">
        <v>0</v>
      </c>
      <c r="AH914">
        <v>0</v>
      </c>
      <c r="AI914">
        <v>49.975384615384598</v>
      </c>
      <c r="AJ914">
        <v>0.56295021508683196</v>
      </c>
      <c r="AK914">
        <v>1</v>
      </c>
      <c r="AL914">
        <v>0</v>
      </c>
      <c r="AM914">
        <v>0</v>
      </c>
      <c r="AN914">
        <v>0</v>
      </c>
      <c r="AO914">
        <v>0</v>
      </c>
      <c r="AP914">
        <v>49.975384615384598</v>
      </c>
      <c r="AQ914">
        <v>2.7456591913111901E-2</v>
      </c>
      <c r="AR914">
        <v>1.41473169375219E-2</v>
      </c>
      <c r="AS914">
        <v>0</v>
      </c>
      <c r="AT914">
        <v>0.85789390652620101</v>
      </c>
      <c r="AU914">
        <v>90.391225000000006</v>
      </c>
      <c r="AV914">
        <v>50.016988524235202</v>
      </c>
      <c r="AW914">
        <v>-4.1603908850639401E-2</v>
      </c>
      <c r="AX914">
        <v>0</v>
      </c>
      <c r="AY914">
        <v>-2.7456591913111901E-2</v>
      </c>
      <c r="AZ914">
        <v>-1.41473169375219E-2</v>
      </c>
      <c r="BB914" t="e">
        <f t="shared" si="55"/>
        <v>#NAME?</v>
      </c>
      <c r="BC914" t="e">
        <f t="shared" si="55"/>
        <v>#NAME?</v>
      </c>
      <c r="BD914">
        <v>-4.1603908850633899E-2</v>
      </c>
      <c r="BE914" s="153">
        <v>5.5372373353179604E-15</v>
      </c>
      <c r="BG914" t="e">
        <f t="shared" si="56"/>
        <v>#NAME?</v>
      </c>
      <c r="BH914" t="e">
        <f t="shared" si="56"/>
        <v>#NAME?</v>
      </c>
      <c r="BK914" t="e">
        <f t="shared" si="57"/>
        <v>#NAME?</v>
      </c>
    </row>
    <row r="915" spans="1:63" x14ac:dyDescent="0.2">
      <c r="A915">
        <v>913</v>
      </c>
      <c r="B915" s="152">
        <v>44788.263888888891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49.915357142857097</v>
      </c>
      <c r="K915">
        <v>-0.24324999999999899</v>
      </c>
      <c r="L915">
        <v>49.942592592592597</v>
      </c>
      <c r="M915">
        <v>-0.17241379310344801</v>
      </c>
      <c r="N915">
        <v>400</v>
      </c>
      <c r="O915">
        <v>44.703846153846101</v>
      </c>
      <c r="P915">
        <v>2.5247391304347802</v>
      </c>
      <c r="Q915">
        <v>68.182249999999996</v>
      </c>
      <c r="R915">
        <v>6.8474999999999904</v>
      </c>
      <c r="S915">
        <v>2.7404000000000002</v>
      </c>
      <c r="T915">
        <v>7</v>
      </c>
      <c r="U915">
        <v>1.523925</v>
      </c>
      <c r="V915">
        <v>8.9024999999999896E-2</v>
      </c>
      <c r="W915">
        <v>3.1449999999999999E-2</v>
      </c>
      <c r="X915">
        <v>6.1774999999999997E-2</v>
      </c>
      <c r="Y915">
        <v>88.774074999999996</v>
      </c>
      <c r="Z915">
        <v>0</v>
      </c>
      <c r="AA915">
        <v>0</v>
      </c>
      <c r="AB915">
        <v>1.1599999999999999E-2</v>
      </c>
      <c r="AC915">
        <v>0</v>
      </c>
      <c r="AD915">
        <v>0</v>
      </c>
      <c r="AE915">
        <v>49.915357142857097</v>
      </c>
      <c r="AF915">
        <v>0</v>
      </c>
      <c r="AG915">
        <v>0</v>
      </c>
      <c r="AH915">
        <v>0</v>
      </c>
      <c r="AI915">
        <v>49.915357142857097</v>
      </c>
      <c r="AJ915">
        <v>0.56227403262559605</v>
      </c>
      <c r="AK915">
        <v>1</v>
      </c>
      <c r="AL915">
        <v>0</v>
      </c>
      <c r="AM915">
        <v>0</v>
      </c>
      <c r="AN915">
        <v>0</v>
      </c>
      <c r="AO915">
        <v>0</v>
      </c>
      <c r="AP915">
        <v>49.915357142857097</v>
      </c>
      <c r="AQ915">
        <v>2.7456591913111901E-2</v>
      </c>
      <c r="AR915">
        <v>1.41473169375219E-2</v>
      </c>
      <c r="AS915">
        <v>0</v>
      </c>
      <c r="AT915">
        <v>0.85686345516896201</v>
      </c>
      <c r="AU915">
        <v>90.391225000000006</v>
      </c>
      <c r="AV915">
        <v>49.9569610517078</v>
      </c>
      <c r="AW915">
        <v>-4.16039088506465E-2</v>
      </c>
      <c r="AX915">
        <v>0</v>
      </c>
      <c r="AY915">
        <v>-2.7456591913111901E-2</v>
      </c>
      <c r="AZ915">
        <v>-1.41473169375219E-2</v>
      </c>
      <c r="BB915" t="e">
        <f t="shared" si="55"/>
        <v>#NAME?</v>
      </c>
      <c r="BC915" t="e">
        <f t="shared" si="55"/>
        <v>#NAME?</v>
      </c>
      <c r="BD915">
        <v>-4.1603908850633899E-2</v>
      </c>
      <c r="BE915" s="153">
        <v>1.2642664692918901E-14</v>
      </c>
      <c r="BG915" t="e">
        <f t="shared" si="56"/>
        <v>#NAME?</v>
      </c>
      <c r="BH915" t="e">
        <f t="shared" si="56"/>
        <v>#NAME?</v>
      </c>
      <c r="BK915" t="e">
        <f t="shared" si="57"/>
        <v>#NAME?</v>
      </c>
    </row>
    <row r="916" spans="1:63" x14ac:dyDescent="0.2">
      <c r="A916">
        <v>914</v>
      </c>
      <c r="B916" s="152">
        <v>44788.277777777781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49.924999999999997</v>
      </c>
      <c r="K916">
        <v>-0.2485</v>
      </c>
      <c r="L916">
        <v>49.909374999999898</v>
      </c>
      <c r="M916">
        <v>-0.47692307692307601</v>
      </c>
      <c r="N916">
        <v>400.125</v>
      </c>
      <c r="O916">
        <v>44.080769230769199</v>
      </c>
      <c r="P916">
        <v>2.5243199999999999</v>
      </c>
      <c r="Q916">
        <v>68.151749999999893</v>
      </c>
      <c r="R916">
        <v>6.84</v>
      </c>
      <c r="S916">
        <v>2.8046666666666602</v>
      </c>
      <c r="T916">
        <v>7</v>
      </c>
      <c r="U916">
        <v>1.523925</v>
      </c>
      <c r="V916">
        <v>8.9024999999999896E-2</v>
      </c>
      <c r="W916">
        <v>3.1449999999999999E-2</v>
      </c>
      <c r="X916">
        <v>6.1774999999999997E-2</v>
      </c>
      <c r="Y916">
        <v>88.774074999999996</v>
      </c>
      <c r="Z916">
        <v>0</v>
      </c>
      <c r="AA916">
        <v>0</v>
      </c>
      <c r="AB916">
        <v>1.1599999999999999E-2</v>
      </c>
      <c r="AC916">
        <v>0</v>
      </c>
      <c r="AD916">
        <v>0</v>
      </c>
      <c r="AE916">
        <v>49.924999999999997</v>
      </c>
      <c r="AF916">
        <v>0</v>
      </c>
      <c r="AG916">
        <v>0</v>
      </c>
      <c r="AH916">
        <v>0</v>
      </c>
      <c r="AI916">
        <v>49.924999999999997</v>
      </c>
      <c r="AJ916">
        <v>0.56238265507131402</v>
      </c>
      <c r="AK916">
        <v>1</v>
      </c>
      <c r="AL916">
        <v>0</v>
      </c>
      <c r="AM916">
        <v>0</v>
      </c>
      <c r="AN916">
        <v>0</v>
      </c>
      <c r="AO916">
        <v>0</v>
      </c>
      <c r="AP916">
        <v>49.924999999999997</v>
      </c>
      <c r="AQ916">
        <v>2.7456591913111901E-2</v>
      </c>
      <c r="AR916">
        <v>1.41473169375219E-2</v>
      </c>
      <c r="AS916">
        <v>0</v>
      </c>
      <c r="AT916">
        <v>0.85702898762955304</v>
      </c>
      <c r="AU916">
        <v>90.391225000000006</v>
      </c>
      <c r="AV916">
        <v>49.966603908850601</v>
      </c>
      <c r="AW916">
        <v>-4.1603908850639401E-2</v>
      </c>
      <c r="AX916">
        <v>0</v>
      </c>
      <c r="AY916">
        <v>-2.7456591913111901E-2</v>
      </c>
      <c r="AZ916">
        <v>-1.41473169375219E-2</v>
      </c>
      <c r="BB916" t="e">
        <f t="shared" ref="BB916:BC928" si="58">-inf</f>
        <v>#NAME?</v>
      </c>
      <c r="BC916" t="e">
        <f t="shared" si="58"/>
        <v>#NAME?</v>
      </c>
      <c r="BD916">
        <v>-4.1603908850633899E-2</v>
      </c>
      <c r="BE916" s="153">
        <v>5.5372373353179604E-15</v>
      </c>
      <c r="BG916" t="e">
        <f t="shared" ref="BG916:BH928" si="59">-inf</f>
        <v>#NAME?</v>
      </c>
      <c r="BH916" t="e">
        <f t="shared" si="59"/>
        <v>#NAME?</v>
      </c>
      <c r="BK916" t="e">
        <f t="shared" si="57"/>
        <v>#NAME?</v>
      </c>
    </row>
    <row r="917" spans="1:63" x14ac:dyDescent="0.2">
      <c r="A917">
        <v>915</v>
      </c>
      <c r="B917" s="152">
        <v>44788.291666666664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49.913200000000003</v>
      </c>
      <c r="K917">
        <v>-0.25549999999999901</v>
      </c>
      <c r="L917">
        <v>49.92</v>
      </c>
      <c r="M917">
        <v>-0.25714285714285701</v>
      </c>
      <c r="N917">
        <v>400.125</v>
      </c>
      <c r="O917">
        <v>43.612903225806399</v>
      </c>
      <c r="P917">
        <v>2.5250833333333298</v>
      </c>
      <c r="Q917">
        <v>68.239999999999895</v>
      </c>
      <c r="R917">
        <v>6.84</v>
      </c>
      <c r="S917">
        <v>2.8352941176470501</v>
      </c>
      <c r="T917">
        <v>7</v>
      </c>
      <c r="U917">
        <v>1.523925</v>
      </c>
      <c r="V917">
        <v>8.9024999999999896E-2</v>
      </c>
      <c r="W917">
        <v>3.1449999999999999E-2</v>
      </c>
      <c r="X917">
        <v>6.1774999999999997E-2</v>
      </c>
      <c r="Y917">
        <v>88.774074999999996</v>
      </c>
      <c r="Z917">
        <v>0</v>
      </c>
      <c r="AA917">
        <v>0</v>
      </c>
      <c r="AB917">
        <v>1.1599999999999999E-2</v>
      </c>
      <c r="AC917">
        <v>0</v>
      </c>
      <c r="AD917">
        <v>0</v>
      </c>
      <c r="AE917">
        <v>49.913200000000003</v>
      </c>
      <c r="AF917">
        <v>0</v>
      </c>
      <c r="AG917">
        <v>0</v>
      </c>
      <c r="AH917">
        <v>0</v>
      </c>
      <c r="AI917">
        <v>49.913200000000003</v>
      </c>
      <c r="AJ917">
        <v>0.56224973338218398</v>
      </c>
      <c r="AK917">
        <v>1</v>
      </c>
      <c r="AL917">
        <v>0</v>
      </c>
      <c r="AM917">
        <v>0</v>
      </c>
      <c r="AN917">
        <v>0</v>
      </c>
      <c r="AO917">
        <v>0</v>
      </c>
      <c r="AP917">
        <v>49.913200000000003</v>
      </c>
      <c r="AQ917">
        <v>2.7456591913111901E-2</v>
      </c>
      <c r="AR917">
        <v>1.41473169375219E-2</v>
      </c>
      <c r="AS917">
        <v>0</v>
      </c>
      <c r="AT917">
        <v>0.85682642494444405</v>
      </c>
      <c r="AU917">
        <v>90.391225000000006</v>
      </c>
      <c r="AV917">
        <v>49.9548039088506</v>
      </c>
      <c r="AW917">
        <v>-4.1603908850639401E-2</v>
      </c>
      <c r="AX917">
        <v>0</v>
      </c>
      <c r="AY917">
        <v>-2.7456591913111901E-2</v>
      </c>
      <c r="AZ917">
        <v>-1.41473169375219E-2</v>
      </c>
      <c r="BB917" t="e">
        <f t="shared" si="58"/>
        <v>#NAME?</v>
      </c>
      <c r="BC917" t="e">
        <f t="shared" si="58"/>
        <v>#NAME?</v>
      </c>
      <c r="BD917">
        <v>-4.1603908850633899E-2</v>
      </c>
      <c r="BE917" s="153">
        <v>5.5372373353179604E-15</v>
      </c>
      <c r="BG917" t="e">
        <f t="shared" si="59"/>
        <v>#NAME?</v>
      </c>
      <c r="BH917" t="e">
        <f t="shared" si="59"/>
        <v>#NAME?</v>
      </c>
      <c r="BK917" t="e">
        <f t="shared" si="57"/>
        <v>#NAME?</v>
      </c>
    </row>
    <row r="918" spans="1:63" x14ac:dyDescent="0.2">
      <c r="A918">
        <v>916</v>
      </c>
      <c r="B918" s="152">
        <v>44788.305555555555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49.93</v>
      </c>
      <c r="K918">
        <v>-0.22525000000000001</v>
      </c>
      <c r="L918">
        <v>49.933124999999997</v>
      </c>
      <c r="M918">
        <v>-0.25714285714285701</v>
      </c>
      <c r="N918">
        <v>400.04761904761898</v>
      </c>
      <c r="O918">
        <v>43.215624999999903</v>
      </c>
      <c r="P918">
        <v>2.5315833333333302</v>
      </c>
      <c r="Q918">
        <v>68.405128205128193</v>
      </c>
      <c r="R918">
        <v>6.8339999999999899</v>
      </c>
      <c r="S918">
        <v>2.8188235294117598</v>
      </c>
      <c r="T918">
        <v>7</v>
      </c>
      <c r="U918">
        <v>1.523925</v>
      </c>
      <c r="V918">
        <v>8.9024999999999896E-2</v>
      </c>
      <c r="W918">
        <v>3.1449999999999999E-2</v>
      </c>
      <c r="X918">
        <v>6.1774999999999997E-2</v>
      </c>
      <c r="Y918">
        <v>88.774074999999996</v>
      </c>
      <c r="Z918">
        <v>0</v>
      </c>
      <c r="AA918">
        <v>0</v>
      </c>
      <c r="AB918">
        <v>1.1599999999999999E-2</v>
      </c>
      <c r="AC918">
        <v>0</v>
      </c>
      <c r="AD918">
        <v>0</v>
      </c>
      <c r="AE918">
        <v>49.93</v>
      </c>
      <c r="AF918">
        <v>0</v>
      </c>
      <c r="AG918">
        <v>0</v>
      </c>
      <c r="AH918">
        <v>0</v>
      </c>
      <c r="AI918">
        <v>49.93</v>
      </c>
      <c r="AJ918">
        <v>0.56243897782094598</v>
      </c>
      <c r="AK918">
        <v>1</v>
      </c>
      <c r="AL918">
        <v>0</v>
      </c>
      <c r="AM918">
        <v>0</v>
      </c>
      <c r="AN918">
        <v>0</v>
      </c>
      <c r="AO918">
        <v>0</v>
      </c>
      <c r="AP918">
        <v>49.93</v>
      </c>
      <c r="AQ918">
        <v>2.7456591913111901E-2</v>
      </c>
      <c r="AR918">
        <v>1.41473169375219E-2</v>
      </c>
      <c r="AS918">
        <v>0</v>
      </c>
      <c r="AT918">
        <v>0.85711481927578503</v>
      </c>
      <c r="AU918">
        <v>90.391225000000006</v>
      </c>
      <c r="AV918">
        <v>49.971603908850597</v>
      </c>
      <c r="AW918">
        <v>-4.1603908850639401E-2</v>
      </c>
      <c r="AX918">
        <v>0</v>
      </c>
      <c r="AY918">
        <v>-2.7456591913111901E-2</v>
      </c>
      <c r="AZ918">
        <v>-1.41473169375219E-2</v>
      </c>
      <c r="BB918" t="e">
        <f t="shared" si="58"/>
        <v>#NAME?</v>
      </c>
      <c r="BC918" t="e">
        <f t="shared" si="58"/>
        <v>#NAME?</v>
      </c>
      <c r="BD918">
        <v>-4.1603908850633899E-2</v>
      </c>
      <c r="BE918" s="153">
        <v>5.5372373353179604E-15</v>
      </c>
      <c r="BG918" t="e">
        <f t="shared" si="59"/>
        <v>#NAME?</v>
      </c>
      <c r="BH918" t="e">
        <f t="shared" si="59"/>
        <v>#NAME?</v>
      </c>
      <c r="BK918" t="e">
        <f t="shared" si="57"/>
        <v>#NAME?</v>
      </c>
    </row>
    <row r="919" spans="1:63" x14ac:dyDescent="0.2">
      <c r="A919">
        <v>917</v>
      </c>
      <c r="B919" s="152">
        <v>44788.319444444445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49.955714285714201</v>
      </c>
      <c r="K919">
        <v>-0.24846153846153801</v>
      </c>
      <c r="L919">
        <v>49.953200000000002</v>
      </c>
      <c r="M919">
        <v>-0.241666666666666</v>
      </c>
      <c r="N919">
        <v>400.28</v>
      </c>
      <c r="O919">
        <v>42.906666666666602</v>
      </c>
      <c r="P919">
        <v>2.5234545454545398</v>
      </c>
      <c r="Q919">
        <v>68.217999999999904</v>
      </c>
      <c r="R919">
        <v>6.83</v>
      </c>
      <c r="S919">
        <v>2.74</v>
      </c>
      <c r="T919">
        <v>7</v>
      </c>
      <c r="U919">
        <v>1.523925</v>
      </c>
      <c r="V919">
        <v>8.9024999999999896E-2</v>
      </c>
      <c r="W919">
        <v>3.1449999999999999E-2</v>
      </c>
      <c r="X919">
        <v>6.1774999999999997E-2</v>
      </c>
      <c r="Y919">
        <v>88.774074999999996</v>
      </c>
      <c r="Z919">
        <v>0</v>
      </c>
      <c r="AA919">
        <v>0</v>
      </c>
      <c r="AB919">
        <v>1.1599999999999999E-2</v>
      </c>
      <c r="AC919">
        <v>0</v>
      </c>
      <c r="AD919">
        <v>0</v>
      </c>
      <c r="AE919">
        <v>49.955714285714201</v>
      </c>
      <c r="AF919">
        <v>0</v>
      </c>
      <c r="AG919">
        <v>0</v>
      </c>
      <c r="AH919">
        <v>0</v>
      </c>
      <c r="AI919">
        <v>49.955714285714201</v>
      </c>
      <c r="AJ919">
        <v>0.56272863767619397</v>
      </c>
      <c r="AK919">
        <v>1</v>
      </c>
      <c r="AL919">
        <v>0</v>
      </c>
      <c r="AM919">
        <v>0</v>
      </c>
      <c r="AN919">
        <v>0</v>
      </c>
      <c r="AO919">
        <v>0</v>
      </c>
      <c r="AP919">
        <v>49.955714285714201</v>
      </c>
      <c r="AQ919">
        <v>2.7456591913111901E-2</v>
      </c>
      <c r="AR919">
        <v>1.41473169375219E-2</v>
      </c>
      <c r="AS919">
        <v>0</v>
      </c>
      <c r="AT919">
        <v>0.85755623917069401</v>
      </c>
      <c r="AU919">
        <v>90.391225000000006</v>
      </c>
      <c r="AV919">
        <v>49.997318194564897</v>
      </c>
      <c r="AW919">
        <v>-4.1603908850639401E-2</v>
      </c>
      <c r="AX919">
        <v>0</v>
      </c>
      <c r="AY919">
        <v>-2.7456591913111901E-2</v>
      </c>
      <c r="AZ919">
        <v>-1.41473169375219E-2</v>
      </c>
      <c r="BB919" t="e">
        <f t="shared" si="58"/>
        <v>#NAME?</v>
      </c>
      <c r="BC919" t="e">
        <f t="shared" si="58"/>
        <v>#NAME?</v>
      </c>
      <c r="BD919">
        <v>-4.1603908850633899E-2</v>
      </c>
      <c r="BE919" s="153">
        <v>5.5372373353179604E-15</v>
      </c>
      <c r="BG919" t="e">
        <f t="shared" si="59"/>
        <v>#NAME?</v>
      </c>
      <c r="BH919" t="e">
        <f t="shared" si="59"/>
        <v>#NAME?</v>
      </c>
      <c r="BK919" t="e">
        <f t="shared" si="57"/>
        <v>#NAME?</v>
      </c>
    </row>
    <row r="920" spans="1:63" x14ac:dyDescent="0.2">
      <c r="A920">
        <v>918</v>
      </c>
      <c r="B920" s="152">
        <v>44788.333333333336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49.941600000000001</v>
      </c>
      <c r="K920">
        <v>-0.22450000000000001</v>
      </c>
      <c r="L920">
        <v>49.938214285714203</v>
      </c>
      <c r="M920">
        <v>-0.36666666666666597</v>
      </c>
      <c r="N920">
        <v>400.166666666666</v>
      </c>
      <c r="O920">
        <v>43.115625000000001</v>
      </c>
      <c r="P920">
        <v>2.53155555555555</v>
      </c>
      <c r="Q920">
        <v>68.409249999999901</v>
      </c>
      <c r="R920">
        <v>6.83</v>
      </c>
      <c r="S920">
        <v>2.6108333333333298</v>
      </c>
      <c r="T920">
        <v>7</v>
      </c>
      <c r="U920">
        <v>1.523925</v>
      </c>
      <c r="V920">
        <v>8.9024999999999896E-2</v>
      </c>
      <c r="W920">
        <v>3.1449999999999999E-2</v>
      </c>
      <c r="X920">
        <v>6.1774999999999997E-2</v>
      </c>
      <c r="Y920">
        <v>88.774074999999996</v>
      </c>
      <c r="Z920">
        <v>0</v>
      </c>
      <c r="AA920">
        <v>0</v>
      </c>
      <c r="AB920">
        <v>1.1599999999999999E-2</v>
      </c>
      <c r="AC920">
        <v>0</v>
      </c>
      <c r="AD920">
        <v>0</v>
      </c>
      <c r="AE920">
        <v>49.941600000000001</v>
      </c>
      <c r="AF920">
        <v>0</v>
      </c>
      <c r="AG920">
        <v>0</v>
      </c>
      <c r="AH920">
        <v>0</v>
      </c>
      <c r="AI920">
        <v>49.941600000000001</v>
      </c>
      <c r="AJ920">
        <v>0.56256964660009101</v>
      </c>
      <c r="AK920">
        <v>1</v>
      </c>
      <c r="AL920">
        <v>0</v>
      </c>
      <c r="AM920">
        <v>0</v>
      </c>
      <c r="AN920">
        <v>0</v>
      </c>
      <c r="AO920">
        <v>0</v>
      </c>
      <c r="AP920">
        <v>49.941600000000001</v>
      </c>
      <c r="AQ920">
        <v>2.7456591913111901E-2</v>
      </c>
      <c r="AR920">
        <v>1.41473169375219E-2</v>
      </c>
      <c r="AS920">
        <v>0</v>
      </c>
      <c r="AT920">
        <v>0.85731394869504396</v>
      </c>
      <c r="AU920">
        <v>90.391225000000006</v>
      </c>
      <c r="AV920">
        <v>49.983203908850598</v>
      </c>
      <c r="AW920">
        <v>-4.16039088506465E-2</v>
      </c>
      <c r="AX920">
        <v>0</v>
      </c>
      <c r="AY920">
        <v>-2.7456591913111901E-2</v>
      </c>
      <c r="AZ920">
        <v>-1.41473169375219E-2</v>
      </c>
      <c r="BB920" t="e">
        <f t="shared" si="58"/>
        <v>#NAME?</v>
      </c>
      <c r="BC920" t="e">
        <f t="shared" si="58"/>
        <v>#NAME?</v>
      </c>
      <c r="BD920">
        <v>-4.1603908850633899E-2</v>
      </c>
      <c r="BE920" s="153">
        <v>1.2642664692918901E-14</v>
      </c>
      <c r="BG920" t="e">
        <f t="shared" si="59"/>
        <v>#NAME?</v>
      </c>
      <c r="BH920" t="e">
        <f t="shared" si="59"/>
        <v>#NAME?</v>
      </c>
      <c r="BK920" t="e">
        <f t="shared" si="57"/>
        <v>#NAME?</v>
      </c>
    </row>
    <row r="921" spans="1:63" x14ac:dyDescent="0.2">
      <c r="A921">
        <v>919</v>
      </c>
      <c r="B921" s="152">
        <v>44788.347222222219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49.965000000000003</v>
      </c>
      <c r="K921">
        <v>-0.23574999999999999</v>
      </c>
      <c r="L921">
        <v>49.962812499999998</v>
      </c>
      <c r="M921">
        <v>-0.13571428571428501</v>
      </c>
      <c r="N921">
        <v>399.82608695652101</v>
      </c>
      <c r="O921">
        <v>42.869230769230697</v>
      </c>
      <c r="P921">
        <v>2.5305</v>
      </c>
      <c r="Q921">
        <v>68.374250000000004</v>
      </c>
      <c r="R921">
        <v>6.8274999999999997</v>
      </c>
      <c r="S921">
        <v>2.5550000000000002</v>
      </c>
      <c r="T921">
        <v>7</v>
      </c>
      <c r="U921">
        <v>1.523925</v>
      </c>
      <c r="V921">
        <v>8.9024999999999896E-2</v>
      </c>
      <c r="W921">
        <v>3.1449999999999999E-2</v>
      </c>
      <c r="X921">
        <v>6.1774999999999997E-2</v>
      </c>
      <c r="Y921">
        <v>88.774074999999996</v>
      </c>
      <c r="Z921">
        <v>0</v>
      </c>
      <c r="AA921">
        <v>0</v>
      </c>
      <c r="AB921">
        <v>1.1599999999999999E-2</v>
      </c>
      <c r="AC921">
        <v>0</v>
      </c>
      <c r="AD921">
        <v>0</v>
      </c>
      <c r="AE921">
        <v>49.965000000000003</v>
      </c>
      <c r="AF921">
        <v>0</v>
      </c>
      <c r="AG921">
        <v>0</v>
      </c>
      <c r="AH921">
        <v>0</v>
      </c>
      <c r="AI921">
        <v>49.965000000000003</v>
      </c>
      <c r="AJ921">
        <v>0.56283323706836696</v>
      </c>
      <c r="AK921">
        <v>1</v>
      </c>
      <c r="AL921">
        <v>0</v>
      </c>
      <c r="AM921">
        <v>0</v>
      </c>
      <c r="AN921">
        <v>0</v>
      </c>
      <c r="AO921">
        <v>0</v>
      </c>
      <c r="AP921">
        <v>49.965000000000003</v>
      </c>
      <c r="AQ921">
        <v>2.7456591913111901E-2</v>
      </c>
      <c r="AR921">
        <v>1.41473169375219E-2</v>
      </c>
      <c r="AS921">
        <v>0</v>
      </c>
      <c r="AT921">
        <v>0.85771564079941098</v>
      </c>
      <c r="AU921">
        <v>90.391225000000006</v>
      </c>
      <c r="AV921">
        <v>50.0066039088506</v>
      </c>
      <c r="AW921">
        <v>-4.1603908850639401E-2</v>
      </c>
      <c r="AX921">
        <v>0</v>
      </c>
      <c r="AY921">
        <v>-2.7456591913111901E-2</v>
      </c>
      <c r="AZ921">
        <v>-1.41473169375219E-2</v>
      </c>
      <c r="BB921" t="e">
        <f t="shared" si="58"/>
        <v>#NAME?</v>
      </c>
      <c r="BC921" t="e">
        <f t="shared" si="58"/>
        <v>#NAME?</v>
      </c>
      <c r="BD921">
        <v>-4.1603908850633899E-2</v>
      </c>
      <c r="BE921" s="153">
        <v>5.5372373353179604E-15</v>
      </c>
      <c r="BG921" t="e">
        <f t="shared" si="59"/>
        <v>#NAME?</v>
      </c>
      <c r="BH921" t="e">
        <f t="shared" si="59"/>
        <v>#NAME?</v>
      </c>
      <c r="BK921" t="e">
        <f t="shared" si="57"/>
        <v>#NAME?</v>
      </c>
    </row>
    <row r="922" spans="1:63" x14ac:dyDescent="0.2">
      <c r="A922">
        <v>920</v>
      </c>
      <c r="B922" s="152">
        <v>44788.361111111109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49.9195833333333</v>
      </c>
      <c r="K922">
        <v>-0.22374999999999901</v>
      </c>
      <c r="L922">
        <v>49.909230769230703</v>
      </c>
      <c r="M922">
        <v>-0.21052631578947301</v>
      </c>
      <c r="N922">
        <v>399.85714285714198</v>
      </c>
      <c r="O922">
        <v>42.813793103448198</v>
      </c>
      <c r="P922">
        <v>2.5341818181818101</v>
      </c>
      <c r="Q922">
        <v>68.468999999999994</v>
      </c>
      <c r="R922">
        <v>6.82</v>
      </c>
      <c r="S922">
        <v>2.44068965517241</v>
      </c>
      <c r="T922">
        <v>7</v>
      </c>
      <c r="U922">
        <v>1.523925</v>
      </c>
      <c r="V922">
        <v>8.9024999999999896E-2</v>
      </c>
      <c r="W922">
        <v>3.1449999999999999E-2</v>
      </c>
      <c r="X922">
        <v>6.1774999999999997E-2</v>
      </c>
      <c r="Y922">
        <v>88.774074999999996</v>
      </c>
      <c r="Z922">
        <v>0</v>
      </c>
      <c r="AA922">
        <v>0</v>
      </c>
      <c r="AB922">
        <v>1.1599999999999999E-2</v>
      </c>
      <c r="AC922">
        <v>0</v>
      </c>
      <c r="AD922">
        <v>0</v>
      </c>
      <c r="AE922">
        <v>49.9195833333333</v>
      </c>
      <c r="AF922">
        <v>0</v>
      </c>
      <c r="AG922">
        <v>0</v>
      </c>
      <c r="AH922">
        <v>0</v>
      </c>
      <c r="AI922">
        <v>49.9195833333333</v>
      </c>
      <c r="AJ922">
        <v>0.56232163875921304</v>
      </c>
      <c r="AK922">
        <v>1</v>
      </c>
      <c r="AL922">
        <v>0</v>
      </c>
      <c r="AM922">
        <v>0</v>
      </c>
      <c r="AN922">
        <v>0</v>
      </c>
      <c r="AO922">
        <v>0</v>
      </c>
      <c r="AP922">
        <v>49.9195833333333</v>
      </c>
      <c r="AQ922">
        <v>2.7456591913111901E-2</v>
      </c>
      <c r="AR922">
        <v>1.41473169375219E-2</v>
      </c>
      <c r="AS922">
        <v>0</v>
      </c>
      <c r="AT922">
        <v>0.85693600334613396</v>
      </c>
      <c r="AU922">
        <v>90.391225000000006</v>
      </c>
      <c r="AV922">
        <v>49.961187242183897</v>
      </c>
      <c r="AW922">
        <v>-4.1603908850639401E-2</v>
      </c>
      <c r="AX922">
        <v>0</v>
      </c>
      <c r="AY922">
        <v>-2.7456591913111901E-2</v>
      </c>
      <c r="AZ922">
        <v>-1.41473169375219E-2</v>
      </c>
      <c r="BB922" t="e">
        <f t="shared" si="58"/>
        <v>#NAME?</v>
      </c>
      <c r="BC922" t="e">
        <f t="shared" si="58"/>
        <v>#NAME?</v>
      </c>
      <c r="BD922">
        <v>-4.1603908850633899E-2</v>
      </c>
      <c r="BE922" s="153">
        <v>5.5372373353179604E-15</v>
      </c>
      <c r="BG922" t="e">
        <f t="shared" si="59"/>
        <v>#NAME?</v>
      </c>
      <c r="BH922" t="e">
        <f t="shared" si="59"/>
        <v>#NAME?</v>
      </c>
      <c r="BK922" t="e">
        <f t="shared" si="57"/>
        <v>#NAME?</v>
      </c>
    </row>
    <row r="923" spans="1:63" x14ac:dyDescent="0.2">
      <c r="A923">
        <v>921</v>
      </c>
      <c r="B923" s="152">
        <v>44788.375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49.909599999999998</v>
      </c>
      <c r="K923">
        <v>-0.23724999999999999</v>
      </c>
      <c r="L923">
        <v>49.916774193548299</v>
      </c>
      <c r="M923">
        <v>-0.36249999999999999</v>
      </c>
      <c r="N923">
        <v>400</v>
      </c>
      <c r="O923">
        <v>43.2</v>
      </c>
      <c r="P923">
        <v>2.53538461538461</v>
      </c>
      <c r="Q923">
        <v>68.47475</v>
      </c>
      <c r="R923">
        <v>6.82</v>
      </c>
      <c r="S923">
        <v>2.3978947368421002</v>
      </c>
      <c r="T923">
        <v>7</v>
      </c>
      <c r="U923">
        <v>1.523925</v>
      </c>
      <c r="V923">
        <v>8.9024999999999896E-2</v>
      </c>
      <c r="W923">
        <v>3.1449999999999999E-2</v>
      </c>
      <c r="X923">
        <v>6.1774999999999997E-2</v>
      </c>
      <c r="Y923">
        <v>88.774074999999996</v>
      </c>
      <c r="Z923">
        <v>0</v>
      </c>
      <c r="AA923">
        <v>0</v>
      </c>
      <c r="AB923">
        <v>1.1599999999999999E-2</v>
      </c>
      <c r="AC923">
        <v>0</v>
      </c>
      <c r="AD923">
        <v>0</v>
      </c>
      <c r="AE923">
        <v>49.909599999999998</v>
      </c>
      <c r="AF923">
        <v>0</v>
      </c>
      <c r="AG923">
        <v>0</v>
      </c>
      <c r="AH923">
        <v>0</v>
      </c>
      <c r="AI923">
        <v>49.909599999999998</v>
      </c>
      <c r="AJ923">
        <v>0.56220918100244899</v>
      </c>
      <c r="AK923">
        <v>1</v>
      </c>
      <c r="AL923">
        <v>0</v>
      </c>
      <c r="AM923">
        <v>0</v>
      </c>
      <c r="AN923">
        <v>0</v>
      </c>
      <c r="AO923">
        <v>0</v>
      </c>
      <c r="AP923">
        <v>49.909599999999998</v>
      </c>
      <c r="AQ923">
        <v>2.7456591913111901E-2</v>
      </c>
      <c r="AR923">
        <v>1.41473169375219E-2</v>
      </c>
      <c r="AS923">
        <v>0</v>
      </c>
      <c r="AT923">
        <v>0.85676462615915705</v>
      </c>
      <c r="AU923">
        <v>90.391225000000006</v>
      </c>
      <c r="AV923">
        <v>49.951203908850601</v>
      </c>
      <c r="AW923">
        <v>-4.1603908850639401E-2</v>
      </c>
      <c r="AX923">
        <v>0</v>
      </c>
      <c r="AY923">
        <v>-2.7456591913111901E-2</v>
      </c>
      <c r="AZ923">
        <v>-1.41473169375219E-2</v>
      </c>
      <c r="BB923" t="e">
        <f t="shared" si="58"/>
        <v>#NAME?</v>
      </c>
      <c r="BC923" t="e">
        <f t="shared" si="58"/>
        <v>#NAME?</v>
      </c>
      <c r="BD923">
        <v>-4.1603908850633899E-2</v>
      </c>
      <c r="BE923" s="153">
        <v>5.5372373353179604E-15</v>
      </c>
      <c r="BG923" t="e">
        <f t="shared" si="59"/>
        <v>#NAME?</v>
      </c>
      <c r="BH923" t="e">
        <f t="shared" si="59"/>
        <v>#NAME?</v>
      </c>
      <c r="BK923" t="e">
        <f t="shared" si="57"/>
        <v>#NAME?</v>
      </c>
    </row>
    <row r="924" spans="1:63" x14ac:dyDescent="0.2">
      <c r="A924">
        <v>922</v>
      </c>
      <c r="B924" s="152">
        <v>44788.388888888891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49.963461538461502</v>
      </c>
      <c r="K924">
        <v>-0.223333333333333</v>
      </c>
      <c r="L924">
        <v>49.951379310344798</v>
      </c>
      <c r="M924">
        <v>-0.15833333333333299</v>
      </c>
      <c r="N924">
        <v>400.15789473684202</v>
      </c>
      <c r="O924">
        <v>42.09</v>
      </c>
      <c r="P924">
        <v>2.5353124999999999</v>
      </c>
      <c r="Q924">
        <v>68.504102564102595</v>
      </c>
      <c r="R924">
        <v>6.8124999999999902</v>
      </c>
      <c r="S924">
        <v>2.2540624999999901</v>
      </c>
      <c r="T924">
        <v>7</v>
      </c>
      <c r="U924">
        <v>1.523925</v>
      </c>
      <c r="V924">
        <v>8.9024999999999896E-2</v>
      </c>
      <c r="W924">
        <v>3.1449999999999999E-2</v>
      </c>
      <c r="X924">
        <v>6.1774999999999997E-2</v>
      </c>
      <c r="Y924">
        <v>88.774074999999996</v>
      </c>
      <c r="Z924">
        <v>0</v>
      </c>
      <c r="AA924">
        <v>0</v>
      </c>
      <c r="AB924">
        <v>1.1599999999999999E-2</v>
      </c>
      <c r="AC924">
        <v>0</v>
      </c>
      <c r="AD924">
        <v>0</v>
      </c>
      <c r="AE924">
        <v>49.963461538461502</v>
      </c>
      <c r="AF924">
        <v>0</v>
      </c>
      <c r="AG924">
        <v>0</v>
      </c>
      <c r="AH924">
        <v>0</v>
      </c>
      <c r="AI924">
        <v>49.963461538461502</v>
      </c>
      <c r="AJ924">
        <v>0.56281590699155704</v>
      </c>
      <c r="AK924">
        <v>1</v>
      </c>
      <c r="AL924">
        <v>0</v>
      </c>
      <c r="AM924">
        <v>0</v>
      </c>
      <c r="AN924">
        <v>0</v>
      </c>
      <c r="AO924">
        <v>0</v>
      </c>
      <c r="AP924">
        <v>49.963461538461502</v>
      </c>
      <c r="AQ924">
        <v>2.7456591913111901E-2</v>
      </c>
      <c r="AR924">
        <v>1.41473169375219E-2</v>
      </c>
      <c r="AS924">
        <v>0</v>
      </c>
      <c r="AT924">
        <v>0.85768923106210904</v>
      </c>
      <c r="AU924">
        <v>90.391225000000006</v>
      </c>
      <c r="AV924">
        <v>50.005065447312099</v>
      </c>
      <c r="AW924">
        <v>-4.1603908850639401E-2</v>
      </c>
      <c r="AX924">
        <v>0</v>
      </c>
      <c r="AY924">
        <v>-2.7456591913111901E-2</v>
      </c>
      <c r="AZ924">
        <v>-1.41473169375219E-2</v>
      </c>
      <c r="BB924" t="e">
        <f t="shared" si="58"/>
        <v>#NAME?</v>
      </c>
      <c r="BC924" t="e">
        <f t="shared" si="58"/>
        <v>#NAME?</v>
      </c>
      <c r="BD924">
        <v>-4.1603908850633899E-2</v>
      </c>
      <c r="BE924" s="153">
        <v>5.5372373353179604E-15</v>
      </c>
      <c r="BG924" t="e">
        <f t="shared" si="59"/>
        <v>#NAME?</v>
      </c>
      <c r="BH924" t="e">
        <f t="shared" si="59"/>
        <v>#NAME?</v>
      </c>
      <c r="BK924" t="e">
        <f t="shared" si="57"/>
        <v>#NAME?</v>
      </c>
    </row>
    <row r="925" spans="1:63" x14ac:dyDescent="0.2">
      <c r="A925">
        <v>923</v>
      </c>
      <c r="B925" s="152">
        <v>44788.402777777781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49.959166666666597</v>
      </c>
      <c r="K925">
        <v>-0.22125</v>
      </c>
      <c r="L925">
        <v>49.950869565217303</v>
      </c>
      <c r="M925">
        <v>-0.32499999999999901</v>
      </c>
      <c r="N925">
        <v>399.7</v>
      </c>
      <c r="O925">
        <v>42.879999999999903</v>
      </c>
      <c r="P925">
        <v>2.53329411764705</v>
      </c>
      <c r="Q925">
        <v>68.438499999999905</v>
      </c>
      <c r="R925">
        <v>6.81</v>
      </c>
      <c r="S925">
        <v>2.16</v>
      </c>
      <c r="T925">
        <v>7</v>
      </c>
      <c r="U925">
        <v>1.523925</v>
      </c>
      <c r="V925">
        <v>8.9024999999999896E-2</v>
      </c>
      <c r="W925">
        <v>3.1449999999999999E-2</v>
      </c>
      <c r="X925">
        <v>6.1774999999999997E-2</v>
      </c>
      <c r="Y925">
        <v>88.774074999999996</v>
      </c>
      <c r="Z925">
        <v>0</v>
      </c>
      <c r="AA925">
        <v>0</v>
      </c>
      <c r="AB925">
        <v>1.1599999999999999E-2</v>
      </c>
      <c r="AC925">
        <v>0</v>
      </c>
      <c r="AD925">
        <v>0</v>
      </c>
      <c r="AE925">
        <v>49.959166666666597</v>
      </c>
      <c r="AF925">
        <v>0</v>
      </c>
      <c r="AG925">
        <v>0</v>
      </c>
      <c r="AH925">
        <v>0</v>
      </c>
      <c r="AI925">
        <v>49.959166666666597</v>
      </c>
      <c r="AJ925">
        <v>0.56276752719379697</v>
      </c>
      <c r="AK925">
        <v>1</v>
      </c>
      <c r="AL925">
        <v>0</v>
      </c>
      <c r="AM925">
        <v>0</v>
      </c>
      <c r="AN925">
        <v>0</v>
      </c>
      <c r="AO925">
        <v>0</v>
      </c>
      <c r="AP925">
        <v>49.959166666666597</v>
      </c>
      <c r="AQ925">
        <v>2.7456591913111901E-2</v>
      </c>
      <c r="AR925">
        <v>1.41473169375219E-2</v>
      </c>
      <c r="AS925">
        <v>0</v>
      </c>
      <c r="AT925">
        <v>0.85761550387880703</v>
      </c>
      <c r="AU925">
        <v>90.391225000000006</v>
      </c>
      <c r="AV925">
        <v>50.000770575517301</v>
      </c>
      <c r="AW925">
        <v>-4.16039088506465E-2</v>
      </c>
      <c r="AX925">
        <v>0</v>
      </c>
      <c r="AY925">
        <v>-2.7456591913111901E-2</v>
      </c>
      <c r="AZ925">
        <v>-1.41473169375219E-2</v>
      </c>
      <c r="BB925" t="e">
        <f t="shared" si="58"/>
        <v>#NAME?</v>
      </c>
      <c r="BC925" t="e">
        <f t="shared" si="58"/>
        <v>#NAME?</v>
      </c>
      <c r="BD925">
        <v>-4.1603908850633899E-2</v>
      </c>
      <c r="BE925" s="153">
        <v>1.2642664692918901E-14</v>
      </c>
      <c r="BG925" t="e">
        <f t="shared" si="59"/>
        <v>#NAME?</v>
      </c>
      <c r="BH925" t="e">
        <f t="shared" si="59"/>
        <v>#NAME?</v>
      </c>
      <c r="BK925" t="e">
        <f t="shared" si="57"/>
        <v>#NAME?</v>
      </c>
    </row>
    <row r="926" spans="1:63" x14ac:dyDescent="0.2">
      <c r="A926">
        <v>924</v>
      </c>
      <c r="B926" s="152">
        <v>44788.416666666664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49.977083333333297</v>
      </c>
      <c r="K926">
        <v>-0.2465</v>
      </c>
      <c r="L926">
        <v>49.973999999999997</v>
      </c>
      <c r="M926">
        <v>-0.27391304347826001</v>
      </c>
      <c r="N926">
        <v>399.85714285714198</v>
      </c>
      <c r="O926">
        <v>42.397058823529399</v>
      </c>
      <c r="P926">
        <v>2.5350999999999999</v>
      </c>
      <c r="Q926">
        <v>68.470249999999993</v>
      </c>
      <c r="R926">
        <v>6.81</v>
      </c>
      <c r="S926">
        <v>2.02</v>
      </c>
      <c r="T926">
        <v>7</v>
      </c>
      <c r="U926">
        <v>1.523925</v>
      </c>
      <c r="V926">
        <v>8.9024999999999896E-2</v>
      </c>
      <c r="W926">
        <v>3.1449999999999999E-2</v>
      </c>
      <c r="X926">
        <v>6.1774999999999997E-2</v>
      </c>
      <c r="Y926">
        <v>88.774074999999996</v>
      </c>
      <c r="Z926">
        <v>0</v>
      </c>
      <c r="AA926">
        <v>0</v>
      </c>
      <c r="AB926">
        <v>1.1599999999999999E-2</v>
      </c>
      <c r="AC926">
        <v>0</v>
      </c>
      <c r="AD926">
        <v>0</v>
      </c>
      <c r="AE926">
        <v>49.977083333333297</v>
      </c>
      <c r="AF926">
        <v>0</v>
      </c>
      <c r="AG926">
        <v>0</v>
      </c>
      <c r="AH926">
        <v>0</v>
      </c>
      <c r="AI926">
        <v>49.977083333333297</v>
      </c>
      <c r="AJ926">
        <v>0.56296935037997597</v>
      </c>
      <c r="AK926">
        <v>1</v>
      </c>
      <c r="AL926">
        <v>0</v>
      </c>
      <c r="AM926">
        <v>0</v>
      </c>
      <c r="AN926">
        <v>0</v>
      </c>
      <c r="AO926">
        <v>0</v>
      </c>
      <c r="AP926">
        <v>49.977083333333297</v>
      </c>
      <c r="AQ926">
        <v>2.7456591913111901E-2</v>
      </c>
      <c r="AR926">
        <v>1.41473169375219E-2</v>
      </c>
      <c r="AS926">
        <v>0</v>
      </c>
      <c r="AT926">
        <v>0.85792306727780598</v>
      </c>
      <c r="AU926">
        <v>90.391225000000006</v>
      </c>
      <c r="AV926">
        <v>50.018687242183901</v>
      </c>
      <c r="AW926">
        <v>-4.1603908850639401E-2</v>
      </c>
      <c r="AX926">
        <v>0</v>
      </c>
      <c r="AY926">
        <v>-2.7456591913111901E-2</v>
      </c>
      <c r="AZ926">
        <v>-1.41473169375219E-2</v>
      </c>
      <c r="BB926" t="e">
        <f t="shared" si="58"/>
        <v>#NAME?</v>
      </c>
      <c r="BC926" t="e">
        <f t="shared" si="58"/>
        <v>#NAME?</v>
      </c>
      <c r="BD926">
        <v>-4.1603908850633899E-2</v>
      </c>
      <c r="BE926" s="153">
        <v>5.5372373353179604E-15</v>
      </c>
      <c r="BG926" t="e">
        <f t="shared" si="59"/>
        <v>#NAME?</v>
      </c>
      <c r="BH926" t="e">
        <f t="shared" si="59"/>
        <v>#NAME?</v>
      </c>
      <c r="BK926" t="e">
        <f t="shared" si="57"/>
        <v>#NAME?</v>
      </c>
    </row>
    <row r="927" spans="1:63" x14ac:dyDescent="0.2">
      <c r="A927">
        <v>925</v>
      </c>
      <c r="B927" s="152">
        <v>44788.430555555555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49.950869565217303</v>
      </c>
      <c r="K927">
        <v>-0.21923076923076901</v>
      </c>
      <c r="L927">
        <v>49.929375</v>
      </c>
      <c r="M927">
        <v>-0.26470588235294101</v>
      </c>
      <c r="N927">
        <v>400.21739130434702</v>
      </c>
      <c r="O927">
        <v>42.503571428571398</v>
      </c>
      <c r="P927">
        <v>2.53416666666666</v>
      </c>
      <c r="Q927">
        <v>68.465499999999906</v>
      </c>
      <c r="R927">
        <v>6.81</v>
      </c>
      <c r="S927">
        <v>1.8377142857142801</v>
      </c>
      <c r="T927">
        <v>7</v>
      </c>
      <c r="U927">
        <v>1.523925</v>
      </c>
      <c r="V927">
        <v>8.9024999999999896E-2</v>
      </c>
      <c r="W927">
        <v>3.1449999999999999E-2</v>
      </c>
      <c r="X927">
        <v>6.1774999999999997E-2</v>
      </c>
      <c r="Y927">
        <v>88.774074999999996</v>
      </c>
      <c r="Z927">
        <v>0</v>
      </c>
      <c r="AA927">
        <v>0</v>
      </c>
      <c r="AB927">
        <v>1.1599999999999999E-2</v>
      </c>
      <c r="AC927">
        <v>0</v>
      </c>
      <c r="AD927">
        <v>0</v>
      </c>
      <c r="AE927">
        <v>49.950869565217303</v>
      </c>
      <c r="AF927">
        <v>0</v>
      </c>
      <c r="AG927">
        <v>0</v>
      </c>
      <c r="AH927">
        <v>0</v>
      </c>
      <c r="AI927">
        <v>49.950869565217303</v>
      </c>
      <c r="AJ927">
        <v>0.56267406408027698</v>
      </c>
      <c r="AK927">
        <v>1</v>
      </c>
      <c r="AL927">
        <v>0</v>
      </c>
      <c r="AM927">
        <v>0</v>
      </c>
      <c r="AN927">
        <v>0</v>
      </c>
      <c r="AO927">
        <v>0</v>
      </c>
      <c r="AP927">
        <v>49.950869565217303</v>
      </c>
      <c r="AQ927">
        <v>2.7456591913111901E-2</v>
      </c>
      <c r="AR927">
        <v>1.41473169375219E-2</v>
      </c>
      <c r="AS927">
        <v>0</v>
      </c>
      <c r="AT927">
        <v>0.85747307310353704</v>
      </c>
      <c r="AU927">
        <v>90.391225000000006</v>
      </c>
      <c r="AV927">
        <v>49.992473474067999</v>
      </c>
      <c r="AW927">
        <v>-4.1603908850639401E-2</v>
      </c>
      <c r="AX927">
        <v>0</v>
      </c>
      <c r="AY927">
        <v>-2.7456591913111901E-2</v>
      </c>
      <c r="AZ927">
        <v>-1.41473169375219E-2</v>
      </c>
      <c r="BB927" t="e">
        <f t="shared" si="58"/>
        <v>#NAME?</v>
      </c>
      <c r="BC927" t="e">
        <f t="shared" si="58"/>
        <v>#NAME?</v>
      </c>
      <c r="BD927">
        <v>-4.1603908850633899E-2</v>
      </c>
      <c r="BE927" s="153">
        <v>5.5372373353179604E-15</v>
      </c>
      <c r="BG927" t="e">
        <f t="shared" si="59"/>
        <v>#NAME?</v>
      </c>
      <c r="BH927" t="e">
        <f t="shared" si="59"/>
        <v>#NAME?</v>
      </c>
      <c r="BK927" t="e">
        <f t="shared" si="57"/>
        <v>#NAME?</v>
      </c>
    </row>
    <row r="928" spans="1:63" x14ac:dyDescent="0.2">
      <c r="A928">
        <v>926</v>
      </c>
      <c r="B928" s="152">
        <v>44788.444444444445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49.978333333333303</v>
      </c>
      <c r="K928">
        <v>-0.22208333333333299</v>
      </c>
      <c r="L928">
        <v>49.965882352941101</v>
      </c>
      <c r="M928" s="153">
        <v>-2.77555756156289E-18</v>
      </c>
      <c r="N928">
        <v>399.888888888888</v>
      </c>
      <c r="O928">
        <v>41.436363636363602</v>
      </c>
      <c r="P928">
        <v>2.5369999999999999</v>
      </c>
      <c r="Q928">
        <v>68.481249999999903</v>
      </c>
      <c r="R928">
        <v>6.81</v>
      </c>
      <c r="S928">
        <v>1.8271428571428501</v>
      </c>
      <c r="T928">
        <v>7</v>
      </c>
      <c r="U928">
        <v>1.523925</v>
      </c>
      <c r="V928">
        <v>8.9024999999999896E-2</v>
      </c>
      <c r="W928">
        <v>3.1449999999999999E-2</v>
      </c>
      <c r="X928">
        <v>6.1774999999999997E-2</v>
      </c>
      <c r="Y928">
        <v>88.774074999999996</v>
      </c>
      <c r="Z928">
        <v>0</v>
      </c>
      <c r="AA928">
        <v>0</v>
      </c>
      <c r="AB928">
        <v>1.1599999999999999E-2</v>
      </c>
      <c r="AC928">
        <v>0</v>
      </c>
      <c r="AD928">
        <v>0</v>
      </c>
      <c r="AE928">
        <v>49.978333333333303</v>
      </c>
      <c r="AF928">
        <v>0</v>
      </c>
      <c r="AG928">
        <v>0</v>
      </c>
      <c r="AH928">
        <v>0</v>
      </c>
      <c r="AI928">
        <v>49.978333333333303</v>
      </c>
      <c r="AJ928">
        <v>0.56298343106738402</v>
      </c>
      <c r="AK928">
        <v>1</v>
      </c>
      <c r="AL928">
        <v>0</v>
      </c>
      <c r="AM928">
        <v>0</v>
      </c>
      <c r="AN928">
        <v>0</v>
      </c>
      <c r="AO928">
        <v>0</v>
      </c>
      <c r="AP928">
        <v>49.978333333333303</v>
      </c>
      <c r="AQ928">
        <v>2.7456591913111901E-2</v>
      </c>
      <c r="AR928">
        <v>1.41473169375219E-2</v>
      </c>
      <c r="AS928">
        <v>0</v>
      </c>
      <c r="AT928">
        <v>0.85794452518936404</v>
      </c>
      <c r="AU928">
        <v>90.391225000000006</v>
      </c>
      <c r="AV928">
        <v>50.0199372421839</v>
      </c>
      <c r="AW928">
        <v>-4.1603908850639401E-2</v>
      </c>
      <c r="AX928">
        <v>0</v>
      </c>
      <c r="AY928">
        <v>-2.7456591913111901E-2</v>
      </c>
      <c r="AZ928">
        <v>-1.41473169375219E-2</v>
      </c>
      <c r="BB928" t="e">
        <f t="shared" si="58"/>
        <v>#NAME?</v>
      </c>
      <c r="BC928" t="e">
        <f t="shared" si="58"/>
        <v>#NAME?</v>
      </c>
      <c r="BD928">
        <v>-4.1603908850633899E-2</v>
      </c>
      <c r="BE928" s="153">
        <v>5.5372373353179604E-15</v>
      </c>
      <c r="BG928" t="e">
        <f t="shared" si="59"/>
        <v>#NAME?</v>
      </c>
      <c r="BH928" t="e">
        <f t="shared" si="59"/>
        <v>#NAME?</v>
      </c>
      <c r="BK928" t="e">
        <f t="shared" si="57"/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8E43-D228-4C53-8C3E-21A6A9B48A8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3"/>
  <sheetViews>
    <sheetView showGridLines="0" workbookViewId="0">
      <selection sqref="A1:J1"/>
    </sheetView>
  </sheetViews>
  <sheetFormatPr defaultColWidth="12.5703125" defaultRowHeight="15.75" customHeight="1" x14ac:dyDescent="0.2"/>
  <cols>
    <col min="1" max="1" width="34.7109375" customWidth="1"/>
    <col min="2" max="2" width="10.42578125" customWidth="1"/>
    <col min="3" max="3" width="13.85546875" customWidth="1"/>
    <col min="4" max="6" width="5.42578125" customWidth="1"/>
    <col min="7" max="7" width="7.42578125" customWidth="1"/>
    <col min="8" max="8" width="6.140625" customWidth="1"/>
    <col min="9" max="10" width="8.140625" customWidth="1"/>
  </cols>
  <sheetData>
    <row r="1" spans="1:10" ht="12.75" x14ac:dyDescent="0.2">
      <c r="A1" s="163" t="s">
        <v>15</v>
      </c>
      <c r="B1" s="162"/>
      <c r="C1" s="162"/>
      <c r="D1" s="162"/>
      <c r="E1" s="162"/>
      <c r="F1" s="162"/>
      <c r="G1" s="162"/>
      <c r="H1" s="162"/>
      <c r="I1" s="162"/>
      <c r="J1" s="162"/>
    </row>
    <row r="2" spans="1:10" ht="19.5" customHeight="1" x14ac:dyDescent="0.2">
      <c r="A2" s="38" t="s">
        <v>16</v>
      </c>
      <c r="B2" s="164"/>
      <c r="C2" s="165"/>
      <c r="D2" s="39"/>
      <c r="E2" s="39"/>
      <c r="F2" s="39"/>
      <c r="G2" s="39"/>
      <c r="H2" s="39"/>
      <c r="I2" s="39"/>
      <c r="J2" s="39"/>
    </row>
    <row r="3" spans="1:10" ht="19.5" customHeight="1" x14ac:dyDescent="0.2">
      <c r="A3" s="38" t="s">
        <v>17</v>
      </c>
      <c r="B3" s="164"/>
      <c r="C3" s="165"/>
      <c r="D3" s="39"/>
      <c r="E3" s="39"/>
      <c r="F3" s="39"/>
      <c r="G3" s="39"/>
      <c r="H3" s="39"/>
      <c r="I3" s="39"/>
      <c r="J3" s="39"/>
    </row>
    <row r="4" spans="1:10" ht="19.5" customHeight="1" x14ac:dyDescent="0.2">
      <c r="A4" s="38" t="s">
        <v>18</v>
      </c>
      <c r="B4" s="164"/>
      <c r="C4" s="165"/>
      <c r="D4" s="39"/>
      <c r="E4" s="39"/>
      <c r="F4" s="39"/>
      <c r="G4" s="39"/>
      <c r="H4" s="39"/>
      <c r="I4" s="39"/>
      <c r="J4" s="39"/>
    </row>
    <row r="5" spans="1:10" ht="19.5" customHeight="1" x14ac:dyDescent="0.2">
      <c r="A5" s="38" t="s">
        <v>19</v>
      </c>
      <c r="B5" s="164"/>
      <c r="C5" s="165"/>
      <c r="D5" s="39"/>
      <c r="E5" s="39"/>
      <c r="F5" s="39"/>
      <c r="G5" s="39"/>
      <c r="H5" s="39"/>
      <c r="I5" s="39"/>
      <c r="J5" s="39"/>
    </row>
    <row r="6" spans="1:10" ht="22.5" customHeight="1" x14ac:dyDescent="0.2">
      <c r="A6" s="40" t="s">
        <v>20</v>
      </c>
      <c r="B6" s="41"/>
      <c r="C6" s="41"/>
      <c r="D6" s="41"/>
      <c r="E6" s="41"/>
      <c r="F6" s="41"/>
      <c r="G6" s="41"/>
      <c r="H6" s="41"/>
      <c r="I6" s="41"/>
      <c r="J6" s="41"/>
    </row>
    <row r="7" spans="1:10" ht="19.5" customHeight="1" x14ac:dyDescent="0.2">
      <c r="A7" s="42" t="s">
        <v>3</v>
      </c>
      <c r="B7" s="43" t="s">
        <v>21</v>
      </c>
      <c r="C7" s="43" t="s">
        <v>22</v>
      </c>
      <c r="D7" s="43" t="s">
        <v>9</v>
      </c>
      <c r="E7" s="43" t="s">
        <v>10</v>
      </c>
      <c r="F7" s="43" t="s">
        <v>11</v>
      </c>
      <c r="G7" s="43" t="s">
        <v>12</v>
      </c>
      <c r="H7" s="43" t="s">
        <v>13</v>
      </c>
      <c r="I7" s="43" t="s">
        <v>23</v>
      </c>
      <c r="J7" s="44" t="s">
        <v>8</v>
      </c>
    </row>
    <row r="8" spans="1:10" ht="12.75" x14ac:dyDescent="0.2">
      <c r="A8" s="45"/>
      <c r="B8" s="46"/>
      <c r="C8" s="47"/>
      <c r="D8" s="48"/>
      <c r="E8" s="48"/>
      <c r="F8" s="48"/>
      <c r="G8" s="48"/>
      <c r="H8" s="49"/>
      <c r="I8" s="50"/>
      <c r="J8" s="48"/>
    </row>
    <row r="9" spans="1:10" ht="12.75" hidden="1" x14ac:dyDescent="0.2">
      <c r="A9" s="51"/>
      <c r="B9" s="52"/>
      <c r="C9" s="53"/>
      <c r="D9" s="54"/>
      <c r="E9" s="54"/>
      <c r="F9" s="54"/>
      <c r="G9" s="54"/>
      <c r="H9" s="52"/>
      <c r="I9" s="52"/>
      <c r="J9" s="54"/>
    </row>
    <row r="10" spans="1:10" ht="12.75" hidden="1" x14ac:dyDescent="0.2">
      <c r="A10" s="51"/>
      <c r="B10" s="52"/>
      <c r="C10" s="53"/>
      <c r="D10" s="54"/>
      <c r="E10" s="54"/>
      <c r="F10" s="54"/>
      <c r="G10" s="54"/>
      <c r="H10" s="52"/>
      <c r="I10" s="52"/>
      <c r="J10" s="54"/>
    </row>
    <row r="11" spans="1:10" ht="12.75" hidden="1" x14ac:dyDescent="0.2">
      <c r="A11" s="51"/>
      <c r="B11" s="52"/>
      <c r="C11" s="53"/>
      <c r="D11" s="54"/>
      <c r="E11" s="54"/>
      <c r="F11" s="54"/>
      <c r="G11" s="54"/>
      <c r="H11" s="52"/>
      <c r="I11" s="52"/>
      <c r="J11" s="54"/>
    </row>
    <row r="12" spans="1:10" ht="12.75" hidden="1" x14ac:dyDescent="0.2">
      <c r="A12" s="55" t="s">
        <v>24</v>
      </c>
      <c r="B12" s="56"/>
      <c r="C12" s="53"/>
      <c r="D12" s="54"/>
      <c r="E12" s="54"/>
      <c r="F12" s="54"/>
      <c r="G12" s="54"/>
      <c r="H12" s="56"/>
      <c r="I12" s="56"/>
      <c r="J12" s="54"/>
    </row>
    <row r="13" spans="1:10" ht="12.75" hidden="1" x14ac:dyDescent="0.2">
      <c r="A13" s="55" t="s">
        <v>25</v>
      </c>
      <c r="B13" s="57" t="s">
        <v>21</v>
      </c>
      <c r="C13" s="58"/>
      <c r="D13" s="59" t="s">
        <v>9</v>
      </c>
      <c r="E13" s="59" t="s">
        <v>10</v>
      </c>
      <c r="F13" s="59" t="s">
        <v>11</v>
      </c>
      <c r="G13" s="59" t="s">
        <v>12</v>
      </c>
      <c r="H13" s="57" t="s">
        <v>13</v>
      </c>
      <c r="I13" s="57" t="s">
        <v>23</v>
      </c>
      <c r="J13" s="59" t="s">
        <v>8</v>
      </c>
    </row>
    <row r="14" spans="1:10" ht="12.75" hidden="1" x14ac:dyDescent="0.2">
      <c r="A14" s="51"/>
      <c r="B14" s="52"/>
      <c r="C14" s="53"/>
      <c r="D14" s="54"/>
      <c r="E14" s="54"/>
      <c r="F14" s="54"/>
      <c r="G14" s="54"/>
      <c r="H14" s="60"/>
      <c r="I14" s="52"/>
      <c r="J14" s="54"/>
    </row>
    <row r="15" spans="1:10" ht="12.75" hidden="1" x14ac:dyDescent="0.2">
      <c r="A15" s="51"/>
      <c r="B15" s="52"/>
      <c r="C15" s="53"/>
      <c r="D15" s="54"/>
      <c r="E15" s="54"/>
      <c r="F15" s="54"/>
      <c r="G15" s="54"/>
      <c r="H15" s="52"/>
      <c r="I15" s="52"/>
      <c r="J15" s="54"/>
    </row>
    <row r="16" spans="1:10" ht="12.75" hidden="1" x14ac:dyDescent="0.2">
      <c r="A16" s="51"/>
      <c r="B16" s="52"/>
      <c r="C16" s="53"/>
      <c r="D16" s="54"/>
      <c r="E16" s="54"/>
      <c r="F16" s="54"/>
      <c r="G16" s="54"/>
      <c r="H16" s="52"/>
      <c r="I16" s="52"/>
      <c r="J16" s="54"/>
    </row>
    <row r="17" spans="1:10" ht="12.75" hidden="1" x14ac:dyDescent="0.2">
      <c r="A17" s="51"/>
      <c r="B17" s="52"/>
      <c r="C17" s="53"/>
      <c r="D17" s="54"/>
      <c r="E17" s="54"/>
      <c r="F17" s="54"/>
      <c r="G17" s="54"/>
      <c r="H17" s="52"/>
      <c r="I17" s="52"/>
      <c r="J17" s="54"/>
    </row>
    <row r="18" spans="1:10" ht="12.75" hidden="1" x14ac:dyDescent="0.2">
      <c r="A18" s="55" t="s">
        <v>26</v>
      </c>
      <c r="B18" s="56"/>
      <c r="C18" s="53"/>
      <c r="D18" s="54"/>
      <c r="E18" s="54"/>
      <c r="F18" s="54"/>
      <c r="G18" s="54"/>
      <c r="H18" s="56"/>
      <c r="I18" s="56"/>
      <c r="J18" s="54"/>
    </row>
    <row r="19" spans="1:10" ht="12.75" hidden="1" x14ac:dyDescent="0.2">
      <c r="A19" s="55" t="s">
        <v>25</v>
      </c>
      <c r="B19" s="57" t="s">
        <v>21</v>
      </c>
      <c r="C19" s="58"/>
      <c r="D19" s="59" t="s">
        <v>9</v>
      </c>
      <c r="E19" s="59" t="s">
        <v>10</v>
      </c>
      <c r="F19" s="59" t="s">
        <v>11</v>
      </c>
      <c r="G19" s="59" t="s">
        <v>12</v>
      </c>
      <c r="H19" s="57" t="s">
        <v>13</v>
      </c>
      <c r="I19" s="57" t="s">
        <v>23</v>
      </c>
      <c r="J19" s="59" t="s">
        <v>8</v>
      </c>
    </row>
    <row r="20" spans="1:10" ht="12.75" x14ac:dyDescent="0.2">
      <c r="A20" s="51"/>
      <c r="B20" s="52"/>
      <c r="C20" s="53"/>
      <c r="D20" s="54"/>
      <c r="E20" s="54"/>
      <c r="F20" s="54"/>
      <c r="G20" s="54"/>
      <c r="H20" s="60"/>
      <c r="I20" s="52"/>
      <c r="J20" s="54"/>
    </row>
    <row r="21" spans="1:10" ht="12.75" x14ac:dyDescent="0.2">
      <c r="A21" s="51"/>
      <c r="B21" s="52"/>
      <c r="C21" s="53"/>
      <c r="D21" s="54"/>
      <c r="E21" s="54"/>
      <c r="F21" s="54"/>
      <c r="G21" s="54"/>
      <c r="H21" s="52"/>
      <c r="I21" s="52"/>
      <c r="J21" s="54"/>
    </row>
    <row r="22" spans="1:10" ht="12.75" x14ac:dyDescent="0.2">
      <c r="A22" s="51"/>
      <c r="B22" s="52"/>
      <c r="C22" s="53"/>
      <c r="D22" s="54"/>
      <c r="E22" s="54"/>
      <c r="F22" s="54"/>
      <c r="G22" s="54"/>
      <c r="H22" s="52"/>
      <c r="I22" s="52"/>
      <c r="J22" s="54"/>
    </row>
    <row r="23" spans="1:10" ht="12.75" x14ac:dyDescent="0.2">
      <c r="A23" s="51"/>
      <c r="B23" s="52"/>
      <c r="C23" s="53"/>
      <c r="D23" s="54"/>
      <c r="E23" s="54"/>
      <c r="F23" s="54"/>
      <c r="G23" s="54"/>
      <c r="H23" s="52"/>
      <c r="I23" s="52"/>
      <c r="J23" s="54"/>
    </row>
    <row r="24" spans="1:10" ht="12.75" x14ac:dyDescent="0.2">
      <c r="A24" s="61"/>
      <c r="B24" s="62"/>
      <c r="C24" s="53"/>
      <c r="D24" s="54"/>
      <c r="E24" s="54"/>
      <c r="F24" s="54"/>
      <c r="G24" s="54"/>
      <c r="H24" s="60"/>
      <c r="I24" s="52"/>
      <c r="J24" s="54"/>
    </row>
    <row r="25" spans="1:10" ht="12.75" x14ac:dyDescent="0.2">
      <c r="A25" s="51"/>
      <c r="B25" s="52"/>
      <c r="C25" s="53"/>
      <c r="D25" s="54"/>
      <c r="E25" s="54"/>
      <c r="F25" s="54"/>
      <c r="G25" s="54"/>
      <c r="H25" s="52"/>
      <c r="I25" s="52"/>
      <c r="J25" s="54"/>
    </row>
    <row r="26" spans="1:10" ht="12.75" x14ac:dyDescent="0.2">
      <c r="A26" s="51"/>
      <c r="B26" s="52"/>
      <c r="C26" s="53"/>
      <c r="D26" s="54"/>
      <c r="E26" s="54"/>
      <c r="F26" s="54"/>
      <c r="G26" s="54"/>
      <c r="H26" s="52"/>
      <c r="I26" s="52"/>
      <c r="J26" s="54"/>
    </row>
    <row r="27" spans="1:10" ht="12.75" x14ac:dyDescent="0.2">
      <c r="A27" s="51"/>
      <c r="B27" s="52"/>
      <c r="C27" s="53"/>
      <c r="D27" s="54"/>
      <c r="E27" s="54"/>
      <c r="F27" s="54"/>
      <c r="G27" s="54"/>
      <c r="H27" s="52"/>
      <c r="I27" s="52"/>
      <c r="J27" s="54"/>
    </row>
    <row r="28" spans="1:10" ht="12.75" x14ac:dyDescent="0.2">
      <c r="A28" s="55"/>
      <c r="B28" s="57"/>
      <c r="C28" s="58"/>
      <c r="D28" s="59"/>
      <c r="E28" s="59"/>
      <c r="F28" s="59"/>
      <c r="G28" s="59"/>
      <c r="H28" s="57"/>
      <c r="I28" s="57"/>
      <c r="J28" s="59"/>
    </row>
    <row r="29" spans="1:10" ht="12.75" x14ac:dyDescent="0.2">
      <c r="A29" s="51"/>
      <c r="B29" s="52"/>
      <c r="C29" s="53"/>
      <c r="D29" s="54"/>
      <c r="E29" s="54"/>
      <c r="F29" s="54"/>
      <c r="G29" s="54"/>
      <c r="H29" s="60"/>
      <c r="I29" s="52"/>
      <c r="J29" s="54"/>
    </row>
    <row r="30" spans="1:10" ht="24" customHeight="1" x14ac:dyDescent="0.2">
      <c r="A30" s="161" t="s">
        <v>27</v>
      </c>
      <c r="B30" s="162"/>
      <c r="C30" s="162"/>
      <c r="D30" s="162"/>
      <c r="E30" s="162"/>
      <c r="F30" s="162"/>
      <c r="G30" s="162"/>
      <c r="H30" s="162"/>
      <c r="I30" s="162"/>
      <c r="J30" s="162"/>
    </row>
    <row r="31" spans="1:10" ht="12.75" x14ac:dyDescent="0.2">
      <c r="A31" s="63" t="s">
        <v>28</v>
      </c>
      <c r="B31" s="54"/>
      <c r="C31" s="64"/>
      <c r="D31" s="64"/>
      <c r="E31" s="64"/>
      <c r="F31" s="64"/>
      <c r="G31" s="64"/>
      <c r="H31" s="64"/>
      <c r="I31" s="64"/>
      <c r="J31" s="64"/>
    </row>
    <row r="32" spans="1:10" ht="12.75" x14ac:dyDescent="0.2">
      <c r="A32" s="63" t="s">
        <v>29</v>
      </c>
      <c r="B32" s="54"/>
      <c r="C32" s="64"/>
      <c r="D32" s="64"/>
      <c r="E32" s="64"/>
      <c r="F32" s="64"/>
      <c r="G32" s="64"/>
      <c r="H32" s="64"/>
      <c r="I32" s="64"/>
      <c r="J32" s="64"/>
    </row>
    <row r="33" spans="1:10" ht="12.75" x14ac:dyDescent="0.2">
      <c r="A33" s="63" t="s">
        <v>1</v>
      </c>
      <c r="B33" s="54"/>
      <c r="C33" s="64"/>
      <c r="D33" s="64"/>
      <c r="E33" s="64"/>
      <c r="F33" s="64"/>
      <c r="G33" s="64"/>
      <c r="H33" s="64"/>
      <c r="I33" s="64"/>
      <c r="J33" s="64"/>
    </row>
  </sheetData>
  <mergeCells count="6">
    <mergeCell ref="A30:J30"/>
    <mergeCell ref="A1:J1"/>
    <mergeCell ref="B2:C2"/>
    <mergeCell ref="B3:C3"/>
    <mergeCell ref="B4:C4"/>
    <mergeCell ref="B5:C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06"/>
  <sheetViews>
    <sheetView showGridLines="0" workbookViewId="0"/>
  </sheetViews>
  <sheetFormatPr defaultColWidth="12.5703125" defaultRowHeight="15.75" customHeight="1" x14ac:dyDescent="0.2"/>
  <cols>
    <col min="1" max="1" width="16.28515625" customWidth="1"/>
    <col min="2" max="2" width="6" customWidth="1"/>
    <col min="3" max="3" width="9.85546875" customWidth="1"/>
    <col min="4" max="4" width="6.42578125" customWidth="1"/>
    <col min="5" max="5" width="6" customWidth="1"/>
    <col min="6" max="7" width="5.42578125" customWidth="1"/>
    <col min="8" max="8" width="7.28515625" customWidth="1"/>
    <col min="9" max="9" width="8.140625" customWidth="1"/>
    <col min="10" max="10" width="7.140625" customWidth="1"/>
    <col min="11" max="11" width="7.5703125" customWidth="1"/>
    <col min="12" max="12" width="15" customWidth="1"/>
    <col min="13" max="13" width="7.140625" customWidth="1"/>
    <col min="14" max="19" width="10.28515625" customWidth="1"/>
  </cols>
  <sheetData>
    <row r="1" spans="1:19" ht="20.25" customHeight="1" x14ac:dyDescent="0.25">
      <c r="A1" s="65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  <c r="M1" s="67"/>
      <c r="N1" s="67"/>
      <c r="O1" s="67"/>
      <c r="P1" s="67"/>
      <c r="Q1" s="67"/>
      <c r="R1" s="67"/>
      <c r="S1" s="67"/>
    </row>
    <row r="2" spans="1:19" ht="12.75" x14ac:dyDescent="0.2">
      <c r="A2" s="68" t="s">
        <v>31</v>
      </c>
      <c r="B2" s="54">
        <v>0.75</v>
      </c>
      <c r="C2" s="64"/>
      <c r="D2" s="64"/>
      <c r="E2" s="64"/>
      <c r="F2" s="64"/>
      <c r="G2" s="64"/>
      <c r="H2" s="64"/>
      <c r="I2" s="64"/>
      <c r="J2" s="64"/>
      <c r="K2" s="64"/>
      <c r="L2" s="69"/>
      <c r="M2" s="69"/>
    </row>
    <row r="3" spans="1:19" ht="12.75" x14ac:dyDescent="0.2">
      <c r="A3" s="68" t="s">
        <v>32</v>
      </c>
      <c r="B3" s="70"/>
      <c r="C3" s="64"/>
      <c r="D3" s="64"/>
      <c r="E3" s="64"/>
      <c r="F3" s="64"/>
      <c r="G3" s="64"/>
      <c r="H3" s="64"/>
      <c r="I3" s="64"/>
      <c r="J3" s="64"/>
      <c r="K3" s="64"/>
      <c r="L3" s="69"/>
      <c r="M3" s="69"/>
      <c r="N3" s="166" t="s">
        <v>33</v>
      </c>
      <c r="O3" s="167"/>
      <c r="P3" s="71"/>
      <c r="Q3" s="71"/>
      <c r="R3" s="71"/>
      <c r="S3" s="71"/>
    </row>
    <row r="4" spans="1:19" ht="14.25" customHeight="1" x14ac:dyDescent="0.2">
      <c r="A4" s="168" t="s">
        <v>34</v>
      </c>
      <c r="B4" s="168" t="s">
        <v>35</v>
      </c>
      <c r="C4" s="72" t="s">
        <v>36</v>
      </c>
      <c r="D4" s="169" t="s">
        <v>37</v>
      </c>
      <c r="E4" s="165"/>
      <c r="F4" s="170" t="s">
        <v>38</v>
      </c>
      <c r="G4" s="165"/>
      <c r="H4" s="170" t="s">
        <v>39</v>
      </c>
      <c r="I4" s="165"/>
      <c r="J4" s="171" t="s">
        <v>40</v>
      </c>
      <c r="K4" s="171" t="s">
        <v>41</v>
      </c>
      <c r="L4" s="172"/>
      <c r="M4" s="69"/>
      <c r="N4" s="73" t="s">
        <v>42</v>
      </c>
      <c r="O4" s="74">
        <v>0.78</v>
      </c>
      <c r="P4" s="75"/>
      <c r="Q4" s="75"/>
      <c r="R4" s="75"/>
      <c r="S4" s="75"/>
    </row>
    <row r="5" spans="1:19" ht="14.25" customHeight="1" x14ac:dyDescent="0.2">
      <c r="A5" s="155"/>
      <c r="B5" s="155"/>
      <c r="C5" s="72" t="s">
        <v>43</v>
      </c>
      <c r="D5" s="76" t="s">
        <v>44</v>
      </c>
      <c r="E5" s="76" t="s">
        <v>45</v>
      </c>
      <c r="F5" s="76" t="s">
        <v>13</v>
      </c>
      <c r="G5" s="76" t="s">
        <v>46</v>
      </c>
      <c r="H5" s="72" t="s">
        <v>47</v>
      </c>
      <c r="I5" s="76" t="s">
        <v>48</v>
      </c>
      <c r="J5" s="155"/>
      <c r="K5" s="155"/>
      <c r="L5" s="173"/>
      <c r="N5" s="73" t="s">
        <v>49</v>
      </c>
      <c r="O5" s="74">
        <v>0.20899999999999999</v>
      </c>
      <c r="P5" s="75"/>
      <c r="Q5" s="75"/>
      <c r="R5" s="75"/>
      <c r="S5" s="75"/>
    </row>
    <row r="6" spans="1:19" ht="14.25" customHeight="1" x14ac:dyDescent="0.2">
      <c r="A6" s="52">
        <v>1</v>
      </c>
      <c r="B6" s="54"/>
      <c r="C6" s="54"/>
      <c r="D6" s="54"/>
      <c r="E6" s="77">
        <f t="shared" ref="E6:E9" si="0">D6/24</f>
        <v>0</v>
      </c>
      <c r="F6" s="54"/>
      <c r="G6" s="78">
        <f t="shared" ref="G6:G9" si="1">F6*0.3</f>
        <v>0</v>
      </c>
      <c r="H6" s="54"/>
      <c r="I6" s="77" t="e">
        <f t="shared" ref="I6:I9" si="2">H6/G6</f>
        <v>#DIV/0!</v>
      </c>
      <c r="J6" s="52" t="e">
        <f t="shared" ref="J6:J9" si="3">I6/E6</f>
        <v>#DIV/0!</v>
      </c>
      <c r="K6" s="79">
        <f t="shared" ref="K6:K9" si="4">D6*$B$2/24*1000</f>
        <v>0</v>
      </c>
      <c r="L6" s="80"/>
      <c r="O6" s="81"/>
      <c r="P6" s="81"/>
      <c r="Q6" s="81"/>
      <c r="R6" s="81"/>
      <c r="S6" s="81"/>
    </row>
    <row r="7" spans="1:19" ht="14.25" customHeight="1" x14ac:dyDescent="0.2">
      <c r="A7" s="52">
        <v>2</v>
      </c>
      <c r="B7" s="54"/>
      <c r="C7" s="54"/>
      <c r="D7" s="54"/>
      <c r="E7" s="77">
        <f t="shared" si="0"/>
        <v>0</v>
      </c>
      <c r="F7" s="54"/>
      <c r="G7" s="78">
        <f t="shared" si="1"/>
        <v>0</v>
      </c>
      <c r="H7" s="54"/>
      <c r="I7" s="77" t="e">
        <f t="shared" si="2"/>
        <v>#DIV/0!</v>
      </c>
      <c r="J7" s="52" t="e">
        <f t="shared" si="3"/>
        <v>#DIV/0!</v>
      </c>
      <c r="K7" s="79">
        <f t="shared" si="4"/>
        <v>0</v>
      </c>
      <c r="L7" s="80"/>
      <c r="O7" s="81"/>
      <c r="P7" s="81"/>
      <c r="Q7" s="81"/>
      <c r="R7" s="81"/>
      <c r="S7" s="81"/>
    </row>
    <row r="8" spans="1:19" ht="14.25" customHeight="1" x14ac:dyDescent="0.2">
      <c r="A8" s="52">
        <v>3</v>
      </c>
      <c r="B8" s="54"/>
      <c r="C8" s="54"/>
      <c r="D8" s="54"/>
      <c r="E8" s="77">
        <f t="shared" si="0"/>
        <v>0</v>
      </c>
      <c r="F8" s="54"/>
      <c r="G8" s="78">
        <f t="shared" si="1"/>
        <v>0</v>
      </c>
      <c r="H8" s="54"/>
      <c r="I8" s="77" t="e">
        <f t="shared" si="2"/>
        <v>#DIV/0!</v>
      </c>
      <c r="J8" s="52" t="e">
        <f t="shared" si="3"/>
        <v>#DIV/0!</v>
      </c>
      <c r="K8" s="79">
        <f t="shared" si="4"/>
        <v>0</v>
      </c>
      <c r="L8" s="80"/>
      <c r="M8" s="82"/>
      <c r="N8" s="81"/>
      <c r="O8" s="81"/>
      <c r="P8" s="81"/>
      <c r="Q8" s="81"/>
      <c r="R8" s="81"/>
      <c r="S8" s="81"/>
    </row>
    <row r="9" spans="1:19" ht="14.25" customHeight="1" x14ac:dyDescent="0.2">
      <c r="A9" s="52">
        <v>4</v>
      </c>
      <c r="B9" s="54"/>
      <c r="C9" s="54"/>
      <c r="D9" s="54"/>
      <c r="E9" s="77">
        <f t="shared" si="0"/>
        <v>0</v>
      </c>
      <c r="F9" s="54"/>
      <c r="G9" s="78">
        <f t="shared" si="1"/>
        <v>0</v>
      </c>
      <c r="H9" s="54"/>
      <c r="I9" s="77" t="e">
        <f t="shared" si="2"/>
        <v>#DIV/0!</v>
      </c>
      <c r="J9" s="52" t="e">
        <f t="shared" si="3"/>
        <v>#DIV/0!</v>
      </c>
      <c r="K9" s="79">
        <f t="shared" si="4"/>
        <v>0</v>
      </c>
    </row>
    <row r="10" spans="1:19" ht="14.25" customHeight="1" x14ac:dyDescent="0.2">
      <c r="A10" s="83"/>
      <c r="B10" s="84"/>
      <c r="C10" s="84"/>
      <c r="D10" s="84"/>
      <c r="E10" s="84"/>
      <c r="F10" s="84"/>
      <c r="G10" s="84"/>
      <c r="H10" s="84"/>
      <c r="I10" s="85"/>
      <c r="J10" s="85"/>
      <c r="K10" s="85"/>
      <c r="L10" s="86"/>
      <c r="M10" s="86"/>
      <c r="N10" s="86"/>
      <c r="O10" s="87"/>
      <c r="P10" s="87"/>
      <c r="Q10" s="87"/>
      <c r="R10" s="87"/>
      <c r="S10" s="87"/>
    </row>
    <row r="11" spans="1:19" ht="14.25" customHeight="1" x14ac:dyDescent="0.2">
      <c r="A11" s="174">
        <f>A6</f>
        <v>1</v>
      </c>
      <c r="B11" s="175" t="s">
        <v>50</v>
      </c>
      <c r="C11" s="165"/>
      <c r="D11" s="178"/>
      <c r="E11" s="175" t="s">
        <v>51</v>
      </c>
      <c r="F11" s="176"/>
      <c r="G11" s="165"/>
      <c r="H11" s="32"/>
      <c r="I11" s="64"/>
      <c r="J11" s="64"/>
      <c r="K11" s="64"/>
      <c r="L11" s="69"/>
      <c r="M11" s="69"/>
      <c r="N11" s="69"/>
      <c r="O11" s="69"/>
      <c r="P11" s="69"/>
      <c r="Q11" s="69"/>
      <c r="R11" s="69"/>
      <c r="S11" s="69"/>
    </row>
    <row r="12" spans="1:19" ht="14.25" customHeight="1" x14ac:dyDescent="0.2">
      <c r="A12" s="155"/>
      <c r="B12" s="88" t="s">
        <v>52</v>
      </c>
      <c r="C12" s="88" t="s">
        <v>53</v>
      </c>
      <c r="D12" s="179"/>
      <c r="E12" s="89"/>
      <c r="F12" s="90" t="s">
        <v>52</v>
      </c>
      <c r="G12" s="89" t="s">
        <v>53</v>
      </c>
      <c r="H12" s="32"/>
      <c r="I12" s="32"/>
      <c r="J12" s="64"/>
      <c r="K12" s="64"/>
      <c r="L12" s="69"/>
      <c r="M12" s="69"/>
      <c r="N12" s="69"/>
      <c r="O12" s="69"/>
      <c r="P12" s="69"/>
      <c r="Q12" s="69"/>
      <c r="R12" s="69"/>
      <c r="S12" s="69"/>
    </row>
    <row r="13" spans="1:19" ht="14.25" customHeight="1" x14ac:dyDescent="0.2">
      <c r="A13" s="91" t="s">
        <v>54</v>
      </c>
      <c r="B13" s="92">
        <f>B14*B19</f>
        <v>0</v>
      </c>
      <c r="C13" s="92">
        <f>B13/100*B18</f>
        <v>0</v>
      </c>
      <c r="D13" s="179"/>
      <c r="E13" s="91" t="s">
        <v>54</v>
      </c>
      <c r="F13" s="93" t="e">
        <f t="shared" ref="F13:F16" si="5">(G13/$B$18)*100</f>
        <v>#DIV/0!</v>
      </c>
      <c r="G13" s="93">
        <f>C13</f>
        <v>0</v>
      </c>
      <c r="H13" s="32"/>
      <c r="I13" s="32"/>
      <c r="J13" s="64"/>
      <c r="K13" s="64"/>
      <c r="L13" s="69"/>
      <c r="M13" s="69"/>
      <c r="N13" s="69"/>
      <c r="O13" s="69"/>
      <c r="P13" s="69"/>
      <c r="Q13" s="69"/>
      <c r="R13" s="69"/>
      <c r="S13" s="69"/>
    </row>
    <row r="14" spans="1:19" ht="14.25" customHeight="1" x14ac:dyDescent="0.2">
      <c r="A14" s="91" t="s">
        <v>49</v>
      </c>
      <c r="B14" s="92">
        <v>3.6</v>
      </c>
      <c r="C14" s="92">
        <f>B14/100*B18</f>
        <v>0</v>
      </c>
      <c r="D14" s="179"/>
      <c r="E14" s="91" t="s">
        <v>55</v>
      </c>
      <c r="F14" s="93" t="e">
        <f t="shared" si="5"/>
        <v>#DIV/0!</v>
      </c>
      <c r="G14" s="93">
        <f>C14/$O$5</f>
        <v>0</v>
      </c>
      <c r="H14" s="32"/>
      <c r="I14" s="32"/>
      <c r="J14" s="94"/>
      <c r="K14" s="64"/>
      <c r="L14" s="69"/>
      <c r="M14" s="69"/>
      <c r="N14" s="69"/>
      <c r="O14" s="69"/>
      <c r="P14" s="69"/>
      <c r="Q14" s="69"/>
      <c r="R14" s="69"/>
      <c r="S14" s="69"/>
    </row>
    <row r="15" spans="1:19" ht="14.25" customHeight="1" x14ac:dyDescent="0.2">
      <c r="A15" s="91" t="s">
        <v>56</v>
      </c>
      <c r="B15" s="92">
        <v>3</v>
      </c>
      <c r="C15" s="92">
        <f>B15/100*B18</f>
        <v>0</v>
      </c>
      <c r="D15" s="179"/>
      <c r="E15" s="91" t="s">
        <v>56</v>
      </c>
      <c r="F15" s="93" t="e">
        <f t="shared" si="5"/>
        <v>#DIV/0!</v>
      </c>
      <c r="G15" s="93">
        <f>C15</f>
        <v>0</v>
      </c>
      <c r="H15" s="32"/>
      <c r="I15" s="32"/>
      <c r="J15" s="94"/>
      <c r="K15" s="64"/>
      <c r="L15" s="69"/>
      <c r="M15" s="69"/>
      <c r="N15" s="69"/>
      <c r="O15" s="69"/>
      <c r="P15" s="69"/>
      <c r="Q15" s="69"/>
      <c r="R15" s="69"/>
      <c r="S15" s="69"/>
    </row>
    <row r="16" spans="1:19" ht="14.25" customHeight="1" x14ac:dyDescent="0.2">
      <c r="A16" s="91" t="s">
        <v>42</v>
      </c>
      <c r="B16" s="92">
        <f>100-SUM(B13:B15)</f>
        <v>93.4</v>
      </c>
      <c r="C16" s="92">
        <f>B16/100*B18</f>
        <v>0</v>
      </c>
      <c r="D16" s="180"/>
      <c r="E16" s="91" t="s">
        <v>42</v>
      </c>
      <c r="F16" s="93" t="e">
        <f t="shared" si="5"/>
        <v>#DIV/0!</v>
      </c>
      <c r="G16" s="93">
        <f>C16-G14*$O$4</f>
        <v>0</v>
      </c>
      <c r="H16" s="32"/>
      <c r="I16" s="32"/>
      <c r="J16" s="32"/>
      <c r="K16" s="64"/>
      <c r="L16" s="69"/>
      <c r="M16" s="69"/>
      <c r="N16" s="69"/>
      <c r="O16" s="69"/>
      <c r="P16" s="69"/>
      <c r="Q16" s="69"/>
      <c r="R16" s="69"/>
      <c r="S16" s="69"/>
    </row>
    <row r="17" spans="1:19" ht="14.25" customHeight="1" x14ac:dyDescent="0.2">
      <c r="B17" s="32"/>
      <c r="C17" s="32"/>
      <c r="D17" s="32"/>
      <c r="E17" s="32"/>
      <c r="F17" s="32"/>
      <c r="G17" s="32"/>
      <c r="H17" s="32"/>
      <c r="I17" s="32"/>
      <c r="J17" s="64"/>
      <c r="K17" s="64"/>
      <c r="L17" s="69"/>
      <c r="M17" s="69"/>
      <c r="N17" s="69"/>
      <c r="O17" s="69"/>
      <c r="P17" s="69"/>
      <c r="Q17" s="69"/>
      <c r="R17" s="69"/>
      <c r="S17" s="69"/>
    </row>
    <row r="18" spans="1:19" ht="14.25" customHeight="1" x14ac:dyDescent="0.2">
      <c r="A18" s="95" t="s">
        <v>57</v>
      </c>
      <c r="B18" s="96">
        <f>B2*C6*60</f>
        <v>0</v>
      </c>
      <c r="C18" s="32"/>
      <c r="D18" s="32"/>
      <c r="E18" s="32"/>
      <c r="F18" s="32"/>
      <c r="G18" s="32"/>
      <c r="H18" s="32"/>
      <c r="I18" s="32"/>
      <c r="J18" s="64"/>
      <c r="K18" s="64"/>
      <c r="L18" s="69"/>
      <c r="M18" s="69"/>
      <c r="N18" s="69"/>
      <c r="O18" s="69"/>
      <c r="P18" s="69"/>
      <c r="Q18" s="69"/>
      <c r="R18" s="69"/>
      <c r="S18" s="69"/>
    </row>
    <row r="19" spans="1:19" ht="14.25" customHeight="1" x14ac:dyDescent="0.2">
      <c r="A19" s="95" t="s">
        <v>58</v>
      </c>
      <c r="B19" s="96">
        <f>B6</f>
        <v>0</v>
      </c>
      <c r="C19" s="32"/>
      <c r="D19" s="32"/>
      <c r="E19" s="32"/>
      <c r="F19" s="32"/>
      <c r="G19" s="32"/>
      <c r="H19" s="32"/>
      <c r="I19" s="32"/>
      <c r="J19" s="32"/>
      <c r="K19" s="32"/>
    </row>
    <row r="20" spans="1:19" ht="14.25" customHeight="1" x14ac:dyDescent="0.2">
      <c r="A20" s="86"/>
      <c r="B20" s="97"/>
      <c r="C20" s="98"/>
      <c r="D20" s="98"/>
      <c r="E20" s="97"/>
      <c r="F20" s="97"/>
      <c r="G20" s="97"/>
      <c r="H20" s="97"/>
      <c r="I20" s="85"/>
      <c r="J20" s="97"/>
      <c r="K20" s="85"/>
      <c r="L20" s="86"/>
      <c r="M20" s="86"/>
      <c r="N20" s="86"/>
      <c r="O20" s="87"/>
      <c r="P20" s="87"/>
      <c r="Q20" s="87"/>
      <c r="R20" s="87"/>
      <c r="S20" s="87"/>
    </row>
    <row r="21" spans="1:19" ht="14.25" customHeight="1" x14ac:dyDescent="0.2">
      <c r="A21" s="174">
        <f>A7</f>
        <v>2</v>
      </c>
      <c r="B21" s="177" t="s">
        <v>50</v>
      </c>
      <c r="C21" s="165"/>
      <c r="D21" s="181"/>
      <c r="E21" s="175" t="s">
        <v>51</v>
      </c>
      <c r="F21" s="176"/>
      <c r="G21" s="165"/>
      <c r="H21" s="32"/>
      <c r="I21" s="64"/>
      <c r="J21" s="64"/>
      <c r="K21" s="64"/>
      <c r="L21" s="69"/>
      <c r="M21" s="69"/>
      <c r="N21" s="69"/>
      <c r="O21" s="69"/>
      <c r="P21" s="69"/>
      <c r="Q21" s="69"/>
      <c r="R21" s="69"/>
      <c r="S21" s="69"/>
    </row>
    <row r="22" spans="1:19" ht="14.25" customHeight="1" x14ac:dyDescent="0.2">
      <c r="A22" s="155"/>
      <c r="B22" s="99" t="s">
        <v>52</v>
      </c>
      <c r="C22" s="88" t="s">
        <v>53</v>
      </c>
      <c r="D22" s="182"/>
      <c r="E22" s="88"/>
      <c r="F22" s="100" t="s">
        <v>52</v>
      </c>
      <c r="G22" s="88" t="s">
        <v>53</v>
      </c>
      <c r="H22" s="32"/>
      <c r="I22" s="32"/>
      <c r="J22" s="64"/>
      <c r="K22" s="64"/>
      <c r="L22" s="64"/>
      <c r="M22" s="69"/>
      <c r="N22" s="69"/>
      <c r="O22" s="69"/>
      <c r="P22" s="69"/>
      <c r="Q22" s="69"/>
      <c r="R22" s="69"/>
      <c r="S22" s="69"/>
    </row>
    <row r="23" spans="1:19" ht="14.25" customHeight="1" x14ac:dyDescent="0.2">
      <c r="A23" s="101" t="s">
        <v>54</v>
      </c>
      <c r="B23" s="92">
        <f>B24*B29</f>
        <v>0</v>
      </c>
      <c r="C23" s="92">
        <f>B23/100*B28</f>
        <v>0</v>
      </c>
      <c r="D23" s="182"/>
      <c r="E23" s="91" t="s">
        <v>54</v>
      </c>
      <c r="F23" s="102" t="e">
        <f t="shared" ref="F23:F26" si="6">(G23/$B$28)*100</f>
        <v>#DIV/0!</v>
      </c>
      <c r="G23" s="93">
        <f>C23</f>
        <v>0</v>
      </c>
      <c r="H23" s="32"/>
      <c r="I23" s="32"/>
      <c r="J23" s="64"/>
      <c r="K23" s="64"/>
      <c r="L23" s="64"/>
      <c r="M23" s="69"/>
      <c r="N23" s="69"/>
      <c r="O23" s="69"/>
      <c r="P23" s="69"/>
      <c r="Q23" s="69"/>
      <c r="R23" s="69"/>
      <c r="S23" s="69"/>
    </row>
    <row r="24" spans="1:19" ht="14.25" customHeight="1" x14ac:dyDescent="0.2">
      <c r="A24" s="101" t="s">
        <v>49</v>
      </c>
      <c r="B24" s="92">
        <v>3.6</v>
      </c>
      <c r="C24" s="92">
        <f>B24/100*B28</f>
        <v>0</v>
      </c>
      <c r="D24" s="182"/>
      <c r="E24" s="91" t="s">
        <v>55</v>
      </c>
      <c r="F24" s="102" t="e">
        <f t="shared" si="6"/>
        <v>#DIV/0!</v>
      </c>
      <c r="G24" s="93">
        <f>C24/$O$5</f>
        <v>0</v>
      </c>
      <c r="H24" s="32"/>
      <c r="I24" s="32"/>
      <c r="J24" s="94"/>
      <c r="K24" s="64"/>
      <c r="L24" s="64"/>
      <c r="M24" s="69"/>
      <c r="N24" s="69"/>
      <c r="O24" s="69"/>
      <c r="P24" s="69"/>
      <c r="Q24" s="69"/>
      <c r="R24" s="69"/>
      <c r="S24" s="69"/>
    </row>
    <row r="25" spans="1:19" ht="14.25" customHeight="1" x14ac:dyDescent="0.2">
      <c r="A25" s="101" t="s">
        <v>56</v>
      </c>
      <c r="B25" s="92">
        <v>3</v>
      </c>
      <c r="C25" s="92">
        <f>B25/100*B28</f>
        <v>0</v>
      </c>
      <c r="D25" s="182"/>
      <c r="E25" s="91" t="s">
        <v>56</v>
      </c>
      <c r="F25" s="102" t="e">
        <f t="shared" si="6"/>
        <v>#DIV/0!</v>
      </c>
      <c r="G25" s="93">
        <f>C25</f>
        <v>0</v>
      </c>
      <c r="H25" s="32"/>
      <c r="I25" s="32"/>
      <c r="J25" s="94"/>
      <c r="K25" s="64"/>
      <c r="L25" s="64"/>
      <c r="M25" s="69"/>
      <c r="N25" s="69"/>
      <c r="O25" s="69"/>
      <c r="P25" s="69"/>
      <c r="Q25" s="69"/>
      <c r="R25" s="69"/>
      <c r="S25" s="69"/>
    </row>
    <row r="26" spans="1:19" ht="14.25" customHeight="1" x14ac:dyDescent="0.2">
      <c r="A26" s="101" t="s">
        <v>42</v>
      </c>
      <c r="B26" s="92">
        <f>100-SUM(B23:B25)</f>
        <v>93.4</v>
      </c>
      <c r="C26" s="92">
        <f>B26/100*B28</f>
        <v>0</v>
      </c>
      <c r="D26" s="155"/>
      <c r="E26" s="91" t="s">
        <v>42</v>
      </c>
      <c r="F26" s="102" t="e">
        <f t="shared" si="6"/>
        <v>#DIV/0!</v>
      </c>
      <c r="G26" s="93">
        <f>C26-G24*$O$4</f>
        <v>0</v>
      </c>
      <c r="H26" s="32"/>
      <c r="I26" s="32"/>
      <c r="J26" s="32"/>
      <c r="K26" s="64"/>
      <c r="L26" s="64"/>
      <c r="M26" s="69"/>
      <c r="N26" s="69"/>
      <c r="O26" s="69"/>
      <c r="P26" s="69"/>
      <c r="Q26" s="69"/>
      <c r="R26" s="69"/>
      <c r="S26" s="69"/>
    </row>
    <row r="27" spans="1:19" ht="14.25" customHeight="1" x14ac:dyDescent="0.2">
      <c r="B27" s="32"/>
      <c r="C27" s="103"/>
      <c r="D27" s="103"/>
      <c r="E27" s="32"/>
      <c r="F27" s="32"/>
      <c r="G27" s="28"/>
      <c r="H27" s="32"/>
      <c r="I27" s="32"/>
      <c r="J27" s="32"/>
      <c r="K27" s="32"/>
    </row>
    <row r="28" spans="1:19" ht="14.25" customHeight="1" x14ac:dyDescent="0.2">
      <c r="A28" s="95" t="s">
        <v>57</v>
      </c>
      <c r="B28" s="96">
        <f>$B$2*C7*60</f>
        <v>0</v>
      </c>
      <c r="C28" s="103"/>
      <c r="D28" s="103"/>
      <c r="E28" s="32"/>
      <c r="F28" s="32"/>
      <c r="G28" s="28"/>
      <c r="H28" s="32"/>
      <c r="I28" s="32"/>
      <c r="J28" s="32"/>
      <c r="K28" s="32"/>
    </row>
    <row r="29" spans="1:19" ht="14.25" customHeight="1" x14ac:dyDescent="0.2">
      <c r="A29" s="95" t="s">
        <v>58</v>
      </c>
      <c r="B29" s="96">
        <f>B7</f>
        <v>0</v>
      </c>
      <c r="C29" s="32"/>
      <c r="D29" s="32"/>
      <c r="E29" s="32"/>
      <c r="F29" s="32"/>
      <c r="G29" s="32"/>
      <c r="H29" s="32"/>
      <c r="I29" s="32"/>
      <c r="J29" s="32"/>
      <c r="K29" s="32"/>
    </row>
    <row r="30" spans="1:19" ht="14.25" customHeight="1" x14ac:dyDescent="0.2">
      <c r="A30" s="86"/>
      <c r="B30" s="97"/>
      <c r="C30" s="97"/>
      <c r="D30" s="97"/>
      <c r="E30" s="97"/>
      <c r="F30" s="97"/>
      <c r="G30" s="97"/>
      <c r="H30" s="97"/>
      <c r="I30" s="85"/>
      <c r="J30" s="97"/>
      <c r="K30" s="85"/>
      <c r="L30" s="86"/>
      <c r="M30" s="86"/>
      <c r="N30" s="87"/>
      <c r="O30" s="87"/>
      <c r="P30" s="87"/>
      <c r="Q30" s="87"/>
      <c r="R30" s="87"/>
      <c r="S30" s="87"/>
    </row>
    <row r="31" spans="1:19" ht="14.25" customHeight="1" x14ac:dyDescent="0.2">
      <c r="A31" s="174">
        <f>A8</f>
        <v>3</v>
      </c>
      <c r="B31" s="175" t="s">
        <v>50</v>
      </c>
      <c r="C31" s="165"/>
      <c r="D31" s="181"/>
      <c r="E31" s="175" t="s">
        <v>51</v>
      </c>
      <c r="F31" s="176"/>
      <c r="G31" s="165"/>
      <c r="H31" s="32"/>
      <c r="I31" s="64"/>
      <c r="J31" s="64"/>
      <c r="K31" s="64"/>
      <c r="L31" s="69"/>
      <c r="M31" s="69"/>
      <c r="N31" s="69"/>
      <c r="O31" s="69"/>
      <c r="P31" s="69"/>
      <c r="Q31" s="69"/>
      <c r="R31" s="69"/>
      <c r="S31" s="69"/>
    </row>
    <row r="32" spans="1:19" ht="14.25" customHeight="1" x14ac:dyDescent="0.2">
      <c r="A32" s="155"/>
      <c r="B32" s="88" t="s">
        <v>52</v>
      </c>
      <c r="C32" s="88" t="s">
        <v>53</v>
      </c>
      <c r="D32" s="182"/>
      <c r="E32" s="88"/>
      <c r="F32" s="100" t="s">
        <v>52</v>
      </c>
      <c r="G32" s="88" t="s">
        <v>53</v>
      </c>
      <c r="H32" s="32"/>
      <c r="I32" s="32"/>
      <c r="J32" s="64"/>
      <c r="K32" s="64"/>
      <c r="L32" s="64"/>
      <c r="M32" s="69"/>
      <c r="N32" s="69"/>
      <c r="O32" s="69"/>
      <c r="P32" s="69"/>
      <c r="Q32" s="69"/>
      <c r="R32" s="69"/>
      <c r="S32" s="69"/>
    </row>
    <row r="33" spans="1:19" ht="14.25" customHeight="1" x14ac:dyDescent="0.2">
      <c r="A33" s="101" t="s">
        <v>54</v>
      </c>
      <c r="B33" s="92">
        <f>B34*B39</f>
        <v>0</v>
      </c>
      <c r="C33" s="92">
        <f>B33/100*B38</f>
        <v>0</v>
      </c>
      <c r="D33" s="182"/>
      <c r="E33" s="91" t="s">
        <v>54</v>
      </c>
      <c r="F33" s="102" t="e">
        <f t="shared" ref="F33:F36" si="7">(G33/$B$38)*100</f>
        <v>#DIV/0!</v>
      </c>
      <c r="G33" s="93">
        <f>C33</f>
        <v>0</v>
      </c>
      <c r="H33" s="32"/>
      <c r="I33" s="32"/>
      <c r="J33" s="64"/>
      <c r="K33" s="64"/>
      <c r="L33" s="64"/>
      <c r="M33" s="69"/>
      <c r="N33" s="69"/>
      <c r="O33" s="69"/>
      <c r="P33" s="69"/>
      <c r="Q33" s="69"/>
      <c r="R33" s="69"/>
      <c r="S33" s="69"/>
    </row>
    <row r="34" spans="1:19" ht="14.25" customHeight="1" x14ac:dyDescent="0.2">
      <c r="A34" s="101" t="s">
        <v>49</v>
      </c>
      <c r="B34" s="92">
        <v>3.6</v>
      </c>
      <c r="C34" s="92">
        <f>B34/100*B38</f>
        <v>0</v>
      </c>
      <c r="D34" s="182"/>
      <c r="E34" s="91" t="s">
        <v>55</v>
      </c>
      <c r="F34" s="102" t="e">
        <f t="shared" si="7"/>
        <v>#DIV/0!</v>
      </c>
      <c r="G34" s="93">
        <f>C34/$O$5</f>
        <v>0</v>
      </c>
      <c r="H34" s="32"/>
      <c r="I34" s="32"/>
      <c r="J34" s="94"/>
      <c r="K34" s="64"/>
      <c r="L34" s="64"/>
      <c r="M34" s="69"/>
      <c r="N34" s="69"/>
      <c r="O34" s="69"/>
      <c r="P34" s="69"/>
      <c r="Q34" s="69"/>
      <c r="R34" s="69"/>
      <c r="S34" s="69"/>
    </row>
    <row r="35" spans="1:19" ht="14.25" customHeight="1" x14ac:dyDescent="0.2">
      <c r="A35" s="101" t="s">
        <v>56</v>
      </c>
      <c r="B35" s="92">
        <v>3</v>
      </c>
      <c r="C35" s="92">
        <f>B35/100*B38</f>
        <v>0</v>
      </c>
      <c r="D35" s="182"/>
      <c r="E35" s="91" t="s">
        <v>56</v>
      </c>
      <c r="F35" s="102" t="e">
        <f t="shared" si="7"/>
        <v>#DIV/0!</v>
      </c>
      <c r="G35" s="93">
        <f>C35</f>
        <v>0</v>
      </c>
      <c r="H35" s="32"/>
      <c r="I35" s="32"/>
      <c r="J35" s="94"/>
      <c r="K35" s="64"/>
      <c r="L35" s="64"/>
      <c r="M35" s="69"/>
      <c r="N35" s="69"/>
      <c r="O35" s="69"/>
      <c r="P35" s="69"/>
      <c r="Q35" s="69"/>
      <c r="R35" s="69"/>
      <c r="S35" s="69"/>
    </row>
    <row r="36" spans="1:19" ht="14.25" customHeight="1" x14ac:dyDescent="0.2">
      <c r="A36" s="101" t="s">
        <v>42</v>
      </c>
      <c r="B36" s="92">
        <f>100-SUM(B33:B35)</f>
        <v>93.4</v>
      </c>
      <c r="C36" s="92">
        <f>B36/100*B38</f>
        <v>0</v>
      </c>
      <c r="D36" s="155"/>
      <c r="E36" s="91" t="s">
        <v>42</v>
      </c>
      <c r="F36" s="102" t="e">
        <f t="shared" si="7"/>
        <v>#DIV/0!</v>
      </c>
      <c r="G36" s="93">
        <f>C36-G34*$O$4</f>
        <v>0</v>
      </c>
      <c r="H36" s="32"/>
      <c r="I36" s="32"/>
      <c r="J36" s="32"/>
      <c r="K36" s="64"/>
      <c r="L36" s="64"/>
      <c r="M36" s="69"/>
      <c r="N36" s="69"/>
      <c r="O36" s="69"/>
      <c r="P36" s="69"/>
      <c r="Q36" s="69"/>
      <c r="R36" s="69"/>
      <c r="S36" s="69"/>
    </row>
    <row r="37" spans="1:19" ht="14.25" customHeight="1" x14ac:dyDescent="0.2">
      <c r="B37" s="32"/>
      <c r="C37" s="103"/>
      <c r="D37" s="103"/>
      <c r="E37" s="32"/>
      <c r="F37" s="32"/>
      <c r="G37" s="28"/>
      <c r="H37" s="32"/>
      <c r="I37" s="32"/>
      <c r="J37" s="32"/>
      <c r="K37" s="32"/>
    </row>
    <row r="38" spans="1:19" ht="14.25" customHeight="1" x14ac:dyDescent="0.2">
      <c r="A38" s="95" t="s">
        <v>57</v>
      </c>
      <c r="B38" s="96">
        <f>B2*C8*60</f>
        <v>0</v>
      </c>
      <c r="C38" s="103"/>
      <c r="D38" s="103"/>
      <c r="E38" s="32"/>
      <c r="F38" s="32"/>
      <c r="G38" s="28"/>
      <c r="H38" s="32"/>
      <c r="I38" s="32"/>
      <c r="J38" s="32"/>
      <c r="K38" s="32"/>
    </row>
    <row r="39" spans="1:19" ht="14.25" customHeight="1" x14ac:dyDescent="0.2">
      <c r="A39" s="95" t="s">
        <v>58</v>
      </c>
      <c r="B39" s="96">
        <f>B8</f>
        <v>0</v>
      </c>
      <c r="C39" s="32"/>
      <c r="D39" s="32"/>
      <c r="E39" s="32"/>
      <c r="F39" s="32"/>
      <c r="G39" s="32"/>
      <c r="H39" s="32"/>
      <c r="I39" s="32"/>
      <c r="J39" s="32"/>
      <c r="K39" s="32"/>
    </row>
    <row r="40" spans="1:19" ht="14.25" customHeight="1" x14ac:dyDescent="0.2">
      <c r="A40" s="86"/>
      <c r="B40" s="97"/>
      <c r="C40" s="97"/>
      <c r="D40" s="97"/>
      <c r="E40" s="97"/>
      <c r="F40" s="97"/>
      <c r="G40" s="97"/>
      <c r="H40" s="97"/>
      <c r="I40" s="85"/>
      <c r="J40" s="97"/>
      <c r="K40" s="85"/>
      <c r="L40" s="86"/>
      <c r="M40" s="86"/>
      <c r="N40" s="87"/>
      <c r="O40" s="87"/>
      <c r="P40" s="87"/>
      <c r="Q40" s="87"/>
      <c r="R40" s="87"/>
      <c r="S40" s="87"/>
    </row>
    <row r="41" spans="1:19" ht="14.25" customHeight="1" x14ac:dyDescent="0.2">
      <c r="A41" s="174">
        <f>A9</f>
        <v>4</v>
      </c>
      <c r="B41" s="175" t="s">
        <v>50</v>
      </c>
      <c r="C41" s="165"/>
      <c r="D41" s="181"/>
      <c r="E41" s="175" t="s">
        <v>51</v>
      </c>
      <c r="F41" s="176"/>
      <c r="G41" s="165"/>
      <c r="H41" s="32"/>
      <c r="I41" s="64"/>
      <c r="J41" s="64"/>
      <c r="K41" s="64"/>
      <c r="L41" s="69"/>
      <c r="M41" s="69"/>
      <c r="N41" s="69"/>
      <c r="O41" s="69"/>
      <c r="P41" s="69"/>
      <c r="Q41" s="69"/>
      <c r="R41" s="69"/>
      <c r="S41" s="69"/>
    </row>
    <row r="42" spans="1:19" ht="14.25" customHeight="1" x14ac:dyDescent="0.2">
      <c r="A42" s="155"/>
      <c r="B42" s="88" t="s">
        <v>52</v>
      </c>
      <c r="C42" s="88" t="s">
        <v>53</v>
      </c>
      <c r="D42" s="182"/>
      <c r="E42" s="88"/>
      <c r="F42" s="100" t="s">
        <v>52</v>
      </c>
      <c r="G42" s="88" t="s">
        <v>53</v>
      </c>
      <c r="H42" s="32"/>
      <c r="I42" s="32"/>
      <c r="J42" s="64"/>
      <c r="K42" s="64"/>
      <c r="L42" s="64"/>
      <c r="M42" s="69"/>
      <c r="N42" s="69"/>
      <c r="O42" s="69"/>
      <c r="P42" s="69"/>
      <c r="Q42" s="69"/>
      <c r="R42" s="69"/>
      <c r="S42" s="69"/>
    </row>
    <row r="43" spans="1:19" ht="14.25" customHeight="1" x14ac:dyDescent="0.2">
      <c r="A43" s="101" t="s">
        <v>54</v>
      </c>
      <c r="B43" s="92">
        <f>B44*B49</f>
        <v>0</v>
      </c>
      <c r="C43" s="92">
        <f>B43/100*B48</f>
        <v>0</v>
      </c>
      <c r="D43" s="182"/>
      <c r="E43" s="91" t="s">
        <v>54</v>
      </c>
      <c r="F43" s="102" t="e">
        <f t="shared" ref="F43:F46" si="8">(G43/$B$48)*100</f>
        <v>#DIV/0!</v>
      </c>
      <c r="G43" s="93">
        <f>C43</f>
        <v>0</v>
      </c>
      <c r="H43" s="32"/>
      <c r="I43" s="32"/>
      <c r="J43" s="64"/>
      <c r="K43" s="64"/>
      <c r="L43" s="64"/>
      <c r="M43" s="69"/>
      <c r="N43" s="69"/>
      <c r="O43" s="69"/>
      <c r="P43" s="69"/>
      <c r="Q43" s="69"/>
      <c r="R43" s="69"/>
      <c r="S43" s="69"/>
    </row>
    <row r="44" spans="1:19" ht="14.25" customHeight="1" x14ac:dyDescent="0.2">
      <c r="A44" s="101" t="s">
        <v>49</v>
      </c>
      <c r="B44" s="92">
        <v>3.6</v>
      </c>
      <c r="C44" s="92">
        <f>B44/100*B48</f>
        <v>0</v>
      </c>
      <c r="D44" s="182"/>
      <c r="E44" s="91" t="s">
        <v>55</v>
      </c>
      <c r="F44" s="102" t="e">
        <f t="shared" si="8"/>
        <v>#DIV/0!</v>
      </c>
      <c r="G44" s="93">
        <f>C44/$O$5</f>
        <v>0</v>
      </c>
      <c r="H44" s="32"/>
      <c r="I44" s="32"/>
      <c r="J44" s="94"/>
      <c r="K44" s="64"/>
      <c r="L44" s="64"/>
      <c r="M44" s="69"/>
      <c r="N44" s="69"/>
      <c r="O44" s="69"/>
      <c r="P44" s="69"/>
      <c r="Q44" s="69"/>
      <c r="R44" s="69"/>
      <c r="S44" s="69"/>
    </row>
    <row r="45" spans="1:19" ht="14.25" customHeight="1" x14ac:dyDescent="0.2">
      <c r="A45" s="101" t="s">
        <v>56</v>
      </c>
      <c r="B45" s="92">
        <v>3</v>
      </c>
      <c r="C45" s="92">
        <f>B45/100*B48</f>
        <v>0</v>
      </c>
      <c r="D45" s="182"/>
      <c r="E45" s="91" t="s">
        <v>56</v>
      </c>
      <c r="F45" s="102" t="e">
        <f t="shared" si="8"/>
        <v>#DIV/0!</v>
      </c>
      <c r="G45" s="93">
        <f>C45</f>
        <v>0</v>
      </c>
      <c r="H45" s="32"/>
      <c r="I45" s="32"/>
      <c r="J45" s="94"/>
      <c r="K45" s="64"/>
      <c r="L45" s="64"/>
      <c r="M45" s="69"/>
      <c r="N45" s="69"/>
      <c r="O45" s="69"/>
      <c r="P45" s="69"/>
      <c r="Q45" s="69"/>
      <c r="R45" s="69"/>
      <c r="S45" s="69"/>
    </row>
    <row r="46" spans="1:19" ht="14.25" customHeight="1" x14ac:dyDescent="0.2">
      <c r="A46" s="101" t="s">
        <v>42</v>
      </c>
      <c r="B46" s="92">
        <f>100-SUM(B43:B45)</f>
        <v>93.4</v>
      </c>
      <c r="C46" s="92">
        <f>B46/100*B48</f>
        <v>0</v>
      </c>
      <c r="D46" s="155"/>
      <c r="E46" s="91" t="s">
        <v>42</v>
      </c>
      <c r="F46" s="102" t="e">
        <f t="shared" si="8"/>
        <v>#DIV/0!</v>
      </c>
      <c r="G46" s="93">
        <f>C46-G44*$O$4</f>
        <v>0</v>
      </c>
      <c r="H46" s="32"/>
      <c r="I46" s="32"/>
      <c r="J46" s="32"/>
      <c r="K46" s="64"/>
      <c r="L46" s="64"/>
      <c r="M46" s="69"/>
      <c r="N46" s="69"/>
      <c r="O46" s="69"/>
      <c r="P46" s="69"/>
      <c r="Q46" s="69"/>
      <c r="R46" s="69"/>
      <c r="S46" s="69"/>
    </row>
    <row r="47" spans="1:19" ht="14.25" customHeight="1" x14ac:dyDescent="0.2">
      <c r="B47" s="32"/>
      <c r="C47" s="103"/>
      <c r="D47" s="103"/>
      <c r="E47" s="32"/>
      <c r="F47" s="32"/>
      <c r="G47" s="28"/>
      <c r="H47" s="32"/>
      <c r="I47" s="32"/>
      <c r="J47" s="32"/>
      <c r="K47" s="32"/>
    </row>
    <row r="48" spans="1:19" ht="14.25" customHeight="1" x14ac:dyDescent="0.2">
      <c r="A48" s="95" t="s">
        <v>57</v>
      </c>
      <c r="B48" s="96">
        <f>B2*C9*60</f>
        <v>0</v>
      </c>
      <c r="C48" s="103"/>
      <c r="D48" s="103"/>
      <c r="E48" s="32"/>
      <c r="F48" s="32"/>
      <c r="G48" s="28"/>
      <c r="H48" s="32"/>
      <c r="I48" s="32"/>
      <c r="J48" s="32"/>
      <c r="K48" s="32"/>
    </row>
    <row r="49" spans="1:19" ht="14.25" customHeight="1" x14ac:dyDescent="0.2">
      <c r="A49" s="95" t="s">
        <v>58</v>
      </c>
      <c r="B49" s="96">
        <f>B9</f>
        <v>0</v>
      </c>
      <c r="C49" s="103"/>
      <c r="D49" s="103"/>
      <c r="E49" s="32"/>
      <c r="F49" s="32"/>
      <c r="G49" s="28"/>
      <c r="H49" s="32"/>
      <c r="I49" s="32"/>
      <c r="J49" s="32"/>
      <c r="K49" s="32"/>
    </row>
    <row r="50" spans="1:19" ht="14.25" customHeight="1" x14ac:dyDescent="0.2">
      <c r="A50" s="86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86"/>
      <c r="M50" s="86"/>
      <c r="N50" s="86"/>
      <c r="O50" s="86"/>
      <c r="P50" s="86"/>
      <c r="Q50" s="86"/>
      <c r="R50" s="86"/>
      <c r="S50" s="86"/>
    </row>
    <row r="51" spans="1:19" ht="14.25" customHeight="1" x14ac:dyDescent="0.2"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9" ht="14.25" customHeight="1" x14ac:dyDescent="0.2"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 spans="1:19" ht="14.25" customHeight="1" x14ac:dyDescent="0.2"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spans="1:19" ht="14.25" customHeight="1" x14ac:dyDescent="0.2"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 spans="1:19" ht="14.25" customHeight="1" x14ac:dyDescent="0.2"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 spans="1:19" ht="14.25" customHeight="1" x14ac:dyDescent="0.2"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9" ht="14.25" customHeight="1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</row>
    <row r="58" spans="1:19" ht="14.25" customHeight="1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</row>
    <row r="59" spans="1:19" ht="14.25" customHeight="1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</row>
    <row r="60" spans="1:19" ht="14.25" customHeight="1" x14ac:dyDescent="0.2">
      <c r="B60" s="32"/>
      <c r="C60" s="32"/>
      <c r="D60" s="32"/>
      <c r="E60" s="32"/>
      <c r="F60" s="32"/>
      <c r="G60" s="32"/>
      <c r="H60" s="32"/>
      <c r="I60" s="32"/>
      <c r="J60" s="32"/>
      <c r="K60" s="32"/>
    </row>
    <row r="61" spans="1:19" ht="14.25" customHeight="1" x14ac:dyDescent="0.2">
      <c r="B61" s="32"/>
      <c r="C61" s="32"/>
      <c r="D61" s="32"/>
      <c r="E61" s="32"/>
      <c r="F61" s="32"/>
      <c r="G61" s="32"/>
      <c r="H61" s="32"/>
      <c r="I61" s="32"/>
      <c r="J61" s="32"/>
      <c r="K61" s="32"/>
    </row>
    <row r="62" spans="1:19" ht="14.25" customHeight="1" x14ac:dyDescent="0.2"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 spans="1:19" ht="14.25" customHeight="1" x14ac:dyDescent="0.2"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 spans="1:19" ht="14.25" customHeight="1" x14ac:dyDescent="0.2"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 spans="2:11" ht="14.25" customHeight="1" x14ac:dyDescent="0.2">
      <c r="B65" s="32"/>
      <c r="C65" s="32"/>
      <c r="D65" s="32"/>
      <c r="E65" s="32"/>
      <c r="F65" s="32"/>
      <c r="G65" s="32"/>
      <c r="H65" s="32"/>
      <c r="I65" s="32"/>
      <c r="J65" s="32"/>
      <c r="K65" s="32"/>
    </row>
    <row r="66" spans="2:11" ht="14.25" customHeight="1" x14ac:dyDescent="0.2">
      <c r="B66" s="32"/>
      <c r="C66" s="32"/>
      <c r="D66" s="32"/>
      <c r="E66" s="32"/>
      <c r="F66" s="32"/>
      <c r="G66" s="32"/>
      <c r="H66" s="32"/>
      <c r="I66" s="32"/>
      <c r="J66" s="32"/>
      <c r="K66" s="32"/>
    </row>
    <row r="67" spans="2:11" ht="14.25" customHeight="1" x14ac:dyDescent="0.2">
      <c r="B67" s="32"/>
      <c r="C67" s="32"/>
      <c r="D67" s="32"/>
      <c r="E67" s="32"/>
      <c r="F67" s="32"/>
      <c r="G67" s="32"/>
      <c r="H67" s="32"/>
      <c r="I67" s="32"/>
      <c r="J67" s="32"/>
      <c r="K67" s="32"/>
    </row>
    <row r="68" spans="2:11" ht="14.25" customHeight="1" x14ac:dyDescent="0.2"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 spans="2:11" ht="14.25" customHeight="1" x14ac:dyDescent="0.2">
      <c r="B69" s="32"/>
      <c r="C69" s="32"/>
      <c r="D69" s="32"/>
      <c r="E69" s="32"/>
      <c r="F69" s="32"/>
      <c r="G69" s="32"/>
      <c r="H69" s="32"/>
      <c r="I69" s="32"/>
      <c r="J69" s="32"/>
      <c r="K69" s="32"/>
    </row>
    <row r="70" spans="2:11" ht="14.25" customHeight="1" x14ac:dyDescent="0.2">
      <c r="B70" s="32"/>
      <c r="C70" s="32"/>
      <c r="D70" s="32"/>
      <c r="E70" s="32"/>
      <c r="F70" s="32"/>
      <c r="G70" s="32"/>
      <c r="H70" s="32"/>
      <c r="I70" s="32"/>
      <c r="J70" s="32"/>
      <c r="K70" s="32"/>
    </row>
    <row r="71" spans="2:11" ht="14.25" customHeight="1" x14ac:dyDescent="0.2"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 spans="2:11" ht="14.25" customHeight="1" x14ac:dyDescent="0.2"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 spans="2:11" ht="14.25" customHeight="1" x14ac:dyDescent="0.2"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2:11" ht="14.25" customHeight="1" x14ac:dyDescent="0.2">
      <c r="B74" s="32"/>
      <c r="C74" s="32"/>
      <c r="D74" s="32"/>
      <c r="E74" s="32"/>
      <c r="F74" s="32"/>
      <c r="G74" s="32"/>
      <c r="H74" s="32"/>
      <c r="I74" s="32"/>
      <c r="J74" s="32"/>
      <c r="K74" s="32"/>
    </row>
    <row r="75" spans="2:11" ht="14.25" customHeight="1" x14ac:dyDescent="0.2">
      <c r="B75" s="32"/>
      <c r="C75" s="32"/>
      <c r="D75" s="32"/>
      <c r="E75" s="32"/>
      <c r="F75" s="32"/>
      <c r="G75" s="32"/>
      <c r="H75" s="32"/>
      <c r="I75" s="32"/>
      <c r="J75" s="32"/>
      <c r="K75" s="32"/>
    </row>
    <row r="76" spans="2:11" ht="14.25" customHeight="1" x14ac:dyDescent="0.2"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 spans="2:11" ht="14.25" customHeight="1" x14ac:dyDescent="0.2"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 spans="2:11" ht="14.25" customHeight="1" x14ac:dyDescent="0.2"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spans="2:11" ht="14.25" customHeight="1" x14ac:dyDescent="0.2"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 spans="2:11" ht="14.25" customHeight="1" x14ac:dyDescent="0.2"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 spans="2:11" ht="14.25" customHeight="1" x14ac:dyDescent="0.2">
      <c r="B81" s="32"/>
      <c r="C81" s="32"/>
      <c r="D81" s="32"/>
      <c r="E81" s="32"/>
      <c r="F81" s="32"/>
      <c r="G81" s="32"/>
      <c r="H81" s="32"/>
      <c r="I81" s="32"/>
      <c r="J81" s="32"/>
      <c r="K81" s="32"/>
    </row>
    <row r="82" spans="2:11" ht="14.25" customHeight="1" x14ac:dyDescent="0.2">
      <c r="B82" s="32"/>
      <c r="C82" s="32"/>
      <c r="D82" s="32"/>
      <c r="E82" s="32"/>
      <c r="F82" s="32"/>
      <c r="G82" s="32"/>
      <c r="H82" s="32"/>
      <c r="I82" s="32"/>
      <c r="J82" s="32"/>
      <c r="K82" s="32"/>
    </row>
    <row r="83" spans="2:11" ht="14.25" customHeight="1" x14ac:dyDescent="0.2">
      <c r="B83" s="32"/>
      <c r="C83" s="32"/>
      <c r="D83" s="32"/>
      <c r="E83" s="32"/>
      <c r="F83" s="32"/>
      <c r="G83" s="32"/>
      <c r="H83" s="32"/>
      <c r="I83" s="32"/>
      <c r="J83" s="32"/>
      <c r="K83" s="32"/>
    </row>
    <row r="84" spans="2:11" ht="14.25" customHeight="1" x14ac:dyDescent="0.2">
      <c r="B84" s="32"/>
      <c r="C84" s="32"/>
      <c r="D84" s="32"/>
      <c r="E84" s="32"/>
      <c r="F84" s="32"/>
      <c r="G84" s="32"/>
      <c r="H84" s="32"/>
      <c r="I84" s="32"/>
      <c r="J84" s="32"/>
      <c r="K84" s="32"/>
    </row>
    <row r="85" spans="2:11" ht="14.25" customHeight="1" x14ac:dyDescent="0.2">
      <c r="B85" s="32"/>
      <c r="C85" s="32"/>
      <c r="D85" s="32"/>
      <c r="E85" s="32"/>
      <c r="F85" s="32"/>
      <c r="G85" s="32"/>
      <c r="H85" s="32"/>
      <c r="I85" s="32"/>
      <c r="J85" s="32"/>
      <c r="K85" s="32"/>
    </row>
    <row r="86" spans="2:11" ht="14.25" customHeight="1" x14ac:dyDescent="0.2">
      <c r="B86" s="32"/>
      <c r="C86" s="32"/>
      <c r="D86" s="32"/>
      <c r="E86" s="32"/>
      <c r="F86" s="32"/>
      <c r="G86" s="32"/>
      <c r="H86" s="32"/>
      <c r="I86" s="32"/>
      <c r="J86" s="32"/>
      <c r="K86" s="32"/>
    </row>
    <row r="87" spans="2:11" ht="14.25" customHeight="1" x14ac:dyDescent="0.2">
      <c r="B87" s="32"/>
      <c r="C87" s="32"/>
      <c r="D87" s="32"/>
      <c r="E87" s="32"/>
      <c r="F87" s="32"/>
      <c r="G87" s="32"/>
      <c r="H87" s="32"/>
      <c r="I87" s="32"/>
      <c r="J87" s="32"/>
      <c r="K87" s="32"/>
    </row>
    <row r="88" spans="2:11" ht="14.25" customHeight="1" x14ac:dyDescent="0.2">
      <c r="B88" s="32"/>
      <c r="C88" s="32"/>
      <c r="D88" s="32"/>
      <c r="E88" s="32"/>
      <c r="F88" s="32"/>
      <c r="G88" s="32"/>
      <c r="H88" s="32"/>
      <c r="I88" s="32"/>
      <c r="J88" s="32"/>
      <c r="K88" s="32"/>
    </row>
    <row r="89" spans="2:11" ht="14.25" customHeight="1" x14ac:dyDescent="0.2">
      <c r="B89" s="32"/>
      <c r="C89" s="32"/>
      <c r="D89" s="32"/>
      <c r="E89" s="32"/>
      <c r="F89" s="32"/>
      <c r="G89" s="32"/>
      <c r="H89" s="32"/>
      <c r="I89" s="32"/>
      <c r="J89" s="32"/>
      <c r="K89" s="32"/>
    </row>
    <row r="90" spans="2:11" ht="14.25" customHeight="1" x14ac:dyDescent="0.2"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2:11" ht="14.25" customHeight="1" x14ac:dyDescent="0.2">
      <c r="B91" s="32"/>
      <c r="C91" s="32"/>
      <c r="D91" s="32"/>
      <c r="E91" s="32"/>
      <c r="F91" s="32"/>
      <c r="G91" s="32"/>
      <c r="H91" s="32"/>
      <c r="I91" s="32"/>
      <c r="J91" s="32"/>
      <c r="K91" s="32"/>
    </row>
    <row r="92" spans="2:11" ht="14.25" customHeight="1" x14ac:dyDescent="0.2">
      <c r="B92" s="32"/>
      <c r="C92" s="32"/>
      <c r="D92" s="32"/>
      <c r="E92" s="32"/>
      <c r="F92" s="32"/>
      <c r="G92" s="32"/>
      <c r="H92" s="32"/>
      <c r="I92" s="32"/>
      <c r="J92" s="32"/>
      <c r="K92" s="32"/>
    </row>
    <row r="93" spans="2:11" ht="14.25" customHeight="1" x14ac:dyDescent="0.2">
      <c r="B93" s="32"/>
      <c r="C93" s="32"/>
      <c r="D93" s="32"/>
      <c r="E93" s="32"/>
      <c r="F93" s="32"/>
      <c r="G93" s="32"/>
      <c r="H93" s="32"/>
      <c r="I93" s="32"/>
      <c r="J93" s="32"/>
      <c r="K93" s="32"/>
    </row>
    <row r="94" spans="2:11" ht="14.25" customHeight="1" x14ac:dyDescent="0.2"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2:11" ht="14.25" customHeight="1" x14ac:dyDescent="0.2">
      <c r="B95" s="32"/>
      <c r="C95" s="32"/>
      <c r="D95" s="32"/>
      <c r="E95" s="32"/>
      <c r="F95" s="32"/>
      <c r="G95" s="32"/>
      <c r="H95" s="32"/>
      <c r="I95" s="32"/>
      <c r="J95" s="32"/>
      <c r="K95" s="32"/>
    </row>
    <row r="96" spans="2:11" ht="14.25" customHeight="1" x14ac:dyDescent="0.2"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2:11" ht="14.25" customHeight="1" x14ac:dyDescent="0.2">
      <c r="B97" s="32"/>
      <c r="C97" s="32"/>
      <c r="D97" s="32"/>
      <c r="E97" s="32"/>
      <c r="F97" s="32"/>
      <c r="G97" s="32"/>
      <c r="H97" s="32"/>
      <c r="I97" s="32"/>
      <c r="J97" s="32"/>
      <c r="K97" s="32"/>
    </row>
    <row r="98" spans="2:11" ht="14.25" customHeight="1" x14ac:dyDescent="0.2">
      <c r="B98" s="32"/>
      <c r="C98" s="32"/>
      <c r="D98" s="32"/>
      <c r="E98" s="32"/>
      <c r="F98" s="32"/>
      <c r="G98" s="32"/>
      <c r="H98" s="32"/>
      <c r="I98" s="32"/>
      <c r="J98" s="32"/>
      <c r="K98" s="32"/>
    </row>
    <row r="99" spans="2:11" ht="14.25" customHeight="1" x14ac:dyDescent="0.2">
      <c r="B99" s="32"/>
      <c r="C99" s="32"/>
      <c r="D99" s="32"/>
      <c r="E99" s="32"/>
      <c r="F99" s="32"/>
      <c r="G99" s="32"/>
      <c r="H99" s="32"/>
      <c r="I99" s="32"/>
      <c r="J99" s="32"/>
      <c r="K99" s="32"/>
    </row>
    <row r="100" spans="2:11" ht="14.25" customHeight="1" x14ac:dyDescent="0.2">
      <c r="B100" s="32"/>
      <c r="C100" s="32"/>
      <c r="D100" s="32"/>
      <c r="E100" s="32"/>
      <c r="F100" s="32"/>
      <c r="G100" s="32"/>
      <c r="H100" s="32"/>
      <c r="I100" s="32"/>
      <c r="J100" s="32"/>
      <c r="K100" s="32"/>
    </row>
    <row r="101" spans="2:11" ht="14.25" customHeight="1" x14ac:dyDescent="0.2">
      <c r="B101" s="32"/>
      <c r="C101" s="32"/>
      <c r="D101" s="32"/>
      <c r="E101" s="32"/>
      <c r="F101" s="32"/>
      <c r="G101" s="32"/>
      <c r="H101" s="32"/>
      <c r="I101" s="32"/>
      <c r="J101" s="32"/>
      <c r="K101" s="32"/>
    </row>
    <row r="102" spans="2:11" ht="14.25" customHeight="1" x14ac:dyDescent="0.2">
      <c r="B102" s="32"/>
      <c r="C102" s="32"/>
      <c r="D102" s="32"/>
      <c r="E102" s="32"/>
      <c r="F102" s="32"/>
      <c r="G102" s="32"/>
      <c r="H102" s="32"/>
      <c r="I102" s="32"/>
      <c r="J102" s="32"/>
      <c r="K102" s="32"/>
    </row>
    <row r="103" spans="2:11" ht="14.25" customHeight="1" x14ac:dyDescent="0.2">
      <c r="B103" s="32"/>
      <c r="C103" s="32"/>
      <c r="D103" s="32"/>
      <c r="E103" s="32"/>
      <c r="F103" s="32"/>
      <c r="G103" s="32"/>
      <c r="H103" s="32"/>
      <c r="I103" s="32"/>
      <c r="J103" s="32"/>
      <c r="K103" s="32"/>
    </row>
    <row r="104" spans="2:11" ht="14.25" customHeight="1" x14ac:dyDescent="0.2">
      <c r="B104" s="32"/>
      <c r="C104" s="32"/>
      <c r="D104" s="32"/>
      <c r="E104" s="32"/>
      <c r="F104" s="32"/>
      <c r="G104" s="32"/>
      <c r="H104" s="32"/>
      <c r="I104" s="32"/>
      <c r="J104" s="32"/>
      <c r="K104" s="32"/>
    </row>
    <row r="105" spans="2:11" ht="14.25" customHeight="1" x14ac:dyDescent="0.2">
      <c r="B105" s="32"/>
      <c r="C105" s="32"/>
      <c r="D105" s="32"/>
      <c r="E105" s="32"/>
      <c r="F105" s="32"/>
      <c r="G105" s="32"/>
      <c r="H105" s="32"/>
      <c r="I105" s="32"/>
      <c r="J105" s="32"/>
      <c r="K105" s="32"/>
    </row>
    <row r="106" spans="2:11" ht="14.25" customHeight="1" x14ac:dyDescent="0.2">
      <c r="B106" s="32"/>
      <c r="C106" s="32"/>
      <c r="D106" s="32"/>
      <c r="E106" s="32"/>
      <c r="F106" s="32"/>
      <c r="G106" s="32"/>
      <c r="H106" s="32"/>
      <c r="I106" s="32"/>
      <c r="J106" s="32"/>
      <c r="K106" s="32"/>
    </row>
    <row r="107" spans="2:11" ht="14.25" customHeight="1" x14ac:dyDescent="0.2">
      <c r="B107" s="32"/>
      <c r="C107" s="32"/>
      <c r="D107" s="32"/>
      <c r="E107" s="32"/>
      <c r="F107" s="32"/>
      <c r="G107" s="32"/>
      <c r="H107" s="32"/>
      <c r="I107" s="32"/>
      <c r="J107" s="32"/>
      <c r="K107" s="32"/>
    </row>
    <row r="108" spans="2:11" ht="14.25" customHeight="1" x14ac:dyDescent="0.2"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2:11" ht="14.25" customHeight="1" x14ac:dyDescent="0.2">
      <c r="B109" s="32"/>
      <c r="C109" s="32"/>
      <c r="D109" s="32"/>
      <c r="E109" s="32"/>
      <c r="F109" s="32"/>
      <c r="G109" s="32"/>
      <c r="H109" s="32"/>
      <c r="I109" s="32"/>
      <c r="J109" s="32"/>
      <c r="K109" s="32"/>
    </row>
    <row r="110" spans="2:11" ht="14.25" customHeight="1" x14ac:dyDescent="0.2">
      <c r="B110" s="32"/>
      <c r="C110" s="32"/>
      <c r="D110" s="32"/>
      <c r="E110" s="32"/>
      <c r="F110" s="32"/>
      <c r="G110" s="32"/>
      <c r="H110" s="32"/>
      <c r="I110" s="32"/>
      <c r="J110" s="32"/>
      <c r="K110" s="32"/>
    </row>
    <row r="111" spans="2:11" ht="14.25" customHeight="1" x14ac:dyDescent="0.2">
      <c r="B111" s="32"/>
      <c r="C111" s="32"/>
      <c r="D111" s="32"/>
      <c r="E111" s="32"/>
      <c r="F111" s="32"/>
      <c r="G111" s="32"/>
      <c r="H111" s="32"/>
      <c r="I111" s="32"/>
      <c r="J111" s="32"/>
      <c r="K111" s="32"/>
    </row>
    <row r="112" spans="2:11" ht="14.25" customHeight="1" x14ac:dyDescent="0.2">
      <c r="B112" s="32"/>
      <c r="C112" s="32"/>
      <c r="D112" s="32"/>
      <c r="E112" s="32"/>
      <c r="F112" s="32"/>
      <c r="G112" s="32"/>
      <c r="H112" s="32"/>
      <c r="I112" s="32"/>
      <c r="J112" s="32"/>
      <c r="K112" s="32"/>
    </row>
    <row r="113" spans="2:11" ht="14.25" customHeight="1" x14ac:dyDescent="0.2">
      <c r="B113" s="32"/>
      <c r="C113" s="32"/>
      <c r="D113" s="32"/>
      <c r="E113" s="32"/>
      <c r="F113" s="32"/>
      <c r="G113" s="32"/>
      <c r="H113" s="32"/>
      <c r="I113" s="32"/>
      <c r="J113" s="32"/>
      <c r="K113" s="32"/>
    </row>
    <row r="114" spans="2:11" ht="14.25" customHeight="1" x14ac:dyDescent="0.2">
      <c r="B114" s="32"/>
      <c r="C114" s="32"/>
      <c r="D114" s="32"/>
      <c r="E114" s="32"/>
      <c r="F114" s="32"/>
      <c r="G114" s="32"/>
      <c r="H114" s="32"/>
      <c r="I114" s="32"/>
      <c r="J114" s="32"/>
      <c r="K114" s="32"/>
    </row>
    <row r="115" spans="2:11" ht="14.25" customHeight="1" x14ac:dyDescent="0.2">
      <c r="B115" s="32"/>
      <c r="C115" s="32"/>
      <c r="D115" s="32"/>
      <c r="E115" s="32"/>
      <c r="F115" s="32"/>
      <c r="G115" s="32"/>
      <c r="H115" s="32"/>
      <c r="I115" s="32"/>
      <c r="J115" s="32"/>
      <c r="K115" s="32"/>
    </row>
    <row r="116" spans="2:11" ht="14.25" customHeight="1" x14ac:dyDescent="0.2">
      <c r="B116" s="32"/>
      <c r="C116" s="32"/>
      <c r="D116" s="32"/>
      <c r="E116" s="32"/>
      <c r="F116" s="32"/>
      <c r="G116" s="32"/>
      <c r="H116" s="32"/>
      <c r="I116" s="32"/>
      <c r="J116" s="32"/>
      <c r="K116" s="32"/>
    </row>
    <row r="117" spans="2:11" ht="14.25" customHeight="1" x14ac:dyDescent="0.2">
      <c r="B117" s="32"/>
      <c r="C117" s="32"/>
      <c r="D117" s="32"/>
      <c r="E117" s="32"/>
      <c r="F117" s="32"/>
      <c r="G117" s="32"/>
      <c r="H117" s="32"/>
      <c r="I117" s="32"/>
      <c r="J117" s="32"/>
      <c r="K117" s="32"/>
    </row>
    <row r="118" spans="2:11" ht="14.25" customHeight="1" x14ac:dyDescent="0.2">
      <c r="B118" s="32"/>
      <c r="C118" s="32"/>
      <c r="D118" s="32"/>
      <c r="E118" s="32"/>
      <c r="F118" s="32"/>
      <c r="G118" s="32"/>
      <c r="H118" s="32"/>
      <c r="I118" s="32"/>
      <c r="J118" s="32"/>
      <c r="K118" s="32"/>
    </row>
    <row r="119" spans="2:11" ht="14.25" customHeight="1" x14ac:dyDescent="0.2">
      <c r="B119" s="32"/>
      <c r="C119" s="32"/>
      <c r="D119" s="32"/>
      <c r="E119" s="32"/>
      <c r="F119" s="32"/>
      <c r="G119" s="32"/>
      <c r="H119" s="32"/>
      <c r="I119" s="32"/>
      <c r="J119" s="32"/>
      <c r="K119" s="32"/>
    </row>
    <row r="120" spans="2:11" ht="14.25" customHeight="1" x14ac:dyDescent="0.2">
      <c r="B120" s="32"/>
      <c r="C120" s="32"/>
      <c r="D120" s="32"/>
      <c r="E120" s="32"/>
      <c r="F120" s="32"/>
      <c r="G120" s="32"/>
      <c r="H120" s="32"/>
      <c r="I120" s="32"/>
      <c r="J120" s="32"/>
      <c r="K120" s="32"/>
    </row>
    <row r="121" spans="2:11" ht="14.25" customHeight="1" x14ac:dyDescent="0.2">
      <c r="B121" s="32"/>
      <c r="C121" s="32"/>
      <c r="D121" s="32"/>
      <c r="E121" s="32"/>
      <c r="F121" s="32"/>
      <c r="G121" s="32"/>
      <c r="H121" s="32"/>
      <c r="I121" s="32"/>
      <c r="J121" s="32"/>
      <c r="K121" s="32"/>
    </row>
    <row r="122" spans="2:11" ht="14.25" customHeight="1" x14ac:dyDescent="0.2">
      <c r="B122" s="32"/>
      <c r="C122" s="32"/>
      <c r="D122" s="32"/>
      <c r="E122" s="32"/>
      <c r="F122" s="32"/>
      <c r="G122" s="32"/>
      <c r="H122" s="32"/>
      <c r="I122" s="32"/>
      <c r="J122" s="32"/>
      <c r="K122" s="32"/>
    </row>
    <row r="123" spans="2:11" ht="14.25" customHeight="1" x14ac:dyDescent="0.2">
      <c r="B123" s="32"/>
      <c r="C123" s="32"/>
      <c r="D123" s="32"/>
      <c r="E123" s="32"/>
      <c r="F123" s="32"/>
      <c r="G123" s="32"/>
      <c r="H123" s="32"/>
      <c r="I123" s="32"/>
      <c r="J123" s="32"/>
      <c r="K123" s="32"/>
    </row>
    <row r="124" spans="2:11" ht="14.25" customHeight="1" x14ac:dyDescent="0.2">
      <c r="B124" s="32"/>
      <c r="C124" s="32"/>
      <c r="D124" s="32"/>
      <c r="E124" s="32"/>
      <c r="F124" s="32"/>
      <c r="G124" s="32"/>
      <c r="H124" s="32"/>
      <c r="I124" s="32"/>
      <c r="J124" s="32"/>
      <c r="K124" s="32"/>
    </row>
    <row r="125" spans="2:11" ht="14.25" customHeight="1" x14ac:dyDescent="0.2"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2:11" ht="14.25" customHeight="1" x14ac:dyDescent="0.2">
      <c r="B126" s="32"/>
      <c r="C126" s="32"/>
      <c r="D126" s="32"/>
      <c r="E126" s="32"/>
      <c r="F126" s="32"/>
      <c r="G126" s="32"/>
      <c r="H126" s="32"/>
      <c r="I126" s="32"/>
      <c r="J126" s="32"/>
      <c r="K126" s="32"/>
    </row>
    <row r="127" spans="2:11" ht="14.25" customHeight="1" x14ac:dyDescent="0.2">
      <c r="B127" s="32"/>
      <c r="C127" s="32"/>
      <c r="D127" s="32"/>
      <c r="E127" s="32"/>
      <c r="F127" s="32"/>
      <c r="G127" s="32"/>
      <c r="H127" s="32"/>
      <c r="I127" s="32"/>
      <c r="J127" s="32"/>
      <c r="K127" s="32"/>
    </row>
    <row r="128" spans="2:11" ht="14.25" customHeight="1" x14ac:dyDescent="0.2">
      <c r="B128" s="32"/>
      <c r="C128" s="32"/>
      <c r="D128" s="32"/>
      <c r="E128" s="32"/>
      <c r="F128" s="32"/>
      <c r="G128" s="32"/>
      <c r="H128" s="32"/>
      <c r="I128" s="32"/>
      <c r="J128" s="32"/>
      <c r="K128" s="32"/>
    </row>
    <row r="129" spans="2:11" ht="14.25" customHeight="1" x14ac:dyDescent="0.2"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 spans="2:11" ht="14.25" customHeight="1" x14ac:dyDescent="0.2">
      <c r="B130" s="32"/>
      <c r="C130" s="32"/>
      <c r="D130" s="32"/>
      <c r="E130" s="32"/>
      <c r="F130" s="32"/>
      <c r="G130" s="32"/>
      <c r="H130" s="32"/>
      <c r="I130" s="32"/>
      <c r="J130" s="32"/>
      <c r="K130" s="32"/>
    </row>
    <row r="131" spans="2:11" ht="14.25" customHeight="1" x14ac:dyDescent="0.2">
      <c r="B131" s="32"/>
      <c r="C131" s="32"/>
      <c r="D131" s="32"/>
      <c r="E131" s="32"/>
      <c r="F131" s="32"/>
      <c r="G131" s="32"/>
      <c r="H131" s="32"/>
      <c r="I131" s="32"/>
      <c r="J131" s="32"/>
      <c r="K131" s="32"/>
    </row>
    <row r="132" spans="2:11" ht="14.25" customHeight="1" x14ac:dyDescent="0.2">
      <c r="B132" s="32"/>
      <c r="C132" s="32"/>
      <c r="D132" s="32"/>
      <c r="E132" s="32"/>
      <c r="F132" s="32"/>
      <c r="G132" s="32"/>
      <c r="H132" s="32"/>
      <c r="I132" s="32"/>
      <c r="J132" s="32"/>
      <c r="K132" s="32"/>
    </row>
    <row r="133" spans="2:11" ht="14.25" customHeight="1" x14ac:dyDescent="0.2"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  <row r="134" spans="2:11" ht="14.25" customHeight="1" x14ac:dyDescent="0.2">
      <c r="B134" s="32"/>
      <c r="C134" s="32"/>
      <c r="D134" s="32"/>
      <c r="E134" s="32"/>
      <c r="F134" s="32"/>
      <c r="G134" s="32"/>
      <c r="H134" s="32"/>
      <c r="I134" s="32"/>
      <c r="J134" s="32"/>
      <c r="K134" s="32"/>
    </row>
    <row r="135" spans="2:11" ht="14.25" customHeight="1" x14ac:dyDescent="0.2">
      <c r="B135" s="32"/>
      <c r="C135" s="32"/>
      <c r="D135" s="32"/>
      <c r="E135" s="32"/>
      <c r="F135" s="32"/>
      <c r="G135" s="32"/>
      <c r="H135" s="32"/>
      <c r="I135" s="32"/>
      <c r="J135" s="32"/>
      <c r="K135" s="32"/>
    </row>
    <row r="136" spans="2:11" ht="14.25" customHeight="1" x14ac:dyDescent="0.2">
      <c r="B136" s="32"/>
      <c r="C136" s="32"/>
      <c r="D136" s="32"/>
      <c r="E136" s="32"/>
      <c r="F136" s="32"/>
      <c r="G136" s="32"/>
      <c r="H136" s="32"/>
      <c r="I136" s="32"/>
      <c r="J136" s="32"/>
      <c r="K136" s="32"/>
    </row>
    <row r="137" spans="2:11" ht="14.25" customHeight="1" x14ac:dyDescent="0.2">
      <c r="B137" s="32"/>
      <c r="C137" s="32"/>
      <c r="D137" s="32"/>
      <c r="E137" s="32"/>
      <c r="F137" s="32"/>
      <c r="G137" s="32"/>
      <c r="H137" s="32"/>
      <c r="I137" s="32"/>
      <c r="J137" s="32"/>
      <c r="K137" s="32"/>
    </row>
    <row r="138" spans="2:11" ht="14.25" customHeight="1" x14ac:dyDescent="0.2"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 spans="2:11" ht="14.25" customHeight="1" x14ac:dyDescent="0.2"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 spans="2:11" ht="14.25" customHeight="1" x14ac:dyDescent="0.2">
      <c r="B140" s="32"/>
      <c r="C140" s="32"/>
      <c r="D140" s="32"/>
      <c r="E140" s="32"/>
      <c r="F140" s="32"/>
      <c r="G140" s="32"/>
      <c r="H140" s="32"/>
      <c r="I140" s="32"/>
      <c r="J140" s="32"/>
      <c r="K140" s="32"/>
    </row>
    <row r="141" spans="2:11" ht="14.25" customHeight="1" x14ac:dyDescent="0.2">
      <c r="B141" s="32"/>
      <c r="C141" s="32"/>
      <c r="D141" s="32"/>
      <c r="E141" s="32"/>
      <c r="F141" s="32"/>
      <c r="G141" s="32"/>
      <c r="H141" s="32"/>
      <c r="I141" s="32"/>
      <c r="J141" s="32"/>
      <c r="K141" s="32"/>
    </row>
    <row r="142" spans="2:11" ht="14.25" customHeight="1" x14ac:dyDescent="0.2"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2:11" ht="14.25" customHeight="1" x14ac:dyDescent="0.2">
      <c r="B143" s="32"/>
      <c r="C143" s="32"/>
      <c r="D143" s="32"/>
      <c r="E143" s="32"/>
      <c r="F143" s="32"/>
      <c r="G143" s="32"/>
      <c r="H143" s="32"/>
      <c r="I143" s="32"/>
      <c r="J143" s="32"/>
      <c r="K143" s="32"/>
    </row>
    <row r="144" spans="2:11" ht="14.25" customHeight="1" x14ac:dyDescent="0.2">
      <c r="B144" s="32"/>
      <c r="C144" s="32"/>
      <c r="D144" s="32"/>
      <c r="E144" s="32"/>
      <c r="F144" s="32"/>
      <c r="G144" s="32"/>
      <c r="H144" s="32"/>
      <c r="I144" s="32"/>
      <c r="J144" s="32"/>
      <c r="K144" s="32"/>
    </row>
    <row r="145" spans="2:11" ht="14.25" customHeight="1" x14ac:dyDescent="0.2">
      <c r="B145" s="32"/>
      <c r="C145" s="32"/>
      <c r="D145" s="32"/>
      <c r="E145" s="32"/>
      <c r="F145" s="32"/>
      <c r="G145" s="32"/>
      <c r="H145" s="32"/>
      <c r="I145" s="32"/>
      <c r="J145" s="32"/>
      <c r="K145" s="32"/>
    </row>
    <row r="146" spans="2:11" ht="14.25" customHeight="1" x14ac:dyDescent="0.2">
      <c r="B146" s="32"/>
      <c r="C146" s="32"/>
      <c r="D146" s="32"/>
      <c r="E146" s="32"/>
      <c r="F146" s="32"/>
      <c r="G146" s="32"/>
      <c r="H146" s="32"/>
      <c r="I146" s="32"/>
      <c r="J146" s="32"/>
      <c r="K146" s="32"/>
    </row>
    <row r="147" spans="2:11" ht="14.25" customHeight="1" x14ac:dyDescent="0.2">
      <c r="B147" s="32"/>
      <c r="C147" s="32"/>
      <c r="D147" s="32"/>
      <c r="E147" s="32"/>
      <c r="F147" s="32"/>
      <c r="G147" s="32"/>
      <c r="H147" s="32"/>
      <c r="I147" s="32"/>
      <c r="J147" s="32"/>
      <c r="K147" s="32"/>
    </row>
    <row r="148" spans="2:11" ht="14.25" customHeight="1" x14ac:dyDescent="0.2">
      <c r="B148" s="32"/>
      <c r="C148" s="32"/>
      <c r="D148" s="32"/>
      <c r="E148" s="32"/>
      <c r="F148" s="32"/>
      <c r="G148" s="32"/>
      <c r="H148" s="32"/>
      <c r="I148" s="32"/>
      <c r="J148" s="32"/>
      <c r="K148" s="32"/>
    </row>
    <row r="149" spans="2:11" ht="14.25" customHeight="1" x14ac:dyDescent="0.2">
      <c r="B149" s="32"/>
      <c r="C149" s="32"/>
      <c r="D149" s="32"/>
      <c r="E149" s="32"/>
      <c r="F149" s="32"/>
      <c r="G149" s="32"/>
      <c r="H149" s="32"/>
      <c r="I149" s="32"/>
      <c r="J149" s="32"/>
      <c r="K149" s="32"/>
    </row>
    <row r="150" spans="2:11" ht="14.25" customHeight="1" x14ac:dyDescent="0.2">
      <c r="B150" s="32"/>
      <c r="C150" s="32"/>
      <c r="D150" s="32"/>
      <c r="E150" s="32"/>
      <c r="F150" s="32"/>
      <c r="G150" s="32"/>
      <c r="H150" s="32"/>
      <c r="I150" s="32"/>
      <c r="J150" s="32"/>
      <c r="K150" s="32"/>
    </row>
    <row r="151" spans="2:11" ht="14.25" customHeight="1" x14ac:dyDescent="0.2"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 spans="2:11" ht="14.25" customHeight="1" x14ac:dyDescent="0.2"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 spans="2:11" ht="14.25" customHeight="1" x14ac:dyDescent="0.2">
      <c r="B153" s="32"/>
      <c r="C153" s="32"/>
      <c r="D153" s="32"/>
      <c r="E153" s="32"/>
      <c r="F153" s="32"/>
      <c r="G153" s="32"/>
      <c r="H153" s="32"/>
      <c r="I153" s="32"/>
      <c r="J153" s="32"/>
      <c r="K153" s="32"/>
    </row>
    <row r="154" spans="2:11" ht="14.25" customHeight="1" x14ac:dyDescent="0.2">
      <c r="B154" s="32"/>
      <c r="C154" s="32"/>
      <c r="D154" s="32"/>
      <c r="E154" s="32"/>
      <c r="F154" s="32"/>
      <c r="G154" s="32"/>
      <c r="H154" s="32"/>
      <c r="I154" s="32"/>
      <c r="J154" s="32"/>
      <c r="K154" s="32"/>
    </row>
    <row r="155" spans="2:11" ht="14.25" customHeight="1" x14ac:dyDescent="0.2">
      <c r="B155" s="32"/>
      <c r="C155" s="32"/>
      <c r="D155" s="32"/>
      <c r="E155" s="32"/>
      <c r="F155" s="32"/>
      <c r="G155" s="32"/>
      <c r="H155" s="32"/>
      <c r="I155" s="32"/>
      <c r="J155" s="32"/>
      <c r="K155" s="32"/>
    </row>
    <row r="156" spans="2:11" ht="14.25" customHeight="1" x14ac:dyDescent="0.2">
      <c r="B156" s="32"/>
      <c r="C156" s="32"/>
      <c r="D156" s="32"/>
      <c r="E156" s="32"/>
      <c r="F156" s="32"/>
      <c r="G156" s="32"/>
      <c r="H156" s="32"/>
      <c r="I156" s="32"/>
      <c r="J156" s="32"/>
      <c r="K156" s="32"/>
    </row>
    <row r="157" spans="2:11" ht="14.25" customHeight="1" x14ac:dyDescent="0.2">
      <c r="B157" s="32"/>
      <c r="C157" s="32"/>
      <c r="D157" s="32"/>
      <c r="E157" s="32"/>
      <c r="F157" s="32"/>
      <c r="G157" s="32"/>
      <c r="H157" s="32"/>
      <c r="I157" s="32"/>
      <c r="J157" s="32"/>
      <c r="K157" s="32"/>
    </row>
    <row r="158" spans="2:11" ht="14.25" customHeight="1" x14ac:dyDescent="0.2">
      <c r="B158" s="32"/>
      <c r="C158" s="32"/>
      <c r="D158" s="32"/>
      <c r="E158" s="32"/>
      <c r="F158" s="32"/>
      <c r="G158" s="32"/>
      <c r="H158" s="32"/>
      <c r="I158" s="32"/>
      <c r="J158" s="32"/>
      <c r="K158" s="32"/>
    </row>
    <row r="159" spans="2:11" ht="14.25" customHeight="1" x14ac:dyDescent="0.2">
      <c r="B159" s="32"/>
      <c r="C159" s="32"/>
      <c r="D159" s="32"/>
      <c r="E159" s="32"/>
      <c r="F159" s="32"/>
      <c r="G159" s="32"/>
      <c r="H159" s="32"/>
      <c r="I159" s="32"/>
      <c r="J159" s="32"/>
      <c r="K159" s="32"/>
    </row>
    <row r="160" spans="2:11" ht="14.25" customHeight="1" x14ac:dyDescent="0.2">
      <c r="B160" s="32"/>
      <c r="C160" s="32"/>
      <c r="D160" s="32"/>
      <c r="E160" s="32"/>
      <c r="F160" s="32"/>
      <c r="G160" s="32"/>
      <c r="H160" s="32"/>
      <c r="I160" s="32"/>
      <c r="J160" s="32"/>
      <c r="K160" s="32"/>
    </row>
    <row r="161" spans="2:11" ht="14.25" customHeight="1" x14ac:dyDescent="0.2">
      <c r="B161" s="32"/>
      <c r="C161" s="32"/>
      <c r="D161" s="32"/>
      <c r="E161" s="32"/>
      <c r="F161" s="32"/>
      <c r="G161" s="32"/>
      <c r="H161" s="32"/>
      <c r="I161" s="32"/>
      <c r="J161" s="32"/>
      <c r="K161" s="32"/>
    </row>
    <row r="162" spans="2:11" ht="14.25" customHeight="1" x14ac:dyDescent="0.2">
      <c r="B162" s="32"/>
      <c r="C162" s="32"/>
      <c r="D162" s="32"/>
      <c r="E162" s="32"/>
      <c r="F162" s="32"/>
      <c r="G162" s="32"/>
      <c r="H162" s="32"/>
      <c r="I162" s="32"/>
      <c r="J162" s="32"/>
      <c r="K162" s="32"/>
    </row>
    <row r="163" spans="2:11" ht="14.25" customHeight="1" x14ac:dyDescent="0.2">
      <c r="B163" s="32"/>
      <c r="C163" s="32"/>
      <c r="D163" s="32"/>
      <c r="E163" s="32"/>
      <c r="F163" s="32"/>
      <c r="G163" s="32"/>
      <c r="H163" s="32"/>
      <c r="I163" s="32"/>
      <c r="J163" s="32"/>
      <c r="K163" s="32"/>
    </row>
    <row r="164" spans="2:11" ht="14.25" customHeight="1" x14ac:dyDescent="0.2"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2:11" ht="14.25" customHeight="1" x14ac:dyDescent="0.2"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2:11" ht="14.25" customHeight="1" x14ac:dyDescent="0.2"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2:11" ht="14.25" customHeight="1" x14ac:dyDescent="0.2"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2:11" ht="14.25" customHeight="1" x14ac:dyDescent="0.2"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2:11" ht="14.25" customHeight="1" x14ac:dyDescent="0.2"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2:11" ht="14.25" customHeight="1" x14ac:dyDescent="0.2"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2:11" ht="14.25" customHeight="1" x14ac:dyDescent="0.2"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2:11" ht="14.25" customHeight="1" x14ac:dyDescent="0.2"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2:11" ht="14.25" customHeight="1" x14ac:dyDescent="0.2"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2:11" ht="14.25" customHeight="1" x14ac:dyDescent="0.2"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2:11" ht="14.25" customHeight="1" x14ac:dyDescent="0.2"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2:11" ht="14.25" customHeight="1" x14ac:dyDescent="0.2"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2:11" ht="14.25" customHeight="1" x14ac:dyDescent="0.2"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2:11" ht="14.25" customHeight="1" x14ac:dyDescent="0.2"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2:11" ht="14.25" customHeight="1" x14ac:dyDescent="0.2"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2:11" ht="14.25" customHeight="1" x14ac:dyDescent="0.2"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2:11" ht="14.25" customHeight="1" x14ac:dyDescent="0.2"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2:11" ht="14.25" customHeight="1" x14ac:dyDescent="0.2"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2:11" ht="14.25" customHeight="1" x14ac:dyDescent="0.2"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2:11" ht="14.25" customHeight="1" x14ac:dyDescent="0.2"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2:11" ht="14.25" customHeight="1" x14ac:dyDescent="0.2"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2:11" ht="14.25" customHeight="1" x14ac:dyDescent="0.2"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2:11" ht="14.25" customHeight="1" x14ac:dyDescent="0.2"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2:11" ht="14.25" customHeight="1" x14ac:dyDescent="0.2"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2:11" ht="14.25" customHeight="1" x14ac:dyDescent="0.2"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2:11" ht="14.25" customHeight="1" x14ac:dyDescent="0.2"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2:11" ht="14.25" customHeight="1" x14ac:dyDescent="0.2"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2:11" ht="14.25" customHeight="1" x14ac:dyDescent="0.2"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2:11" ht="14.25" customHeight="1" x14ac:dyDescent="0.2"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2:11" ht="14.25" customHeight="1" x14ac:dyDescent="0.2"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2:11" ht="14.25" customHeight="1" x14ac:dyDescent="0.2"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2:11" ht="14.25" customHeight="1" x14ac:dyDescent="0.2"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2:11" ht="14.25" customHeight="1" x14ac:dyDescent="0.2"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2:11" ht="14.25" customHeight="1" x14ac:dyDescent="0.2"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2:11" ht="14.25" customHeight="1" x14ac:dyDescent="0.2"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2:11" ht="14.25" customHeight="1" x14ac:dyDescent="0.2"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2:11" ht="14.25" customHeight="1" x14ac:dyDescent="0.2"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2:11" ht="14.25" customHeight="1" x14ac:dyDescent="0.2"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2:11" ht="14.25" customHeight="1" x14ac:dyDescent="0.2"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2:11" ht="14.25" customHeight="1" x14ac:dyDescent="0.2"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2:11" ht="14.25" customHeight="1" x14ac:dyDescent="0.2"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2:11" ht="14.25" customHeight="1" x14ac:dyDescent="0.2"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2:11" ht="14.25" customHeight="1" x14ac:dyDescent="0.2"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2:11" ht="14.25" customHeight="1" x14ac:dyDescent="0.2"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2:11" ht="14.25" customHeight="1" x14ac:dyDescent="0.2"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2:11" ht="14.25" customHeight="1" x14ac:dyDescent="0.2"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2:11" ht="14.25" customHeight="1" x14ac:dyDescent="0.2"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2:11" ht="14.25" customHeight="1" x14ac:dyDescent="0.2"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2:11" ht="14.25" customHeight="1" x14ac:dyDescent="0.2"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2:11" ht="14.25" customHeight="1" x14ac:dyDescent="0.2"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2:11" ht="14.25" customHeight="1" x14ac:dyDescent="0.2"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 spans="2:11" ht="14.25" customHeight="1" x14ac:dyDescent="0.2">
      <c r="B216" s="32"/>
      <c r="C216" s="32"/>
      <c r="D216" s="32"/>
      <c r="E216" s="32"/>
      <c r="F216" s="32"/>
      <c r="G216" s="32"/>
      <c r="H216" s="32"/>
      <c r="I216" s="32"/>
      <c r="J216" s="32"/>
      <c r="K216" s="32"/>
    </row>
    <row r="217" spans="2:11" ht="14.25" customHeight="1" x14ac:dyDescent="0.2">
      <c r="B217" s="32"/>
      <c r="C217" s="32"/>
      <c r="D217" s="32"/>
      <c r="E217" s="32"/>
      <c r="F217" s="32"/>
      <c r="G217" s="32"/>
      <c r="H217" s="32"/>
      <c r="I217" s="32"/>
      <c r="J217" s="32"/>
      <c r="K217" s="32"/>
    </row>
    <row r="218" spans="2:11" ht="14.25" customHeight="1" x14ac:dyDescent="0.2">
      <c r="B218" s="32"/>
      <c r="C218" s="32"/>
      <c r="D218" s="32"/>
      <c r="E218" s="32"/>
      <c r="F218" s="32"/>
      <c r="G218" s="32"/>
      <c r="H218" s="32"/>
      <c r="I218" s="32"/>
      <c r="J218" s="32"/>
      <c r="K218" s="32"/>
    </row>
    <row r="219" spans="2:11" ht="14.25" customHeight="1" x14ac:dyDescent="0.2">
      <c r="B219" s="32"/>
      <c r="C219" s="32"/>
      <c r="D219" s="32"/>
      <c r="E219" s="32"/>
      <c r="F219" s="32"/>
      <c r="G219" s="32"/>
      <c r="H219" s="32"/>
      <c r="I219" s="32"/>
      <c r="J219" s="32"/>
      <c r="K219" s="32"/>
    </row>
    <row r="220" spans="2:11" ht="14.25" customHeight="1" x14ac:dyDescent="0.2">
      <c r="B220" s="32"/>
      <c r="C220" s="32"/>
      <c r="D220" s="32"/>
      <c r="E220" s="32"/>
      <c r="F220" s="32"/>
      <c r="G220" s="32"/>
      <c r="H220" s="32"/>
      <c r="I220" s="32"/>
      <c r="J220" s="32"/>
      <c r="K220" s="32"/>
    </row>
    <row r="221" spans="2:11" ht="14.25" customHeight="1" x14ac:dyDescent="0.2">
      <c r="B221" s="32"/>
      <c r="C221" s="32"/>
      <c r="D221" s="32"/>
      <c r="E221" s="32"/>
      <c r="F221" s="32"/>
      <c r="G221" s="32"/>
      <c r="H221" s="32"/>
      <c r="I221" s="32"/>
      <c r="J221" s="32"/>
      <c r="K221" s="32"/>
    </row>
    <row r="222" spans="2:11" ht="14.25" customHeight="1" x14ac:dyDescent="0.2">
      <c r="B222" s="32"/>
      <c r="C222" s="32"/>
      <c r="D222" s="32"/>
      <c r="E222" s="32"/>
      <c r="F222" s="32"/>
      <c r="G222" s="32"/>
      <c r="H222" s="32"/>
      <c r="I222" s="32"/>
      <c r="J222" s="32"/>
      <c r="K222" s="32"/>
    </row>
    <row r="223" spans="2:11" ht="14.25" customHeight="1" x14ac:dyDescent="0.2">
      <c r="B223" s="32"/>
      <c r="C223" s="32"/>
      <c r="D223" s="32"/>
      <c r="E223" s="32"/>
      <c r="F223" s="32"/>
      <c r="G223" s="32"/>
      <c r="H223" s="32"/>
      <c r="I223" s="32"/>
      <c r="J223" s="32"/>
      <c r="K223" s="32"/>
    </row>
    <row r="224" spans="2:11" ht="14.25" customHeight="1" x14ac:dyDescent="0.2">
      <c r="B224" s="32"/>
      <c r="C224" s="32"/>
      <c r="D224" s="32"/>
      <c r="E224" s="32"/>
      <c r="F224" s="32"/>
      <c r="G224" s="32"/>
      <c r="H224" s="32"/>
      <c r="I224" s="32"/>
      <c r="J224" s="32"/>
      <c r="K224" s="32"/>
    </row>
    <row r="225" spans="2:11" ht="14.25" customHeight="1" x14ac:dyDescent="0.2">
      <c r="B225" s="32"/>
      <c r="C225" s="32"/>
      <c r="D225" s="32"/>
      <c r="E225" s="32"/>
      <c r="F225" s="32"/>
      <c r="G225" s="32"/>
      <c r="H225" s="32"/>
      <c r="I225" s="32"/>
      <c r="J225" s="32"/>
      <c r="K225" s="32"/>
    </row>
    <row r="226" spans="2:11" ht="14.25" customHeight="1" x14ac:dyDescent="0.2">
      <c r="B226" s="32"/>
      <c r="C226" s="32"/>
      <c r="D226" s="32"/>
      <c r="E226" s="32"/>
      <c r="F226" s="32"/>
      <c r="G226" s="32"/>
      <c r="H226" s="32"/>
      <c r="I226" s="32"/>
      <c r="J226" s="32"/>
      <c r="K226" s="32"/>
    </row>
    <row r="227" spans="2:11" ht="14.25" customHeight="1" x14ac:dyDescent="0.2">
      <c r="B227" s="32"/>
      <c r="C227" s="32"/>
      <c r="D227" s="32"/>
      <c r="E227" s="32"/>
      <c r="F227" s="32"/>
      <c r="G227" s="32"/>
      <c r="H227" s="32"/>
      <c r="I227" s="32"/>
      <c r="J227" s="32"/>
      <c r="K227" s="32"/>
    </row>
    <row r="228" spans="2:11" ht="14.25" customHeight="1" x14ac:dyDescent="0.2">
      <c r="B228" s="32"/>
      <c r="C228" s="32"/>
      <c r="D228" s="32"/>
      <c r="E228" s="32"/>
      <c r="F228" s="32"/>
      <c r="G228" s="32"/>
      <c r="H228" s="32"/>
      <c r="I228" s="32"/>
      <c r="J228" s="32"/>
      <c r="K228" s="32"/>
    </row>
    <row r="229" spans="2:11" ht="14.25" customHeight="1" x14ac:dyDescent="0.2">
      <c r="B229" s="32"/>
      <c r="C229" s="32"/>
      <c r="D229" s="32"/>
      <c r="E229" s="32"/>
      <c r="F229" s="32"/>
      <c r="G229" s="32"/>
      <c r="H229" s="32"/>
      <c r="I229" s="32"/>
      <c r="J229" s="32"/>
      <c r="K229" s="32"/>
    </row>
    <row r="230" spans="2:11" ht="14.25" customHeight="1" x14ac:dyDescent="0.2">
      <c r="B230" s="32"/>
      <c r="C230" s="32"/>
      <c r="D230" s="32"/>
      <c r="E230" s="32"/>
      <c r="F230" s="32"/>
      <c r="G230" s="32"/>
      <c r="H230" s="32"/>
      <c r="I230" s="32"/>
      <c r="J230" s="32"/>
      <c r="K230" s="32"/>
    </row>
    <row r="231" spans="2:11" ht="14.25" customHeight="1" x14ac:dyDescent="0.2">
      <c r="B231" s="32"/>
      <c r="C231" s="32"/>
      <c r="D231" s="32"/>
      <c r="E231" s="32"/>
      <c r="F231" s="32"/>
      <c r="G231" s="32"/>
      <c r="H231" s="32"/>
      <c r="I231" s="32"/>
      <c r="J231" s="32"/>
      <c r="K231" s="32"/>
    </row>
    <row r="232" spans="2:11" ht="14.25" customHeight="1" x14ac:dyDescent="0.2">
      <c r="B232" s="32"/>
      <c r="C232" s="32"/>
      <c r="D232" s="32"/>
      <c r="E232" s="32"/>
      <c r="F232" s="32"/>
      <c r="G232" s="32"/>
      <c r="H232" s="32"/>
      <c r="I232" s="32"/>
      <c r="J232" s="32"/>
      <c r="K232" s="32"/>
    </row>
    <row r="233" spans="2:11" ht="14.25" customHeight="1" x14ac:dyDescent="0.2">
      <c r="B233" s="32"/>
      <c r="C233" s="32"/>
      <c r="D233" s="32"/>
      <c r="E233" s="32"/>
      <c r="F233" s="32"/>
      <c r="G233" s="32"/>
      <c r="H233" s="32"/>
      <c r="I233" s="32"/>
      <c r="J233" s="32"/>
      <c r="K233" s="32"/>
    </row>
    <row r="234" spans="2:11" ht="14.25" customHeight="1" x14ac:dyDescent="0.2">
      <c r="B234" s="32"/>
      <c r="C234" s="32"/>
      <c r="D234" s="32"/>
      <c r="E234" s="32"/>
      <c r="F234" s="32"/>
      <c r="G234" s="32"/>
      <c r="H234" s="32"/>
      <c r="I234" s="32"/>
      <c r="J234" s="32"/>
      <c r="K234" s="32"/>
    </row>
    <row r="235" spans="2:11" ht="14.25" customHeight="1" x14ac:dyDescent="0.2">
      <c r="B235" s="32"/>
      <c r="C235" s="32"/>
      <c r="D235" s="32"/>
      <c r="E235" s="32"/>
      <c r="F235" s="32"/>
      <c r="G235" s="32"/>
      <c r="H235" s="32"/>
      <c r="I235" s="32"/>
      <c r="J235" s="32"/>
      <c r="K235" s="32"/>
    </row>
    <row r="236" spans="2:11" ht="14.25" customHeight="1" x14ac:dyDescent="0.2">
      <c r="B236" s="32"/>
      <c r="C236" s="32"/>
      <c r="D236" s="32"/>
      <c r="E236" s="32"/>
      <c r="F236" s="32"/>
      <c r="G236" s="32"/>
      <c r="H236" s="32"/>
      <c r="I236" s="32"/>
      <c r="J236" s="32"/>
      <c r="K236" s="32"/>
    </row>
    <row r="237" spans="2:11" ht="14.25" customHeight="1" x14ac:dyDescent="0.2">
      <c r="B237" s="32"/>
      <c r="C237" s="32"/>
      <c r="D237" s="32"/>
      <c r="E237" s="32"/>
      <c r="F237" s="32"/>
      <c r="G237" s="32"/>
      <c r="H237" s="32"/>
      <c r="I237" s="32"/>
      <c r="J237" s="32"/>
      <c r="K237" s="32"/>
    </row>
    <row r="238" spans="2:11" ht="14.25" customHeight="1" x14ac:dyDescent="0.2">
      <c r="B238" s="32"/>
      <c r="C238" s="32"/>
      <c r="D238" s="32"/>
      <c r="E238" s="32"/>
      <c r="F238" s="32"/>
      <c r="G238" s="32"/>
      <c r="H238" s="32"/>
      <c r="I238" s="32"/>
      <c r="J238" s="32"/>
      <c r="K238" s="32"/>
    </row>
    <row r="239" spans="2:11" ht="14.25" customHeight="1" x14ac:dyDescent="0.2">
      <c r="B239" s="32"/>
      <c r="C239" s="32"/>
      <c r="D239" s="32"/>
      <c r="E239" s="32"/>
      <c r="F239" s="32"/>
      <c r="G239" s="32"/>
      <c r="H239" s="32"/>
      <c r="I239" s="32"/>
      <c r="J239" s="32"/>
      <c r="K239" s="32"/>
    </row>
    <row r="240" spans="2:11" ht="14.25" customHeight="1" x14ac:dyDescent="0.2">
      <c r="B240" s="32"/>
      <c r="C240" s="32"/>
      <c r="D240" s="32"/>
      <c r="E240" s="32"/>
      <c r="F240" s="32"/>
      <c r="G240" s="32"/>
      <c r="H240" s="32"/>
      <c r="I240" s="32"/>
      <c r="J240" s="32"/>
      <c r="K240" s="32"/>
    </row>
    <row r="241" spans="2:11" ht="14.25" customHeight="1" x14ac:dyDescent="0.2">
      <c r="B241" s="32"/>
      <c r="C241" s="32"/>
      <c r="D241" s="32"/>
      <c r="E241" s="32"/>
      <c r="F241" s="32"/>
      <c r="G241" s="32"/>
      <c r="H241" s="32"/>
      <c r="I241" s="32"/>
      <c r="J241" s="32"/>
      <c r="K241" s="32"/>
    </row>
    <row r="242" spans="2:11" ht="14.25" customHeight="1" x14ac:dyDescent="0.2">
      <c r="B242" s="32"/>
      <c r="C242" s="32"/>
      <c r="D242" s="32"/>
      <c r="E242" s="32"/>
      <c r="F242" s="32"/>
      <c r="G242" s="32"/>
      <c r="H242" s="32"/>
      <c r="I242" s="32"/>
      <c r="J242" s="32"/>
      <c r="K242" s="32"/>
    </row>
    <row r="243" spans="2:11" ht="14.25" customHeight="1" x14ac:dyDescent="0.2">
      <c r="B243" s="32"/>
      <c r="C243" s="32"/>
      <c r="D243" s="32"/>
      <c r="E243" s="32"/>
      <c r="F243" s="32"/>
      <c r="G243" s="32"/>
      <c r="H243" s="32"/>
      <c r="I243" s="32"/>
      <c r="J243" s="32"/>
      <c r="K243" s="32"/>
    </row>
    <row r="244" spans="2:11" ht="14.25" customHeight="1" x14ac:dyDescent="0.2">
      <c r="B244" s="32"/>
      <c r="C244" s="32"/>
      <c r="D244" s="32"/>
      <c r="E244" s="32"/>
      <c r="F244" s="32"/>
      <c r="G244" s="32"/>
      <c r="H244" s="32"/>
      <c r="I244" s="32"/>
      <c r="J244" s="32"/>
      <c r="K244" s="32"/>
    </row>
    <row r="245" spans="2:11" ht="14.25" customHeight="1" x14ac:dyDescent="0.2">
      <c r="B245" s="32"/>
      <c r="C245" s="32"/>
      <c r="D245" s="32"/>
      <c r="E245" s="32"/>
      <c r="F245" s="32"/>
      <c r="G245" s="32"/>
      <c r="H245" s="32"/>
      <c r="I245" s="32"/>
      <c r="J245" s="32"/>
      <c r="K245" s="32"/>
    </row>
    <row r="246" spans="2:11" ht="14.25" customHeight="1" x14ac:dyDescent="0.2">
      <c r="B246" s="32"/>
      <c r="C246" s="32"/>
      <c r="D246" s="32"/>
      <c r="E246" s="32"/>
      <c r="F246" s="32"/>
      <c r="G246" s="32"/>
      <c r="H246" s="32"/>
      <c r="I246" s="32"/>
      <c r="J246" s="32"/>
      <c r="K246" s="32"/>
    </row>
    <row r="247" spans="2:11" ht="14.25" customHeight="1" x14ac:dyDescent="0.2">
      <c r="B247" s="32"/>
      <c r="C247" s="32"/>
      <c r="D247" s="32"/>
      <c r="E247" s="32"/>
      <c r="F247" s="32"/>
      <c r="G247" s="32"/>
      <c r="H247" s="32"/>
      <c r="I247" s="32"/>
      <c r="J247" s="32"/>
      <c r="K247" s="32"/>
    </row>
    <row r="248" spans="2:11" ht="14.25" customHeight="1" x14ac:dyDescent="0.2">
      <c r="B248" s="32"/>
      <c r="C248" s="32"/>
      <c r="D248" s="32"/>
      <c r="E248" s="32"/>
      <c r="F248" s="32"/>
      <c r="G248" s="32"/>
      <c r="H248" s="32"/>
      <c r="I248" s="32"/>
      <c r="J248" s="32"/>
      <c r="K248" s="32"/>
    </row>
    <row r="249" spans="2:11" ht="14.25" customHeight="1" x14ac:dyDescent="0.2">
      <c r="B249" s="32"/>
      <c r="C249" s="32"/>
      <c r="D249" s="32"/>
      <c r="E249" s="32"/>
      <c r="F249" s="32"/>
      <c r="G249" s="32"/>
      <c r="H249" s="32"/>
      <c r="I249" s="32"/>
      <c r="J249" s="32"/>
      <c r="K249" s="32"/>
    </row>
    <row r="250" spans="2:11" ht="14.25" customHeight="1" x14ac:dyDescent="0.2">
      <c r="B250" s="32"/>
      <c r="C250" s="32"/>
      <c r="D250" s="32"/>
      <c r="E250" s="32"/>
      <c r="F250" s="32"/>
      <c r="G250" s="32"/>
      <c r="H250" s="32"/>
      <c r="I250" s="32"/>
      <c r="J250" s="32"/>
      <c r="K250" s="32"/>
    </row>
    <row r="251" spans="2:11" ht="14.25" customHeight="1" x14ac:dyDescent="0.2">
      <c r="B251" s="32"/>
      <c r="C251" s="32"/>
      <c r="D251" s="32"/>
      <c r="E251" s="32"/>
      <c r="F251" s="32"/>
      <c r="G251" s="32"/>
      <c r="H251" s="32"/>
      <c r="I251" s="32"/>
      <c r="J251" s="32"/>
      <c r="K251" s="32"/>
    </row>
    <row r="252" spans="2:11" ht="14.25" customHeight="1" x14ac:dyDescent="0.2">
      <c r="B252" s="32"/>
      <c r="C252" s="32"/>
      <c r="D252" s="32"/>
      <c r="E252" s="32"/>
      <c r="F252" s="32"/>
      <c r="G252" s="32"/>
      <c r="H252" s="32"/>
      <c r="I252" s="32"/>
      <c r="J252" s="32"/>
      <c r="K252" s="32"/>
    </row>
    <row r="253" spans="2:11" ht="14.25" customHeight="1" x14ac:dyDescent="0.2">
      <c r="B253" s="32"/>
      <c r="C253" s="32"/>
      <c r="D253" s="32"/>
      <c r="E253" s="32"/>
      <c r="F253" s="32"/>
      <c r="G253" s="32"/>
      <c r="H253" s="32"/>
      <c r="I253" s="32"/>
      <c r="J253" s="32"/>
      <c r="K253" s="32"/>
    </row>
    <row r="254" spans="2:11" ht="14.25" customHeight="1" x14ac:dyDescent="0.2">
      <c r="B254" s="32"/>
      <c r="C254" s="32"/>
      <c r="D254" s="32"/>
      <c r="E254" s="32"/>
      <c r="F254" s="32"/>
      <c r="G254" s="32"/>
      <c r="H254" s="32"/>
      <c r="I254" s="32"/>
      <c r="J254" s="32"/>
      <c r="K254" s="32"/>
    </row>
    <row r="255" spans="2:11" ht="14.25" customHeight="1" x14ac:dyDescent="0.2">
      <c r="B255" s="32"/>
      <c r="C255" s="32"/>
      <c r="D255" s="32"/>
      <c r="E255" s="32"/>
      <c r="F255" s="32"/>
      <c r="G255" s="32"/>
      <c r="H255" s="32"/>
      <c r="I255" s="32"/>
      <c r="J255" s="32"/>
      <c r="K255" s="32"/>
    </row>
    <row r="256" spans="2:11" ht="14.25" customHeight="1" x14ac:dyDescent="0.2">
      <c r="B256" s="32"/>
      <c r="C256" s="32"/>
      <c r="D256" s="32"/>
      <c r="E256" s="32"/>
      <c r="F256" s="32"/>
      <c r="G256" s="32"/>
      <c r="H256" s="32"/>
      <c r="I256" s="32"/>
      <c r="J256" s="32"/>
      <c r="K256" s="32"/>
    </row>
    <row r="257" spans="2:11" ht="14.25" customHeight="1" x14ac:dyDescent="0.2">
      <c r="B257" s="32"/>
      <c r="C257" s="32"/>
      <c r="D257" s="32"/>
      <c r="E257" s="32"/>
      <c r="F257" s="32"/>
      <c r="G257" s="32"/>
      <c r="H257" s="32"/>
      <c r="I257" s="32"/>
      <c r="J257" s="32"/>
      <c r="K257" s="32"/>
    </row>
    <row r="258" spans="2:11" ht="14.25" customHeight="1" x14ac:dyDescent="0.2">
      <c r="B258" s="32"/>
      <c r="C258" s="32"/>
      <c r="D258" s="32"/>
      <c r="E258" s="32"/>
      <c r="F258" s="32"/>
      <c r="G258" s="32"/>
      <c r="H258" s="32"/>
      <c r="I258" s="32"/>
      <c r="J258" s="32"/>
      <c r="K258" s="32"/>
    </row>
    <row r="259" spans="2:11" ht="14.25" customHeight="1" x14ac:dyDescent="0.2">
      <c r="B259" s="32"/>
      <c r="C259" s="32"/>
      <c r="D259" s="32"/>
      <c r="E259" s="32"/>
      <c r="F259" s="32"/>
      <c r="G259" s="32"/>
      <c r="H259" s="32"/>
      <c r="I259" s="32"/>
      <c r="J259" s="32"/>
      <c r="K259" s="32"/>
    </row>
    <row r="260" spans="2:11" ht="14.25" customHeight="1" x14ac:dyDescent="0.2">
      <c r="B260" s="32"/>
      <c r="C260" s="32"/>
      <c r="D260" s="32"/>
      <c r="E260" s="32"/>
      <c r="F260" s="32"/>
      <c r="G260" s="32"/>
      <c r="H260" s="32"/>
      <c r="I260" s="32"/>
      <c r="J260" s="32"/>
      <c r="K260" s="32"/>
    </row>
    <row r="261" spans="2:11" ht="14.25" customHeight="1" x14ac:dyDescent="0.2">
      <c r="B261" s="32"/>
      <c r="C261" s="32"/>
      <c r="D261" s="32"/>
      <c r="E261" s="32"/>
      <c r="F261" s="32"/>
      <c r="G261" s="32"/>
      <c r="H261" s="32"/>
      <c r="I261" s="32"/>
      <c r="J261" s="32"/>
      <c r="K261" s="32"/>
    </row>
    <row r="262" spans="2:11" ht="14.25" customHeight="1" x14ac:dyDescent="0.2">
      <c r="B262" s="32"/>
      <c r="C262" s="32"/>
      <c r="D262" s="32"/>
      <c r="E262" s="32"/>
      <c r="F262" s="32"/>
      <c r="G262" s="32"/>
      <c r="H262" s="32"/>
      <c r="I262" s="32"/>
      <c r="J262" s="32"/>
      <c r="K262" s="32"/>
    </row>
    <row r="263" spans="2:11" ht="14.25" customHeight="1" x14ac:dyDescent="0.2">
      <c r="B263" s="32"/>
      <c r="C263" s="32"/>
      <c r="D263" s="32"/>
      <c r="E263" s="32"/>
      <c r="F263" s="32"/>
      <c r="G263" s="32"/>
      <c r="H263" s="32"/>
      <c r="I263" s="32"/>
      <c r="J263" s="32"/>
      <c r="K263" s="32"/>
    </row>
    <row r="264" spans="2:11" ht="14.25" customHeight="1" x14ac:dyDescent="0.2">
      <c r="B264" s="32"/>
      <c r="C264" s="32"/>
      <c r="D264" s="32"/>
      <c r="E264" s="32"/>
      <c r="F264" s="32"/>
      <c r="G264" s="32"/>
      <c r="H264" s="32"/>
      <c r="I264" s="32"/>
      <c r="J264" s="32"/>
      <c r="K264" s="32"/>
    </row>
    <row r="265" spans="2:11" ht="14.25" customHeight="1" x14ac:dyDescent="0.2">
      <c r="B265" s="32"/>
      <c r="C265" s="32"/>
      <c r="D265" s="32"/>
      <c r="E265" s="32"/>
      <c r="F265" s="32"/>
      <c r="G265" s="32"/>
      <c r="H265" s="32"/>
      <c r="I265" s="32"/>
      <c r="J265" s="32"/>
      <c r="K265" s="32"/>
    </row>
    <row r="266" spans="2:11" ht="14.25" customHeight="1" x14ac:dyDescent="0.2">
      <c r="B266" s="32"/>
      <c r="C266" s="32"/>
      <c r="D266" s="32"/>
      <c r="E266" s="32"/>
      <c r="F266" s="32"/>
      <c r="G266" s="32"/>
      <c r="H266" s="32"/>
      <c r="I266" s="32"/>
      <c r="J266" s="32"/>
      <c r="K266" s="32"/>
    </row>
    <row r="267" spans="2:11" ht="14.25" customHeight="1" x14ac:dyDescent="0.2">
      <c r="B267" s="32"/>
      <c r="C267" s="32"/>
      <c r="D267" s="32"/>
      <c r="E267" s="32"/>
      <c r="F267" s="32"/>
      <c r="G267" s="32"/>
      <c r="H267" s="32"/>
      <c r="I267" s="32"/>
      <c r="J267" s="32"/>
      <c r="K267" s="32"/>
    </row>
    <row r="268" spans="2:11" ht="14.25" customHeight="1" x14ac:dyDescent="0.2">
      <c r="B268" s="32"/>
      <c r="C268" s="32"/>
      <c r="D268" s="32"/>
      <c r="E268" s="32"/>
      <c r="F268" s="32"/>
      <c r="G268" s="32"/>
      <c r="H268" s="32"/>
      <c r="I268" s="32"/>
      <c r="J268" s="32"/>
      <c r="K268" s="32"/>
    </row>
    <row r="269" spans="2:11" ht="14.25" customHeight="1" x14ac:dyDescent="0.2">
      <c r="B269" s="32"/>
      <c r="C269" s="32"/>
      <c r="D269" s="32"/>
      <c r="E269" s="32"/>
      <c r="F269" s="32"/>
      <c r="G269" s="32"/>
      <c r="H269" s="32"/>
      <c r="I269" s="32"/>
      <c r="J269" s="32"/>
      <c r="K269" s="32"/>
    </row>
    <row r="270" spans="2:11" ht="14.25" customHeight="1" x14ac:dyDescent="0.2">
      <c r="B270" s="32"/>
      <c r="C270" s="32"/>
      <c r="D270" s="32"/>
      <c r="E270" s="32"/>
      <c r="F270" s="32"/>
      <c r="G270" s="32"/>
      <c r="H270" s="32"/>
      <c r="I270" s="32"/>
      <c r="J270" s="32"/>
      <c r="K270" s="32"/>
    </row>
    <row r="271" spans="2:11" ht="14.25" customHeight="1" x14ac:dyDescent="0.2">
      <c r="B271" s="32"/>
      <c r="C271" s="32"/>
      <c r="D271" s="32"/>
      <c r="E271" s="32"/>
      <c r="F271" s="32"/>
      <c r="G271" s="32"/>
      <c r="H271" s="32"/>
      <c r="I271" s="32"/>
      <c r="J271" s="32"/>
      <c r="K271" s="32"/>
    </row>
    <row r="272" spans="2:11" ht="14.25" customHeight="1" x14ac:dyDescent="0.2">
      <c r="B272" s="32"/>
      <c r="C272" s="32"/>
      <c r="D272" s="32"/>
      <c r="E272" s="32"/>
      <c r="F272" s="32"/>
      <c r="G272" s="32"/>
      <c r="H272" s="32"/>
      <c r="I272" s="32"/>
      <c r="J272" s="32"/>
      <c r="K272" s="32"/>
    </row>
    <row r="273" spans="2:11" ht="14.25" customHeight="1" x14ac:dyDescent="0.2">
      <c r="B273" s="32"/>
      <c r="C273" s="32"/>
      <c r="D273" s="32"/>
      <c r="E273" s="32"/>
      <c r="F273" s="32"/>
      <c r="G273" s="32"/>
      <c r="H273" s="32"/>
      <c r="I273" s="32"/>
      <c r="J273" s="32"/>
      <c r="K273" s="32"/>
    </row>
    <row r="274" spans="2:11" ht="14.25" customHeight="1" x14ac:dyDescent="0.2">
      <c r="B274" s="32"/>
      <c r="C274" s="32"/>
      <c r="D274" s="32"/>
      <c r="E274" s="32"/>
      <c r="F274" s="32"/>
      <c r="G274" s="32"/>
      <c r="H274" s="32"/>
      <c r="I274" s="32"/>
      <c r="J274" s="32"/>
      <c r="K274" s="32"/>
    </row>
    <row r="275" spans="2:11" ht="14.25" customHeight="1" x14ac:dyDescent="0.2">
      <c r="B275" s="32"/>
      <c r="C275" s="32"/>
      <c r="D275" s="32"/>
      <c r="E275" s="32"/>
      <c r="F275" s="32"/>
      <c r="G275" s="32"/>
      <c r="H275" s="32"/>
      <c r="I275" s="32"/>
      <c r="J275" s="32"/>
      <c r="K275" s="32"/>
    </row>
    <row r="276" spans="2:11" ht="14.25" customHeight="1" x14ac:dyDescent="0.2">
      <c r="B276" s="32"/>
      <c r="C276" s="32"/>
      <c r="D276" s="32"/>
      <c r="E276" s="32"/>
      <c r="F276" s="32"/>
      <c r="G276" s="32"/>
      <c r="H276" s="32"/>
      <c r="I276" s="32"/>
      <c r="J276" s="32"/>
      <c r="K276" s="32"/>
    </row>
    <row r="277" spans="2:11" ht="14.25" customHeight="1" x14ac:dyDescent="0.2">
      <c r="B277" s="32"/>
      <c r="C277" s="32"/>
      <c r="D277" s="32"/>
      <c r="E277" s="32"/>
      <c r="F277" s="32"/>
      <c r="G277" s="32"/>
      <c r="H277" s="32"/>
      <c r="I277" s="32"/>
      <c r="J277" s="32"/>
      <c r="K277" s="32"/>
    </row>
    <row r="278" spans="2:11" ht="14.25" customHeight="1" x14ac:dyDescent="0.2">
      <c r="B278" s="32"/>
      <c r="C278" s="32"/>
      <c r="D278" s="32"/>
      <c r="E278" s="32"/>
      <c r="F278" s="32"/>
      <c r="G278" s="32"/>
      <c r="H278" s="32"/>
      <c r="I278" s="32"/>
      <c r="J278" s="32"/>
      <c r="K278" s="32"/>
    </row>
    <row r="279" spans="2:11" ht="14.25" customHeight="1" x14ac:dyDescent="0.2">
      <c r="B279" s="32"/>
      <c r="C279" s="32"/>
      <c r="D279" s="32"/>
      <c r="E279" s="32"/>
      <c r="F279" s="32"/>
      <c r="G279" s="32"/>
      <c r="H279" s="32"/>
      <c r="I279" s="32"/>
      <c r="J279" s="32"/>
      <c r="K279" s="32"/>
    </row>
    <row r="280" spans="2:11" ht="14.25" customHeight="1" x14ac:dyDescent="0.2">
      <c r="B280" s="32"/>
      <c r="C280" s="32"/>
      <c r="D280" s="32"/>
      <c r="E280" s="32"/>
      <c r="F280" s="32"/>
      <c r="G280" s="32"/>
      <c r="H280" s="32"/>
      <c r="I280" s="32"/>
      <c r="J280" s="32"/>
      <c r="K280" s="32"/>
    </row>
    <row r="281" spans="2:11" ht="14.25" customHeight="1" x14ac:dyDescent="0.2">
      <c r="B281" s="32"/>
      <c r="C281" s="32"/>
      <c r="D281" s="32"/>
      <c r="E281" s="32"/>
      <c r="F281" s="32"/>
      <c r="G281" s="32"/>
      <c r="H281" s="32"/>
      <c r="I281" s="32"/>
      <c r="J281" s="32"/>
      <c r="K281" s="32"/>
    </row>
    <row r="282" spans="2:11" ht="14.25" customHeight="1" x14ac:dyDescent="0.2">
      <c r="B282" s="32"/>
      <c r="C282" s="32"/>
      <c r="D282" s="32"/>
      <c r="E282" s="32"/>
      <c r="F282" s="32"/>
      <c r="G282" s="32"/>
      <c r="H282" s="32"/>
      <c r="I282" s="32"/>
      <c r="J282" s="32"/>
      <c r="K282" s="32"/>
    </row>
    <row r="283" spans="2:11" ht="14.25" customHeight="1" x14ac:dyDescent="0.2">
      <c r="B283" s="32"/>
      <c r="C283" s="32"/>
      <c r="D283" s="32"/>
      <c r="E283" s="32"/>
      <c r="F283" s="32"/>
      <c r="G283" s="32"/>
      <c r="H283" s="32"/>
      <c r="I283" s="32"/>
      <c r="J283" s="32"/>
      <c r="K283" s="32"/>
    </row>
    <row r="284" spans="2:11" ht="14.25" customHeight="1" x14ac:dyDescent="0.2">
      <c r="B284" s="32"/>
      <c r="C284" s="32"/>
      <c r="D284" s="32"/>
      <c r="E284" s="32"/>
      <c r="F284" s="32"/>
      <c r="G284" s="32"/>
      <c r="H284" s="32"/>
      <c r="I284" s="32"/>
      <c r="J284" s="32"/>
      <c r="K284" s="32"/>
    </row>
    <row r="285" spans="2:11" ht="14.25" customHeight="1" x14ac:dyDescent="0.2">
      <c r="B285" s="32"/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2:11" ht="14.25" customHeight="1" x14ac:dyDescent="0.2">
      <c r="B286" s="32"/>
      <c r="C286" s="32"/>
      <c r="D286" s="32"/>
      <c r="E286" s="32"/>
      <c r="F286" s="32"/>
      <c r="G286" s="32"/>
      <c r="H286" s="32"/>
      <c r="I286" s="32"/>
      <c r="J286" s="32"/>
      <c r="K286" s="32"/>
    </row>
    <row r="287" spans="2:11" ht="14.25" customHeight="1" x14ac:dyDescent="0.2">
      <c r="B287" s="32"/>
      <c r="C287" s="32"/>
      <c r="D287" s="32"/>
      <c r="E287" s="32"/>
      <c r="F287" s="32"/>
      <c r="G287" s="32"/>
      <c r="H287" s="32"/>
      <c r="I287" s="32"/>
      <c r="J287" s="32"/>
      <c r="K287" s="32"/>
    </row>
    <row r="288" spans="2:11" ht="14.25" customHeight="1" x14ac:dyDescent="0.2">
      <c r="B288" s="32"/>
      <c r="C288" s="32"/>
      <c r="D288" s="32"/>
      <c r="E288" s="32"/>
      <c r="F288" s="32"/>
      <c r="G288" s="32"/>
      <c r="H288" s="32"/>
      <c r="I288" s="32"/>
      <c r="J288" s="32"/>
      <c r="K288" s="32"/>
    </row>
    <row r="289" spans="2:11" ht="14.25" customHeight="1" x14ac:dyDescent="0.2">
      <c r="B289" s="32"/>
      <c r="C289" s="32"/>
      <c r="D289" s="32"/>
      <c r="E289" s="32"/>
      <c r="F289" s="32"/>
      <c r="G289" s="32"/>
      <c r="H289" s="32"/>
      <c r="I289" s="32"/>
      <c r="J289" s="32"/>
      <c r="K289" s="32"/>
    </row>
    <row r="290" spans="2:11" ht="14.25" customHeight="1" x14ac:dyDescent="0.2">
      <c r="B290" s="32"/>
      <c r="C290" s="32"/>
      <c r="D290" s="32"/>
      <c r="E290" s="32"/>
      <c r="F290" s="32"/>
      <c r="G290" s="32"/>
      <c r="H290" s="32"/>
      <c r="I290" s="32"/>
      <c r="J290" s="32"/>
      <c r="K290" s="32"/>
    </row>
    <row r="291" spans="2:11" ht="14.25" customHeight="1" x14ac:dyDescent="0.2">
      <c r="B291" s="32"/>
      <c r="C291" s="32"/>
      <c r="D291" s="32"/>
      <c r="E291" s="32"/>
      <c r="F291" s="32"/>
      <c r="G291" s="32"/>
      <c r="H291" s="32"/>
      <c r="I291" s="32"/>
      <c r="J291" s="32"/>
      <c r="K291" s="32"/>
    </row>
    <row r="292" spans="2:11" ht="14.25" customHeight="1" x14ac:dyDescent="0.2">
      <c r="B292" s="32"/>
      <c r="C292" s="32"/>
      <c r="D292" s="32"/>
      <c r="E292" s="32"/>
      <c r="F292" s="32"/>
      <c r="G292" s="32"/>
      <c r="H292" s="32"/>
      <c r="I292" s="32"/>
      <c r="J292" s="32"/>
      <c r="K292" s="32"/>
    </row>
    <row r="293" spans="2:11" ht="14.25" customHeight="1" x14ac:dyDescent="0.2">
      <c r="B293" s="32"/>
      <c r="C293" s="32"/>
      <c r="D293" s="32"/>
      <c r="E293" s="32"/>
      <c r="F293" s="32"/>
      <c r="G293" s="32"/>
      <c r="H293" s="32"/>
      <c r="I293" s="32"/>
      <c r="J293" s="32"/>
      <c r="K293" s="32"/>
    </row>
    <row r="294" spans="2:11" ht="14.25" customHeight="1" x14ac:dyDescent="0.2">
      <c r="B294" s="32"/>
      <c r="C294" s="32"/>
      <c r="D294" s="32"/>
      <c r="E294" s="32"/>
      <c r="F294" s="32"/>
      <c r="G294" s="32"/>
      <c r="H294" s="32"/>
      <c r="I294" s="32"/>
      <c r="J294" s="32"/>
      <c r="K294" s="32"/>
    </row>
    <row r="295" spans="2:11" ht="14.25" customHeight="1" x14ac:dyDescent="0.2">
      <c r="B295" s="32"/>
      <c r="C295" s="32"/>
      <c r="D295" s="32"/>
      <c r="E295" s="32"/>
      <c r="F295" s="32"/>
      <c r="G295" s="32"/>
      <c r="H295" s="32"/>
      <c r="I295" s="32"/>
      <c r="J295" s="32"/>
      <c r="K295" s="32"/>
    </row>
    <row r="296" spans="2:11" ht="14.25" customHeight="1" x14ac:dyDescent="0.2">
      <c r="B296" s="32"/>
      <c r="C296" s="32"/>
      <c r="D296" s="32"/>
      <c r="E296" s="32"/>
      <c r="F296" s="32"/>
      <c r="G296" s="32"/>
      <c r="H296" s="32"/>
      <c r="I296" s="32"/>
      <c r="J296" s="32"/>
      <c r="K296" s="32"/>
    </row>
    <row r="297" spans="2:11" ht="14.25" customHeight="1" x14ac:dyDescent="0.2">
      <c r="B297" s="32"/>
      <c r="C297" s="32"/>
      <c r="D297" s="32"/>
      <c r="E297" s="32"/>
      <c r="F297" s="32"/>
      <c r="G297" s="32"/>
      <c r="H297" s="32"/>
      <c r="I297" s="32"/>
      <c r="J297" s="32"/>
      <c r="K297" s="32"/>
    </row>
    <row r="298" spans="2:11" ht="14.25" customHeight="1" x14ac:dyDescent="0.2">
      <c r="B298" s="32"/>
      <c r="C298" s="32"/>
      <c r="D298" s="32"/>
      <c r="E298" s="32"/>
      <c r="F298" s="32"/>
      <c r="G298" s="32"/>
      <c r="H298" s="32"/>
      <c r="I298" s="32"/>
      <c r="J298" s="32"/>
      <c r="K298" s="32"/>
    </row>
    <row r="299" spans="2:11" ht="14.25" customHeight="1" x14ac:dyDescent="0.2">
      <c r="B299" s="32"/>
      <c r="C299" s="32"/>
      <c r="D299" s="32"/>
      <c r="E299" s="32"/>
      <c r="F299" s="32"/>
      <c r="G299" s="32"/>
      <c r="H299" s="32"/>
      <c r="I299" s="32"/>
      <c r="J299" s="32"/>
      <c r="K299" s="32"/>
    </row>
    <row r="300" spans="2:11" ht="14.25" customHeight="1" x14ac:dyDescent="0.2">
      <c r="B300" s="32"/>
      <c r="C300" s="32"/>
      <c r="D300" s="32"/>
      <c r="E300" s="32"/>
      <c r="F300" s="32"/>
      <c r="G300" s="32"/>
      <c r="H300" s="32"/>
      <c r="I300" s="32"/>
      <c r="J300" s="32"/>
      <c r="K300" s="32"/>
    </row>
    <row r="301" spans="2:11" ht="14.25" customHeight="1" x14ac:dyDescent="0.2">
      <c r="B301" s="32"/>
      <c r="C301" s="32"/>
      <c r="D301" s="32"/>
      <c r="E301" s="32"/>
      <c r="F301" s="32"/>
      <c r="G301" s="32"/>
      <c r="H301" s="32"/>
      <c r="I301" s="32"/>
      <c r="J301" s="32"/>
      <c r="K301" s="32"/>
    </row>
    <row r="302" spans="2:11" ht="14.25" customHeight="1" x14ac:dyDescent="0.2">
      <c r="B302" s="32"/>
      <c r="C302" s="32"/>
      <c r="D302" s="32"/>
      <c r="E302" s="32"/>
      <c r="F302" s="32"/>
      <c r="G302" s="32"/>
      <c r="H302" s="32"/>
      <c r="I302" s="32"/>
      <c r="J302" s="32"/>
      <c r="K302" s="32"/>
    </row>
    <row r="303" spans="2:11" ht="14.25" customHeight="1" x14ac:dyDescent="0.2">
      <c r="B303" s="32"/>
      <c r="C303" s="32"/>
      <c r="D303" s="32"/>
      <c r="E303" s="32"/>
      <c r="F303" s="32"/>
      <c r="G303" s="32"/>
      <c r="H303" s="32"/>
      <c r="I303" s="32"/>
      <c r="J303" s="32"/>
      <c r="K303" s="32"/>
    </row>
    <row r="304" spans="2:11" ht="14.25" customHeight="1" x14ac:dyDescent="0.2">
      <c r="B304" s="32"/>
      <c r="C304" s="32"/>
      <c r="D304" s="32"/>
      <c r="E304" s="32"/>
      <c r="F304" s="32"/>
      <c r="G304" s="32"/>
      <c r="H304" s="32"/>
      <c r="I304" s="32"/>
      <c r="J304" s="32"/>
      <c r="K304" s="32"/>
    </row>
    <row r="305" spans="2:11" ht="14.25" customHeight="1" x14ac:dyDescent="0.2">
      <c r="B305" s="32"/>
      <c r="C305" s="32"/>
      <c r="D305" s="32"/>
      <c r="E305" s="32"/>
      <c r="F305" s="32"/>
      <c r="G305" s="32"/>
      <c r="H305" s="32"/>
      <c r="I305" s="32"/>
      <c r="J305" s="32"/>
      <c r="K305" s="32"/>
    </row>
    <row r="306" spans="2:11" ht="14.25" customHeight="1" x14ac:dyDescent="0.2">
      <c r="B306" s="32"/>
      <c r="C306" s="32"/>
      <c r="D306" s="32"/>
      <c r="E306" s="32"/>
      <c r="F306" s="32"/>
      <c r="G306" s="32"/>
      <c r="H306" s="32"/>
      <c r="I306" s="32"/>
      <c r="J306" s="32"/>
      <c r="K306" s="32"/>
    </row>
    <row r="307" spans="2:11" ht="14.25" customHeight="1" x14ac:dyDescent="0.2">
      <c r="B307" s="32"/>
      <c r="C307" s="32"/>
      <c r="D307" s="32"/>
      <c r="E307" s="32"/>
      <c r="F307" s="32"/>
      <c r="G307" s="32"/>
      <c r="H307" s="32"/>
      <c r="I307" s="32"/>
      <c r="J307" s="32"/>
      <c r="K307" s="32"/>
    </row>
    <row r="308" spans="2:11" ht="14.25" customHeight="1" x14ac:dyDescent="0.2">
      <c r="B308" s="32"/>
      <c r="C308" s="32"/>
      <c r="D308" s="32"/>
      <c r="E308" s="32"/>
      <c r="F308" s="32"/>
      <c r="G308" s="32"/>
      <c r="H308" s="32"/>
      <c r="I308" s="32"/>
      <c r="J308" s="32"/>
      <c r="K308" s="32"/>
    </row>
    <row r="309" spans="2:11" ht="14.25" customHeight="1" x14ac:dyDescent="0.2">
      <c r="B309" s="32"/>
      <c r="C309" s="32"/>
      <c r="D309" s="32"/>
      <c r="E309" s="32"/>
      <c r="F309" s="32"/>
      <c r="G309" s="32"/>
      <c r="H309" s="32"/>
      <c r="I309" s="32"/>
      <c r="J309" s="32"/>
      <c r="K309" s="32"/>
    </row>
    <row r="310" spans="2:11" ht="14.25" customHeight="1" x14ac:dyDescent="0.2">
      <c r="B310" s="32"/>
      <c r="C310" s="32"/>
      <c r="D310" s="32"/>
      <c r="E310" s="32"/>
      <c r="F310" s="32"/>
      <c r="G310" s="32"/>
      <c r="H310" s="32"/>
      <c r="I310" s="32"/>
      <c r="J310" s="32"/>
      <c r="K310" s="32"/>
    </row>
    <row r="311" spans="2:11" ht="14.25" customHeight="1" x14ac:dyDescent="0.2">
      <c r="B311" s="32"/>
      <c r="C311" s="32"/>
      <c r="D311" s="32"/>
      <c r="E311" s="32"/>
      <c r="F311" s="32"/>
      <c r="G311" s="32"/>
      <c r="H311" s="32"/>
      <c r="I311" s="32"/>
      <c r="J311" s="32"/>
      <c r="K311" s="32"/>
    </row>
    <row r="312" spans="2:11" ht="14.25" customHeight="1" x14ac:dyDescent="0.2">
      <c r="B312" s="32"/>
      <c r="C312" s="32"/>
      <c r="D312" s="32"/>
      <c r="E312" s="32"/>
      <c r="F312" s="32"/>
      <c r="G312" s="32"/>
      <c r="H312" s="32"/>
      <c r="I312" s="32"/>
      <c r="J312" s="32"/>
      <c r="K312" s="32"/>
    </row>
    <row r="313" spans="2:11" ht="14.25" customHeight="1" x14ac:dyDescent="0.2">
      <c r="B313" s="32"/>
      <c r="C313" s="32"/>
      <c r="D313" s="32"/>
      <c r="E313" s="32"/>
      <c r="F313" s="32"/>
      <c r="G313" s="32"/>
      <c r="H313" s="32"/>
      <c r="I313" s="32"/>
      <c r="J313" s="32"/>
      <c r="K313" s="32"/>
    </row>
    <row r="314" spans="2:11" ht="14.25" customHeight="1" x14ac:dyDescent="0.2">
      <c r="B314" s="32"/>
      <c r="C314" s="32"/>
      <c r="D314" s="32"/>
      <c r="E314" s="32"/>
      <c r="F314" s="32"/>
      <c r="G314" s="32"/>
      <c r="H314" s="32"/>
      <c r="I314" s="32"/>
      <c r="J314" s="32"/>
      <c r="K314" s="32"/>
    </row>
    <row r="315" spans="2:11" ht="14.25" customHeight="1" x14ac:dyDescent="0.2">
      <c r="B315" s="32"/>
      <c r="C315" s="32"/>
      <c r="D315" s="32"/>
      <c r="E315" s="32"/>
      <c r="F315" s="32"/>
      <c r="G315" s="32"/>
      <c r="H315" s="32"/>
      <c r="I315" s="32"/>
      <c r="J315" s="32"/>
      <c r="K315" s="32"/>
    </row>
    <row r="316" spans="2:11" ht="14.25" customHeight="1" x14ac:dyDescent="0.2">
      <c r="B316" s="32"/>
      <c r="C316" s="32"/>
      <c r="D316" s="32"/>
      <c r="E316" s="32"/>
      <c r="F316" s="32"/>
      <c r="G316" s="32"/>
      <c r="H316" s="32"/>
      <c r="I316" s="32"/>
      <c r="J316" s="32"/>
      <c r="K316" s="32"/>
    </row>
    <row r="317" spans="2:11" ht="14.25" customHeight="1" x14ac:dyDescent="0.2">
      <c r="B317" s="32"/>
      <c r="C317" s="32"/>
      <c r="D317" s="32"/>
      <c r="E317" s="32"/>
      <c r="F317" s="32"/>
      <c r="G317" s="32"/>
      <c r="H317" s="32"/>
      <c r="I317" s="32"/>
      <c r="J317" s="32"/>
      <c r="K317" s="32"/>
    </row>
    <row r="318" spans="2:11" ht="14.25" customHeight="1" x14ac:dyDescent="0.2">
      <c r="B318" s="32"/>
      <c r="C318" s="32"/>
      <c r="D318" s="32"/>
      <c r="E318" s="32"/>
      <c r="F318" s="32"/>
      <c r="G318" s="32"/>
      <c r="H318" s="32"/>
      <c r="I318" s="32"/>
      <c r="J318" s="32"/>
      <c r="K318" s="32"/>
    </row>
    <row r="319" spans="2:11" ht="14.25" customHeight="1" x14ac:dyDescent="0.2">
      <c r="B319" s="32"/>
      <c r="C319" s="32"/>
      <c r="D319" s="32"/>
      <c r="E319" s="32"/>
      <c r="F319" s="32"/>
      <c r="G319" s="32"/>
      <c r="H319" s="32"/>
      <c r="I319" s="32"/>
      <c r="J319" s="32"/>
      <c r="K319" s="32"/>
    </row>
    <row r="320" spans="2:11" ht="14.25" customHeight="1" x14ac:dyDescent="0.2">
      <c r="B320" s="32"/>
      <c r="C320" s="32"/>
      <c r="D320" s="32"/>
      <c r="E320" s="32"/>
      <c r="F320" s="32"/>
      <c r="G320" s="32"/>
      <c r="H320" s="32"/>
      <c r="I320" s="32"/>
      <c r="J320" s="32"/>
      <c r="K320" s="32"/>
    </row>
    <row r="321" spans="2:11" ht="14.25" customHeight="1" x14ac:dyDescent="0.2">
      <c r="B321" s="32"/>
      <c r="C321" s="32"/>
      <c r="D321" s="32"/>
      <c r="E321" s="32"/>
      <c r="F321" s="32"/>
      <c r="G321" s="32"/>
      <c r="H321" s="32"/>
      <c r="I321" s="32"/>
      <c r="J321" s="32"/>
      <c r="K321" s="32"/>
    </row>
    <row r="322" spans="2:11" ht="14.25" customHeight="1" x14ac:dyDescent="0.2">
      <c r="B322" s="32"/>
      <c r="C322" s="32"/>
      <c r="D322" s="32"/>
      <c r="E322" s="32"/>
      <c r="F322" s="32"/>
      <c r="G322" s="32"/>
      <c r="H322" s="32"/>
      <c r="I322" s="32"/>
      <c r="J322" s="32"/>
      <c r="K322" s="32"/>
    </row>
    <row r="323" spans="2:11" ht="14.25" customHeight="1" x14ac:dyDescent="0.2">
      <c r="B323" s="32"/>
      <c r="C323" s="32"/>
      <c r="D323" s="32"/>
      <c r="E323" s="32"/>
      <c r="F323" s="32"/>
      <c r="G323" s="32"/>
      <c r="H323" s="32"/>
      <c r="I323" s="32"/>
      <c r="J323" s="32"/>
      <c r="K323" s="32"/>
    </row>
    <row r="324" spans="2:11" ht="14.25" customHeight="1" x14ac:dyDescent="0.2">
      <c r="B324" s="32"/>
      <c r="C324" s="32"/>
      <c r="D324" s="32"/>
      <c r="E324" s="32"/>
      <c r="F324" s="32"/>
      <c r="G324" s="32"/>
      <c r="H324" s="32"/>
      <c r="I324" s="32"/>
      <c r="J324" s="32"/>
      <c r="K324" s="32"/>
    </row>
    <row r="325" spans="2:11" ht="14.25" customHeight="1" x14ac:dyDescent="0.2">
      <c r="B325" s="32"/>
      <c r="C325" s="32"/>
      <c r="D325" s="32"/>
      <c r="E325" s="32"/>
      <c r="F325" s="32"/>
      <c r="G325" s="32"/>
      <c r="H325" s="32"/>
      <c r="I325" s="32"/>
      <c r="J325" s="32"/>
      <c r="K325" s="32"/>
    </row>
    <row r="326" spans="2:11" ht="14.25" customHeight="1" x14ac:dyDescent="0.2">
      <c r="B326" s="32"/>
      <c r="C326" s="32"/>
      <c r="D326" s="32"/>
      <c r="E326" s="32"/>
      <c r="F326" s="32"/>
      <c r="G326" s="32"/>
      <c r="H326" s="32"/>
      <c r="I326" s="32"/>
      <c r="J326" s="32"/>
      <c r="K326" s="32"/>
    </row>
    <row r="327" spans="2:11" ht="14.25" customHeight="1" x14ac:dyDescent="0.2">
      <c r="B327" s="32"/>
      <c r="C327" s="32"/>
      <c r="D327" s="32"/>
      <c r="E327" s="32"/>
      <c r="F327" s="32"/>
      <c r="G327" s="32"/>
      <c r="H327" s="32"/>
      <c r="I327" s="32"/>
      <c r="J327" s="32"/>
      <c r="K327" s="32"/>
    </row>
    <row r="328" spans="2:11" ht="14.25" customHeight="1" x14ac:dyDescent="0.2">
      <c r="B328" s="32"/>
      <c r="C328" s="32"/>
      <c r="D328" s="32"/>
      <c r="E328" s="32"/>
      <c r="F328" s="32"/>
      <c r="G328" s="32"/>
      <c r="H328" s="32"/>
      <c r="I328" s="32"/>
      <c r="J328" s="32"/>
      <c r="K328" s="32"/>
    </row>
    <row r="329" spans="2:11" ht="14.25" customHeight="1" x14ac:dyDescent="0.2">
      <c r="B329" s="32"/>
      <c r="C329" s="32"/>
      <c r="D329" s="32"/>
      <c r="E329" s="32"/>
      <c r="F329" s="32"/>
      <c r="G329" s="32"/>
      <c r="H329" s="32"/>
      <c r="I329" s="32"/>
      <c r="J329" s="32"/>
      <c r="K329" s="32"/>
    </row>
    <row r="330" spans="2:11" ht="14.25" customHeight="1" x14ac:dyDescent="0.2">
      <c r="B330" s="32"/>
      <c r="C330" s="32"/>
      <c r="D330" s="32"/>
      <c r="E330" s="32"/>
      <c r="F330" s="32"/>
      <c r="G330" s="32"/>
      <c r="H330" s="32"/>
      <c r="I330" s="32"/>
      <c r="J330" s="32"/>
      <c r="K330" s="32"/>
    </row>
    <row r="331" spans="2:11" ht="14.25" customHeight="1" x14ac:dyDescent="0.2">
      <c r="B331" s="32"/>
      <c r="C331" s="32"/>
      <c r="D331" s="32"/>
      <c r="E331" s="32"/>
      <c r="F331" s="32"/>
      <c r="G331" s="32"/>
      <c r="H331" s="32"/>
      <c r="I331" s="32"/>
      <c r="J331" s="32"/>
      <c r="K331" s="32"/>
    </row>
    <row r="332" spans="2:11" ht="14.25" customHeight="1" x14ac:dyDescent="0.2">
      <c r="B332" s="32"/>
      <c r="C332" s="32"/>
      <c r="D332" s="32"/>
      <c r="E332" s="32"/>
      <c r="F332" s="32"/>
      <c r="G332" s="32"/>
      <c r="H332" s="32"/>
      <c r="I332" s="32"/>
      <c r="J332" s="32"/>
      <c r="K332" s="32"/>
    </row>
    <row r="333" spans="2:11" ht="14.25" customHeight="1" x14ac:dyDescent="0.2">
      <c r="B333" s="32"/>
      <c r="C333" s="32"/>
      <c r="D333" s="32"/>
      <c r="E333" s="32"/>
      <c r="F333" s="32"/>
      <c r="G333" s="32"/>
      <c r="H333" s="32"/>
      <c r="I333" s="32"/>
      <c r="J333" s="32"/>
      <c r="K333" s="32"/>
    </row>
    <row r="334" spans="2:11" ht="14.25" customHeight="1" x14ac:dyDescent="0.2">
      <c r="B334" s="32"/>
      <c r="C334" s="32"/>
      <c r="D334" s="32"/>
      <c r="E334" s="32"/>
      <c r="F334" s="32"/>
      <c r="G334" s="32"/>
      <c r="H334" s="32"/>
      <c r="I334" s="32"/>
      <c r="J334" s="32"/>
      <c r="K334" s="32"/>
    </row>
    <row r="335" spans="2:11" ht="14.25" customHeight="1" x14ac:dyDescent="0.2">
      <c r="B335" s="32"/>
      <c r="C335" s="32"/>
      <c r="D335" s="32"/>
      <c r="E335" s="32"/>
      <c r="F335" s="32"/>
      <c r="G335" s="32"/>
      <c r="H335" s="32"/>
      <c r="I335" s="32"/>
      <c r="J335" s="32"/>
      <c r="K335" s="32"/>
    </row>
    <row r="336" spans="2:11" ht="14.25" customHeight="1" x14ac:dyDescent="0.2">
      <c r="B336" s="32"/>
      <c r="C336" s="32"/>
      <c r="D336" s="32"/>
      <c r="E336" s="32"/>
      <c r="F336" s="32"/>
      <c r="G336" s="32"/>
      <c r="H336" s="32"/>
      <c r="I336" s="32"/>
      <c r="J336" s="32"/>
      <c r="K336" s="32"/>
    </row>
    <row r="337" spans="2:11" ht="14.25" customHeight="1" x14ac:dyDescent="0.2">
      <c r="B337" s="32"/>
      <c r="C337" s="32"/>
      <c r="D337" s="32"/>
      <c r="E337" s="32"/>
      <c r="F337" s="32"/>
      <c r="G337" s="32"/>
      <c r="H337" s="32"/>
      <c r="I337" s="32"/>
      <c r="J337" s="32"/>
      <c r="K337" s="32"/>
    </row>
    <row r="338" spans="2:11" ht="14.25" customHeight="1" x14ac:dyDescent="0.2">
      <c r="B338" s="32"/>
      <c r="C338" s="32"/>
      <c r="D338" s="32"/>
      <c r="E338" s="32"/>
      <c r="F338" s="32"/>
      <c r="G338" s="32"/>
      <c r="H338" s="32"/>
      <c r="I338" s="32"/>
      <c r="J338" s="32"/>
      <c r="K338" s="32"/>
    </row>
    <row r="339" spans="2:11" ht="14.25" customHeight="1" x14ac:dyDescent="0.2">
      <c r="B339" s="32"/>
      <c r="C339" s="32"/>
      <c r="D339" s="32"/>
      <c r="E339" s="32"/>
      <c r="F339" s="32"/>
      <c r="G339" s="32"/>
      <c r="H339" s="32"/>
      <c r="I339" s="32"/>
      <c r="J339" s="32"/>
      <c r="K339" s="32"/>
    </row>
    <row r="340" spans="2:11" ht="14.25" customHeight="1" x14ac:dyDescent="0.2">
      <c r="B340" s="32"/>
      <c r="C340" s="32"/>
      <c r="D340" s="32"/>
      <c r="E340" s="32"/>
      <c r="F340" s="32"/>
      <c r="G340" s="32"/>
      <c r="H340" s="32"/>
      <c r="I340" s="32"/>
      <c r="J340" s="32"/>
      <c r="K340" s="32"/>
    </row>
    <row r="341" spans="2:11" ht="14.25" customHeight="1" x14ac:dyDescent="0.2">
      <c r="B341" s="32"/>
      <c r="C341" s="32"/>
      <c r="D341" s="32"/>
      <c r="E341" s="32"/>
      <c r="F341" s="32"/>
      <c r="G341" s="32"/>
      <c r="H341" s="32"/>
      <c r="I341" s="32"/>
      <c r="J341" s="32"/>
      <c r="K341" s="32"/>
    </row>
    <row r="342" spans="2:11" ht="14.25" customHeight="1" x14ac:dyDescent="0.2">
      <c r="B342" s="32"/>
      <c r="C342" s="32"/>
      <c r="D342" s="32"/>
      <c r="E342" s="32"/>
      <c r="F342" s="32"/>
      <c r="G342" s="32"/>
      <c r="H342" s="32"/>
      <c r="I342" s="32"/>
      <c r="J342" s="32"/>
      <c r="K342" s="32"/>
    </row>
    <row r="343" spans="2:11" ht="14.25" customHeight="1" x14ac:dyDescent="0.2">
      <c r="B343" s="32"/>
      <c r="C343" s="32"/>
      <c r="D343" s="32"/>
      <c r="E343" s="32"/>
      <c r="F343" s="32"/>
      <c r="G343" s="32"/>
      <c r="H343" s="32"/>
      <c r="I343" s="32"/>
      <c r="J343" s="32"/>
      <c r="K343" s="32"/>
    </row>
    <row r="344" spans="2:11" ht="14.25" customHeight="1" x14ac:dyDescent="0.2">
      <c r="B344" s="32"/>
      <c r="C344" s="32"/>
      <c r="D344" s="32"/>
      <c r="E344" s="32"/>
      <c r="F344" s="32"/>
      <c r="G344" s="32"/>
      <c r="H344" s="32"/>
      <c r="I344" s="32"/>
      <c r="J344" s="32"/>
      <c r="K344" s="32"/>
    </row>
    <row r="345" spans="2:11" ht="14.25" customHeight="1" x14ac:dyDescent="0.2">
      <c r="B345" s="32"/>
      <c r="C345" s="32"/>
      <c r="D345" s="32"/>
      <c r="E345" s="32"/>
      <c r="F345" s="32"/>
      <c r="G345" s="32"/>
      <c r="H345" s="32"/>
      <c r="I345" s="32"/>
      <c r="J345" s="32"/>
      <c r="K345" s="32"/>
    </row>
    <row r="346" spans="2:11" ht="14.25" customHeight="1" x14ac:dyDescent="0.2">
      <c r="B346" s="32"/>
      <c r="C346" s="32"/>
      <c r="D346" s="32"/>
      <c r="E346" s="32"/>
      <c r="F346" s="32"/>
      <c r="G346" s="32"/>
      <c r="H346" s="32"/>
      <c r="I346" s="32"/>
      <c r="J346" s="32"/>
      <c r="K346" s="32"/>
    </row>
    <row r="347" spans="2:11" ht="14.25" customHeight="1" x14ac:dyDescent="0.2">
      <c r="B347" s="32"/>
      <c r="C347" s="32"/>
      <c r="D347" s="32"/>
      <c r="E347" s="32"/>
      <c r="F347" s="32"/>
      <c r="G347" s="32"/>
      <c r="H347" s="32"/>
      <c r="I347" s="32"/>
      <c r="J347" s="32"/>
      <c r="K347" s="32"/>
    </row>
    <row r="348" spans="2:11" ht="14.25" customHeight="1" x14ac:dyDescent="0.2">
      <c r="B348" s="32"/>
      <c r="C348" s="32"/>
      <c r="D348" s="32"/>
      <c r="E348" s="32"/>
      <c r="F348" s="32"/>
      <c r="G348" s="32"/>
      <c r="H348" s="32"/>
      <c r="I348" s="32"/>
      <c r="J348" s="32"/>
      <c r="K348" s="32"/>
    </row>
    <row r="349" spans="2:11" ht="14.25" customHeight="1" x14ac:dyDescent="0.2">
      <c r="B349" s="32"/>
      <c r="C349" s="32"/>
      <c r="D349" s="32"/>
      <c r="E349" s="32"/>
      <c r="F349" s="32"/>
      <c r="G349" s="32"/>
      <c r="H349" s="32"/>
      <c r="I349" s="32"/>
      <c r="J349" s="32"/>
      <c r="K349" s="32"/>
    </row>
    <row r="350" spans="2:11" ht="14.25" customHeight="1" x14ac:dyDescent="0.2">
      <c r="B350" s="32"/>
      <c r="C350" s="32"/>
      <c r="D350" s="32"/>
      <c r="E350" s="32"/>
      <c r="F350" s="32"/>
      <c r="G350" s="32"/>
      <c r="H350" s="32"/>
      <c r="I350" s="32"/>
      <c r="J350" s="32"/>
      <c r="K350" s="32"/>
    </row>
    <row r="351" spans="2:11" ht="14.25" customHeight="1" x14ac:dyDescent="0.2">
      <c r="B351" s="32"/>
      <c r="C351" s="32"/>
      <c r="D351" s="32"/>
      <c r="E351" s="32"/>
      <c r="F351" s="32"/>
      <c r="G351" s="32"/>
      <c r="H351" s="32"/>
      <c r="I351" s="32"/>
      <c r="J351" s="32"/>
      <c r="K351" s="32"/>
    </row>
    <row r="352" spans="2:11" ht="14.25" customHeight="1" x14ac:dyDescent="0.2">
      <c r="B352" s="32"/>
      <c r="C352" s="32"/>
      <c r="D352" s="32"/>
      <c r="E352" s="32"/>
      <c r="F352" s="32"/>
      <c r="G352" s="32"/>
      <c r="H352" s="32"/>
      <c r="I352" s="32"/>
      <c r="J352" s="32"/>
      <c r="K352" s="32"/>
    </row>
    <row r="353" spans="2:11" ht="14.25" customHeight="1" x14ac:dyDescent="0.2">
      <c r="B353" s="32"/>
      <c r="C353" s="32"/>
      <c r="D353" s="32"/>
      <c r="E353" s="32"/>
      <c r="F353" s="32"/>
      <c r="G353" s="32"/>
      <c r="H353" s="32"/>
      <c r="I353" s="32"/>
      <c r="J353" s="32"/>
      <c r="K353" s="32"/>
    </row>
    <row r="354" spans="2:11" ht="14.25" customHeight="1" x14ac:dyDescent="0.2">
      <c r="B354" s="32"/>
      <c r="C354" s="32"/>
      <c r="D354" s="32"/>
      <c r="E354" s="32"/>
      <c r="F354" s="32"/>
      <c r="G354" s="32"/>
      <c r="H354" s="32"/>
      <c r="I354" s="32"/>
      <c r="J354" s="32"/>
      <c r="K354" s="32"/>
    </row>
    <row r="355" spans="2:11" ht="14.25" customHeight="1" x14ac:dyDescent="0.2">
      <c r="B355" s="32"/>
      <c r="C355" s="32"/>
      <c r="D355" s="32"/>
      <c r="E355" s="32"/>
      <c r="F355" s="32"/>
      <c r="G355" s="32"/>
      <c r="H355" s="32"/>
      <c r="I355" s="32"/>
      <c r="J355" s="32"/>
      <c r="K355" s="32"/>
    </row>
    <row r="356" spans="2:11" ht="14.25" customHeight="1" x14ac:dyDescent="0.2">
      <c r="B356" s="32"/>
      <c r="C356" s="32"/>
      <c r="D356" s="32"/>
      <c r="E356" s="32"/>
      <c r="F356" s="32"/>
      <c r="G356" s="32"/>
      <c r="H356" s="32"/>
      <c r="I356" s="32"/>
      <c r="J356" s="32"/>
      <c r="K356" s="32"/>
    </row>
    <row r="357" spans="2:11" ht="14.25" customHeight="1" x14ac:dyDescent="0.2">
      <c r="B357" s="32"/>
      <c r="C357" s="32"/>
      <c r="D357" s="32"/>
      <c r="E357" s="32"/>
      <c r="F357" s="32"/>
      <c r="G357" s="32"/>
      <c r="H357" s="32"/>
      <c r="I357" s="32"/>
      <c r="J357" s="32"/>
      <c r="K357" s="32"/>
    </row>
    <row r="358" spans="2:11" ht="14.25" customHeight="1" x14ac:dyDescent="0.2">
      <c r="B358" s="32"/>
      <c r="C358" s="32"/>
      <c r="D358" s="32"/>
      <c r="E358" s="32"/>
      <c r="F358" s="32"/>
      <c r="G358" s="32"/>
      <c r="H358" s="32"/>
      <c r="I358" s="32"/>
      <c r="J358" s="32"/>
      <c r="K358" s="32"/>
    </row>
    <row r="359" spans="2:11" ht="14.25" customHeight="1" x14ac:dyDescent="0.2">
      <c r="B359" s="32"/>
      <c r="C359" s="32"/>
      <c r="D359" s="32"/>
      <c r="E359" s="32"/>
      <c r="F359" s="32"/>
      <c r="G359" s="32"/>
      <c r="H359" s="32"/>
      <c r="I359" s="32"/>
      <c r="J359" s="32"/>
      <c r="K359" s="32"/>
    </row>
    <row r="360" spans="2:11" ht="14.25" customHeight="1" x14ac:dyDescent="0.2">
      <c r="B360" s="32"/>
      <c r="C360" s="32"/>
      <c r="D360" s="32"/>
      <c r="E360" s="32"/>
      <c r="F360" s="32"/>
      <c r="G360" s="32"/>
      <c r="H360" s="32"/>
      <c r="I360" s="32"/>
      <c r="J360" s="32"/>
      <c r="K360" s="32"/>
    </row>
    <row r="361" spans="2:11" ht="14.25" customHeight="1" x14ac:dyDescent="0.2">
      <c r="B361" s="32"/>
      <c r="C361" s="32"/>
      <c r="D361" s="32"/>
      <c r="E361" s="32"/>
      <c r="F361" s="32"/>
      <c r="G361" s="32"/>
      <c r="H361" s="32"/>
      <c r="I361" s="32"/>
      <c r="J361" s="32"/>
      <c r="K361" s="32"/>
    </row>
    <row r="362" spans="2:11" ht="14.25" customHeight="1" x14ac:dyDescent="0.2">
      <c r="B362" s="32"/>
      <c r="C362" s="32"/>
      <c r="D362" s="32"/>
      <c r="E362" s="32"/>
      <c r="F362" s="32"/>
      <c r="G362" s="32"/>
      <c r="H362" s="32"/>
      <c r="I362" s="32"/>
      <c r="J362" s="32"/>
      <c r="K362" s="32"/>
    </row>
    <row r="363" spans="2:11" ht="14.25" customHeight="1" x14ac:dyDescent="0.2">
      <c r="B363" s="32"/>
      <c r="C363" s="32"/>
      <c r="D363" s="32"/>
      <c r="E363" s="32"/>
      <c r="F363" s="32"/>
      <c r="G363" s="32"/>
      <c r="H363" s="32"/>
      <c r="I363" s="32"/>
      <c r="J363" s="32"/>
      <c r="K363" s="32"/>
    </row>
    <row r="364" spans="2:11" ht="14.25" customHeight="1" x14ac:dyDescent="0.2">
      <c r="B364" s="32"/>
      <c r="C364" s="32"/>
      <c r="D364" s="32"/>
      <c r="E364" s="32"/>
      <c r="F364" s="32"/>
      <c r="G364" s="32"/>
      <c r="H364" s="32"/>
      <c r="I364" s="32"/>
      <c r="J364" s="32"/>
      <c r="K364" s="32"/>
    </row>
    <row r="365" spans="2:11" ht="14.25" customHeight="1" x14ac:dyDescent="0.2">
      <c r="B365" s="32"/>
      <c r="C365" s="32"/>
      <c r="D365" s="32"/>
      <c r="E365" s="32"/>
      <c r="F365" s="32"/>
      <c r="G365" s="32"/>
      <c r="H365" s="32"/>
      <c r="I365" s="32"/>
      <c r="J365" s="32"/>
      <c r="K365" s="32"/>
    </row>
    <row r="366" spans="2:11" ht="14.25" customHeight="1" x14ac:dyDescent="0.2">
      <c r="B366" s="32"/>
      <c r="C366" s="32"/>
      <c r="D366" s="32"/>
      <c r="E366" s="32"/>
      <c r="F366" s="32"/>
      <c r="G366" s="32"/>
      <c r="H366" s="32"/>
      <c r="I366" s="32"/>
      <c r="J366" s="32"/>
      <c r="K366" s="32"/>
    </row>
    <row r="367" spans="2:11" ht="14.25" customHeight="1" x14ac:dyDescent="0.2">
      <c r="B367" s="32"/>
      <c r="C367" s="32"/>
      <c r="D367" s="32"/>
      <c r="E367" s="32"/>
      <c r="F367" s="32"/>
      <c r="G367" s="32"/>
      <c r="H367" s="32"/>
      <c r="I367" s="32"/>
      <c r="J367" s="32"/>
      <c r="K367" s="32"/>
    </row>
    <row r="368" spans="2:11" ht="14.25" customHeight="1" x14ac:dyDescent="0.2">
      <c r="B368" s="32"/>
      <c r="C368" s="32"/>
      <c r="D368" s="32"/>
      <c r="E368" s="32"/>
      <c r="F368" s="32"/>
      <c r="G368" s="32"/>
      <c r="H368" s="32"/>
      <c r="I368" s="32"/>
      <c r="J368" s="32"/>
      <c r="K368" s="32"/>
    </row>
    <row r="369" spans="2:11" ht="14.25" customHeight="1" x14ac:dyDescent="0.2">
      <c r="B369" s="32"/>
      <c r="C369" s="32"/>
      <c r="D369" s="32"/>
      <c r="E369" s="32"/>
      <c r="F369" s="32"/>
      <c r="G369" s="32"/>
      <c r="H369" s="32"/>
      <c r="I369" s="32"/>
      <c r="J369" s="32"/>
      <c r="K369" s="32"/>
    </row>
    <row r="370" spans="2:11" ht="14.25" customHeight="1" x14ac:dyDescent="0.2">
      <c r="B370" s="32"/>
      <c r="C370" s="32"/>
      <c r="D370" s="32"/>
      <c r="E370" s="32"/>
      <c r="F370" s="32"/>
      <c r="G370" s="32"/>
      <c r="H370" s="32"/>
      <c r="I370" s="32"/>
      <c r="J370" s="32"/>
      <c r="K370" s="32"/>
    </row>
    <row r="371" spans="2:11" ht="14.25" customHeight="1" x14ac:dyDescent="0.2">
      <c r="B371" s="32"/>
      <c r="C371" s="32"/>
      <c r="D371" s="32"/>
      <c r="E371" s="32"/>
      <c r="F371" s="32"/>
      <c r="G371" s="32"/>
      <c r="H371" s="32"/>
      <c r="I371" s="32"/>
      <c r="J371" s="32"/>
      <c r="K371" s="32"/>
    </row>
    <row r="372" spans="2:11" ht="14.25" customHeight="1" x14ac:dyDescent="0.2">
      <c r="B372" s="32"/>
      <c r="C372" s="32"/>
      <c r="D372" s="32"/>
      <c r="E372" s="32"/>
      <c r="F372" s="32"/>
      <c r="G372" s="32"/>
      <c r="H372" s="32"/>
      <c r="I372" s="32"/>
      <c r="J372" s="32"/>
      <c r="K372" s="32"/>
    </row>
    <row r="373" spans="2:11" ht="14.25" customHeight="1" x14ac:dyDescent="0.2">
      <c r="B373" s="32"/>
      <c r="C373" s="32"/>
      <c r="D373" s="32"/>
      <c r="E373" s="32"/>
      <c r="F373" s="32"/>
      <c r="G373" s="32"/>
      <c r="H373" s="32"/>
      <c r="I373" s="32"/>
      <c r="J373" s="32"/>
      <c r="K373" s="32"/>
    </row>
    <row r="374" spans="2:11" ht="14.25" customHeight="1" x14ac:dyDescent="0.2">
      <c r="B374" s="32"/>
      <c r="C374" s="32"/>
      <c r="D374" s="32"/>
      <c r="E374" s="32"/>
      <c r="F374" s="32"/>
      <c r="G374" s="32"/>
      <c r="H374" s="32"/>
      <c r="I374" s="32"/>
      <c r="J374" s="32"/>
      <c r="K374" s="32"/>
    </row>
    <row r="375" spans="2:11" ht="14.25" customHeight="1" x14ac:dyDescent="0.2">
      <c r="B375" s="32"/>
      <c r="C375" s="32"/>
      <c r="D375" s="32"/>
      <c r="E375" s="32"/>
      <c r="F375" s="32"/>
      <c r="G375" s="32"/>
      <c r="H375" s="32"/>
      <c r="I375" s="32"/>
      <c r="J375" s="32"/>
      <c r="K375" s="32"/>
    </row>
    <row r="376" spans="2:11" ht="14.25" customHeight="1" x14ac:dyDescent="0.2">
      <c r="B376" s="32"/>
      <c r="C376" s="32"/>
      <c r="D376" s="32"/>
      <c r="E376" s="32"/>
      <c r="F376" s="32"/>
      <c r="G376" s="32"/>
      <c r="H376" s="32"/>
      <c r="I376" s="32"/>
      <c r="J376" s="32"/>
      <c r="K376" s="32"/>
    </row>
    <row r="377" spans="2:11" ht="14.25" customHeight="1" x14ac:dyDescent="0.2">
      <c r="B377" s="32"/>
      <c r="C377" s="32"/>
      <c r="D377" s="32"/>
      <c r="E377" s="32"/>
      <c r="F377" s="32"/>
      <c r="G377" s="32"/>
      <c r="H377" s="32"/>
      <c r="I377" s="32"/>
      <c r="J377" s="32"/>
      <c r="K377" s="32"/>
    </row>
    <row r="378" spans="2:11" ht="14.25" customHeight="1" x14ac:dyDescent="0.2">
      <c r="B378" s="32"/>
      <c r="C378" s="32"/>
      <c r="D378" s="32"/>
      <c r="E378" s="32"/>
      <c r="F378" s="32"/>
      <c r="G378" s="32"/>
      <c r="H378" s="32"/>
      <c r="I378" s="32"/>
      <c r="J378" s="32"/>
      <c r="K378" s="32"/>
    </row>
    <row r="379" spans="2:11" ht="14.25" customHeight="1" x14ac:dyDescent="0.2">
      <c r="B379" s="32"/>
      <c r="C379" s="32"/>
      <c r="D379" s="32"/>
      <c r="E379" s="32"/>
      <c r="F379" s="32"/>
      <c r="G379" s="32"/>
      <c r="H379" s="32"/>
      <c r="I379" s="32"/>
      <c r="J379" s="32"/>
      <c r="K379" s="32"/>
    </row>
    <row r="380" spans="2:11" ht="14.25" customHeight="1" x14ac:dyDescent="0.2">
      <c r="B380" s="32"/>
      <c r="C380" s="32"/>
      <c r="D380" s="32"/>
      <c r="E380" s="32"/>
      <c r="F380" s="32"/>
      <c r="G380" s="32"/>
      <c r="H380" s="32"/>
      <c r="I380" s="32"/>
      <c r="J380" s="32"/>
      <c r="K380" s="32"/>
    </row>
    <row r="381" spans="2:11" ht="14.25" customHeight="1" x14ac:dyDescent="0.2">
      <c r="B381" s="32"/>
      <c r="C381" s="32"/>
      <c r="D381" s="32"/>
      <c r="E381" s="32"/>
      <c r="F381" s="32"/>
      <c r="G381" s="32"/>
      <c r="H381" s="32"/>
      <c r="I381" s="32"/>
      <c r="J381" s="32"/>
      <c r="K381" s="32"/>
    </row>
    <row r="382" spans="2:11" ht="14.25" customHeight="1" x14ac:dyDescent="0.2">
      <c r="B382" s="32"/>
      <c r="C382" s="32"/>
      <c r="D382" s="32"/>
      <c r="E382" s="32"/>
      <c r="F382" s="32"/>
      <c r="G382" s="32"/>
      <c r="H382" s="32"/>
      <c r="I382" s="32"/>
      <c r="J382" s="32"/>
      <c r="K382" s="32"/>
    </row>
    <row r="383" spans="2:11" ht="14.25" customHeight="1" x14ac:dyDescent="0.2">
      <c r="B383" s="32"/>
      <c r="C383" s="32"/>
      <c r="D383" s="32"/>
      <c r="E383" s="32"/>
      <c r="F383" s="32"/>
      <c r="G383" s="32"/>
      <c r="H383" s="32"/>
      <c r="I383" s="32"/>
      <c r="J383" s="32"/>
      <c r="K383" s="32"/>
    </row>
    <row r="384" spans="2:11" ht="14.25" customHeight="1" x14ac:dyDescent="0.2">
      <c r="B384" s="32"/>
      <c r="C384" s="32"/>
      <c r="D384" s="32"/>
      <c r="E384" s="32"/>
      <c r="F384" s="32"/>
      <c r="G384" s="32"/>
      <c r="H384" s="32"/>
      <c r="I384" s="32"/>
      <c r="J384" s="32"/>
      <c r="K384" s="32"/>
    </row>
    <row r="385" spans="2:11" ht="14.25" customHeight="1" x14ac:dyDescent="0.2">
      <c r="B385" s="32"/>
      <c r="C385" s="32"/>
      <c r="D385" s="32"/>
      <c r="E385" s="32"/>
      <c r="F385" s="32"/>
      <c r="G385" s="32"/>
      <c r="H385" s="32"/>
      <c r="I385" s="32"/>
      <c r="J385" s="32"/>
      <c r="K385" s="32"/>
    </row>
    <row r="386" spans="2:11" ht="14.25" customHeight="1" x14ac:dyDescent="0.2">
      <c r="B386" s="32"/>
      <c r="C386" s="32"/>
      <c r="D386" s="32"/>
      <c r="E386" s="32"/>
      <c r="F386" s="32"/>
      <c r="G386" s="32"/>
      <c r="H386" s="32"/>
      <c r="I386" s="32"/>
      <c r="J386" s="32"/>
      <c r="K386" s="32"/>
    </row>
    <row r="387" spans="2:11" ht="14.25" customHeight="1" x14ac:dyDescent="0.2">
      <c r="B387" s="32"/>
      <c r="C387" s="32"/>
      <c r="D387" s="32"/>
      <c r="E387" s="32"/>
      <c r="F387" s="32"/>
      <c r="G387" s="32"/>
      <c r="H387" s="32"/>
      <c r="I387" s="32"/>
      <c r="J387" s="32"/>
      <c r="K387" s="32"/>
    </row>
    <row r="388" spans="2:11" ht="14.25" customHeight="1" x14ac:dyDescent="0.2">
      <c r="B388" s="32"/>
      <c r="C388" s="32"/>
      <c r="D388" s="32"/>
      <c r="E388" s="32"/>
      <c r="F388" s="32"/>
      <c r="G388" s="32"/>
      <c r="H388" s="32"/>
      <c r="I388" s="32"/>
      <c r="J388" s="32"/>
      <c r="K388" s="32"/>
    </row>
    <row r="389" spans="2:11" ht="14.25" customHeight="1" x14ac:dyDescent="0.2">
      <c r="B389" s="32"/>
      <c r="C389" s="32"/>
      <c r="D389" s="32"/>
      <c r="E389" s="32"/>
      <c r="F389" s="32"/>
      <c r="G389" s="32"/>
      <c r="H389" s="32"/>
      <c r="I389" s="32"/>
      <c r="J389" s="32"/>
      <c r="K389" s="32"/>
    </row>
    <row r="390" spans="2:11" ht="14.25" customHeight="1" x14ac:dyDescent="0.2">
      <c r="B390" s="32"/>
      <c r="C390" s="32"/>
      <c r="D390" s="32"/>
      <c r="E390" s="32"/>
      <c r="F390" s="32"/>
      <c r="G390" s="32"/>
      <c r="H390" s="32"/>
      <c r="I390" s="32"/>
      <c r="J390" s="32"/>
      <c r="K390" s="32"/>
    </row>
    <row r="391" spans="2:11" ht="14.25" customHeight="1" x14ac:dyDescent="0.2">
      <c r="B391" s="32"/>
      <c r="C391" s="32"/>
      <c r="D391" s="32"/>
      <c r="E391" s="32"/>
      <c r="F391" s="32"/>
      <c r="G391" s="32"/>
      <c r="H391" s="32"/>
      <c r="I391" s="32"/>
      <c r="J391" s="32"/>
      <c r="K391" s="32"/>
    </row>
    <row r="392" spans="2:11" ht="14.25" customHeight="1" x14ac:dyDescent="0.2">
      <c r="B392" s="32"/>
      <c r="C392" s="32"/>
      <c r="D392" s="32"/>
      <c r="E392" s="32"/>
      <c r="F392" s="32"/>
      <c r="G392" s="32"/>
      <c r="H392" s="32"/>
      <c r="I392" s="32"/>
      <c r="J392" s="32"/>
      <c r="K392" s="32"/>
    </row>
    <row r="393" spans="2:11" ht="14.25" customHeight="1" x14ac:dyDescent="0.2">
      <c r="B393" s="32"/>
      <c r="C393" s="32"/>
      <c r="D393" s="32"/>
      <c r="E393" s="32"/>
      <c r="F393" s="32"/>
      <c r="G393" s="32"/>
      <c r="H393" s="32"/>
      <c r="I393" s="32"/>
      <c r="J393" s="32"/>
      <c r="K393" s="32"/>
    </row>
    <row r="394" spans="2:11" ht="14.25" customHeight="1" x14ac:dyDescent="0.2">
      <c r="B394" s="32"/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2:11" ht="14.25" customHeight="1" x14ac:dyDescent="0.2">
      <c r="B395" s="32"/>
      <c r="C395" s="32"/>
      <c r="D395" s="32"/>
      <c r="E395" s="32"/>
      <c r="F395" s="32"/>
      <c r="G395" s="32"/>
      <c r="H395" s="32"/>
      <c r="I395" s="32"/>
      <c r="J395" s="32"/>
      <c r="K395" s="32"/>
    </row>
    <row r="396" spans="2:11" ht="14.25" customHeight="1" x14ac:dyDescent="0.2">
      <c r="B396" s="32"/>
      <c r="C396" s="32"/>
      <c r="D396" s="32"/>
      <c r="E396" s="32"/>
      <c r="F396" s="32"/>
      <c r="G396" s="32"/>
      <c r="H396" s="32"/>
      <c r="I396" s="32"/>
      <c r="J396" s="32"/>
      <c r="K396" s="32"/>
    </row>
    <row r="397" spans="2:11" ht="14.25" customHeight="1" x14ac:dyDescent="0.2">
      <c r="B397" s="32"/>
      <c r="C397" s="32"/>
      <c r="D397" s="32"/>
      <c r="E397" s="32"/>
      <c r="F397" s="32"/>
      <c r="G397" s="32"/>
      <c r="H397" s="32"/>
      <c r="I397" s="32"/>
      <c r="J397" s="32"/>
      <c r="K397" s="32"/>
    </row>
    <row r="398" spans="2:11" ht="14.25" customHeight="1" x14ac:dyDescent="0.2">
      <c r="B398" s="32"/>
      <c r="C398" s="32"/>
      <c r="D398" s="32"/>
      <c r="E398" s="32"/>
      <c r="F398" s="32"/>
      <c r="G398" s="32"/>
      <c r="H398" s="32"/>
      <c r="I398" s="32"/>
      <c r="J398" s="32"/>
      <c r="K398" s="32"/>
    </row>
    <row r="399" spans="2:11" ht="14.25" customHeight="1" x14ac:dyDescent="0.2">
      <c r="B399" s="32"/>
      <c r="C399" s="32"/>
      <c r="D399" s="32"/>
      <c r="E399" s="32"/>
      <c r="F399" s="32"/>
      <c r="G399" s="32"/>
      <c r="H399" s="32"/>
      <c r="I399" s="32"/>
      <c r="J399" s="32"/>
      <c r="K399" s="32"/>
    </row>
    <row r="400" spans="2:11" ht="14.25" customHeight="1" x14ac:dyDescent="0.2">
      <c r="B400" s="32"/>
      <c r="C400" s="32"/>
      <c r="D400" s="32"/>
      <c r="E400" s="32"/>
      <c r="F400" s="32"/>
      <c r="G400" s="32"/>
      <c r="H400" s="32"/>
      <c r="I400" s="32"/>
      <c r="J400" s="32"/>
      <c r="K400" s="32"/>
    </row>
    <row r="401" spans="2:11" ht="14.25" customHeight="1" x14ac:dyDescent="0.2">
      <c r="B401" s="32"/>
      <c r="C401" s="32"/>
      <c r="D401" s="32"/>
      <c r="E401" s="32"/>
      <c r="F401" s="32"/>
      <c r="G401" s="32"/>
      <c r="H401" s="32"/>
      <c r="I401" s="32"/>
      <c r="J401" s="32"/>
      <c r="K401" s="32"/>
    </row>
    <row r="402" spans="2:11" ht="14.25" customHeight="1" x14ac:dyDescent="0.2">
      <c r="B402" s="32"/>
      <c r="C402" s="32"/>
      <c r="D402" s="32"/>
      <c r="E402" s="32"/>
      <c r="F402" s="32"/>
      <c r="G402" s="32"/>
      <c r="H402" s="32"/>
      <c r="I402" s="32"/>
      <c r="J402" s="32"/>
      <c r="K402" s="32"/>
    </row>
    <row r="403" spans="2:11" ht="14.25" customHeight="1" x14ac:dyDescent="0.2">
      <c r="B403" s="32"/>
      <c r="C403" s="32"/>
      <c r="D403" s="32"/>
      <c r="E403" s="32"/>
      <c r="F403" s="32"/>
      <c r="G403" s="32"/>
      <c r="H403" s="32"/>
      <c r="I403" s="32"/>
      <c r="J403" s="32"/>
      <c r="K403" s="32"/>
    </row>
    <row r="404" spans="2:11" ht="14.25" customHeight="1" x14ac:dyDescent="0.2">
      <c r="B404" s="32"/>
      <c r="C404" s="32"/>
      <c r="D404" s="32"/>
      <c r="E404" s="32"/>
      <c r="F404" s="32"/>
      <c r="G404" s="32"/>
      <c r="H404" s="32"/>
      <c r="I404" s="32"/>
      <c r="J404" s="32"/>
      <c r="K404" s="32"/>
    </row>
    <row r="405" spans="2:11" ht="14.25" customHeight="1" x14ac:dyDescent="0.2">
      <c r="B405" s="32"/>
      <c r="C405" s="32"/>
      <c r="D405" s="32"/>
      <c r="E405" s="32"/>
      <c r="F405" s="32"/>
      <c r="G405" s="32"/>
      <c r="H405" s="32"/>
      <c r="I405" s="32"/>
      <c r="J405" s="32"/>
      <c r="K405" s="32"/>
    </row>
    <row r="406" spans="2:11" ht="14.25" customHeight="1" x14ac:dyDescent="0.2">
      <c r="B406" s="32"/>
      <c r="C406" s="32"/>
      <c r="D406" s="32"/>
      <c r="E406" s="32"/>
      <c r="F406" s="32"/>
      <c r="G406" s="32"/>
      <c r="H406" s="32"/>
      <c r="I406" s="32"/>
      <c r="J406" s="32"/>
      <c r="K406" s="32"/>
    </row>
    <row r="407" spans="2:11" ht="14.25" customHeight="1" x14ac:dyDescent="0.2">
      <c r="B407" s="32"/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2:11" ht="14.25" customHeight="1" x14ac:dyDescent="0.2">
      <c r="B408" s="32"/>
      <c r="C408" s="32"/>
      <c r="D408" s="32"/>
      <c r="E408" s="32"/>
      <c r="F408" s="32"/>
      <c r="G408" s="32"/>
      <c r="H408" s="32"/>
      <c r="I408" s="32"/>
      <c r="J408" s="32"/>
      <c r="K408" s="32"/>
    </row>
    <row r="409" spans="2:11" ht="14.25" customHeight="1" x14ac:dyDescent="0.2">
      <c r="B409" s="32"/>
      <c r="C409" s="32"/>
      <c r="D409" s="32"/>
      <c r="E409" s="32"/>
      <c r="F409" s="32"/>
      <c r="G409" s="32"/>
      <c r="H409" s="32"/>
      <c r="I409" s="32"/>
      <c r="J409" s="32"/>
      <c r="K409" s="32"/>
    </row>
    <row r="410" spans="2:11" ht="14.25" customHeight="1" x14ac:dyDescent="0.2">
      <c r="B410" s="32"/>
      <c r="C410" s="32"/>
      <c r="D410" s="32"/>
      <c r="E410" s="32"/>
      <c r="F410" s="32"/>
      <c r="G410" s="32"/>
      <c r="H410" s="32"/>
      <c r="I410" s="32"/>
      <c r="J410" s="32"/>
      <c r="K410" s="32"/>
    </row>
    <row r="411" spans="2:11" ht="14.25" customHeight="1" x14ac:dyDescent="0.2">
      <c r="B411" s="32"/>
      <c r="C411" s="32"/>
      <c r="D411" s="32"/>
      <c r="E411" s="32"/>
      <c r="F411" s="32"/>
      <c r="G411" s="32"/>
      <c r="H411" s="32"/>
      <c r="I411" s="32"/>
      <c r="J411" s="32"/>
      <c r="K411" s="32"/>
    </row>
    <row r="412" spans="2:11" ht="14.25" customHeight="1" x14ac:dyDescent="0.2">
      <c r="B412" s="32"/>
      <c r="C412" s="32"/>
      <c r="D412" s="32"/>
      <c r="E412" s="32"/>
      <c r="F412" s="32"/>
      <c r="G412" s="32"/>
      <c r="H412" s="32"/>
      <c r="I412" s="32"/>
      <c r="J412" s="32"/>
      <c r="K412" s="32"/>
    </row>
    <row r="413" spans="2:11" ht="14.25" customHeight="1" x14ac:dyDescent="0.2">
      <c r="B413" s="32"/>
      <c r="C413" s="32"/>
      <c r="D413" s="32"/>
      <c r="E413" s="32"/>
      <c r="F413" s="32"/>
      <c r="G413" s="32"/>
      <c r="H413" s="32"/>
      <c r="I413" s="32"/>
      <c r="J413" s="32"/>
      <c r="K413" s="32"/>
    </row>
    <row r="414" spans="2:11" ht="14.25" customHeight="1" x14ac:dyDescent="0.2">
      <c r="B414" s="32"/>
      <c r="C414" s="32"/>
      <c r="D414" s="32"/>
      <c r="E414" s="32"/>
      <c r="F414" s="32"/>
      <c r="G414" s="32"/>
      <c r="H414" s="32"/>
      <c r="I414" s="32"/>
      <c r="J414" s="32"/>
      <c r="K414" s="32"/>
    </row>
    <row r="415" spans="2:11" ht="14.25" customHeight="1" x14ac:dyDescent="0.2">
      <c r="B415" s="32"/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2:11" ht="14.25" customHeight="1" x14ac:dyDescent="0.2">
      <c r="B416" s="32"/>
      <c r="C416" s="32"/>
      <c r="D416" s="32"/>
      <c r="E416" s="32"/>
      <c r="F416" s="32"/>
      <c r="G416" s="32"/>
      <c r="H416" s="32"/>
      <c r="I416" s="32"/>
      <c r="J416" s="32"/>
      <c r="K416" s="32"/>
    </row>
    <row r="417" spans="2:11" ht="14.25" customHeight="1" x14ac:dyDescent="0.2">
      <c r="B417" s="32"/>
      <c r="C417" s="32"/>
      <c r="D417" s="32"/>
      <c r="E417" s="32"/>
      <c r="F417" s="32"/>
      <c r="G417" s="32"/>
      <c r="H417" s="32"/>
      <c r="I417" s="32"/>
      <c r="J417" s="32"/>
      <c r="K417" s="32"/>
    </row>
    <row r="418" spans="2:11" ht="14.25" customHeight="1" x14ac:dyDescent="0.2">
      <c r="B418" s="32"/>
      <c r="C418" s="32"/>
      <c r="D418" s="32"/>
      <c r="E418" s="32"/>
      <c r="F418" s="32"/>
      <c r="G418" s="32"/>
      <c r="H418" s="32"/>
      <c r="I418" s="32"/>
      <c r="J418" s="32"/>
      <c r="K418" s="32"/>
    </row>
    <row r="419" spans="2:11" ht="14.25" customHeight="1" x14ac:dyDescent="0.2">
      <c r="B419" s="32"/>
      <c r="C419" s="32"/>
      <c r="D419" s="32"/>
      <c r="E419" s="32"/>
      <c r="F419" s="32"/>
      <c r="G419" s="32"/>
      <c r="H419" s="32"/>
      <c r="I419" s="32"/>
      <c r="J419" s="32"/>
      <c r="K419" s="32"/>
    </row>
    <row r="420" spans="2:11" ht="14.25" customHeight="1" x14ac:dyDescent="0.2">
      <c r="B420" s="32"/>
      <c r="C420" s="32"/>
      <c r="D420" s="32"/>
      <c r="E420" s="32"/>
      <c r="F420" s="32"/>
      <c r="G420" s="32"/>
      <c r="H420" s="32"/>
      <c r="I420" s="32"/>
      <c r="J420" s="32"/>
      <c r="K420" s="32"/>
    </row>
    <row r="421" spans="2:11" ht="14.25" customHeight="1" x14ac:dyDescent="0.2">
      <c r="B421" s="32"/>
      <c r="C421" s="32"/>
      <c r="D421" s="32"/>
      <c r="E421" s="32"/>
      <c r="F421" s="32"/>
      <c r="G421" s="32"/>
      <c r="H421" s="32"/>
      <c r="I421" s="32"/>
      <c r="J421" s="32"/>
      <c r="K421" s="32"/>
    </row>
    <row r="422" spans="2:11" ht="14.25" customHeight="1" x14ac:dyDescent="0.2">
      <c r="B422" s="32"/>
      <c r="C422" s="32"/>
      <c r="D422" s="32"/>
      <c r="E422" s="32"/>
      <c r="F422" s="32"/>
      <c r="G422" s="32"/>
      <c r="H422" s="32"/>
      <c r="I422" s="32"/>
      <c r="J422" s="32"/>
      <c r="K422" s="32"/>
    </row>
    <row r="423" spans="2:11" ht="14.25" customHeight="1" x14ac:dyDescent="0.2">
      <c r="B423" s="32"/>
      <c r="C423" s="32"/>
      <c r="D423" s="32"/>
      <c r="E423" s="32"/>
      <c r="F423" s="32"/>
      <c r="G423" s="32"/>
      <c r="H423" s="32"/>
      <c r="I423" s="32"/>
      <c r="J423" s="32"/>
      <c r="K423" s="32"/>
    </row>
    <row r="424" spans="2:11" ht="14.25" customHeight="1" x14ac:dyDescent="0.2">
      <c r="B424" s="32"/>
      <c r="C424" s="32"/>
      <c r="D424" s="32"/>
      <c r="E424" s="32"/>
      <c r="F424" s="32"/>
      <c r="G424" s="32"/>
      <c r="H424" s="32"/>
      <c r="I424" s="32"/>
      <c r="J424" s="32"/>
      <c r="K424" s="32"/>
    </row>
    <row r="425" spans="2:11" ht="14.25" customHeight="1" x14ac:dyDescent="0.2">
      <c r="B425" s="32"/>
      <c r="C425" s="32"/>
      <c r="D425" s="32"/>
      <c r="E425" s="32"/>
      <c r="F425" s="32"/>
      <c r="G425" s="32"/>
      <c r="H425" s="32"/>
      <c r="I425" s="32"/>
      <c r="J425" s="32"/>
      <c r="K425" s="32"/>
    </row>
    <row r="426" spans="2:11" ht="14.25" customHeight="1" x14ac:dyDescent="0.2">
      <c r="B426" s="32"/>
      <c r="C426" s="32"/>
      <c r="D426" s="32"/>
      <c r="E426" s="32"/>
      <c r="F426" s="32"/>
      <c r="G426" s="32"/>
      <c r="H426" s="32"/>
      <c r="I426" s="32"/>
      <c r="J426" s="32"/>
      <c r="K426" s="32"/>
    </row>
    <row r="427" spans="2:11" ht="14.25" customHeight="1" x14ac:dyDescent="0.2">
      <c r="B427" s="32"/>
      <c r="C427" s="32"/>
      <c r="D427" s="32"/>
      <c r="E427" s="32"/>
      <c r="F427" s="32"/>
      <c r="G427" s="32"/>
      <c r="H427" s="32"/>
      <c r="I427" s="32"/>
      <c r="J427" s="32"/>
      <c r="K427" s="32"/>
    </row>
    <row r="428" spans="2:11" ht="14.25" customHeight="1" x14ac:dyDescent="0.2">
      <c r="B428" s="32"/>
      <c r="C428" s="32"/>
      <c r="D428" s="32"/>
      <c r="E428" s="32"/>
      <c r="F428" s="32"/>
      <c r="G428" s="32"/>
      <c r="H428" s="32"/>
      <c r="I428" s="32"/>
      <c r="J428" s="32"/>
      <c r="K428" s="32"/>
    </row>
    <row r="429" spans="2:11" ht="14.25" customHeight="1" x14ac:dyDescent="0.2">
      <c r="B429" s="32"/>
      <c r="C429" s="32"/>
      <c r="D429" s="32"/>
      <c r="E429" s="32"/>
      <c r="F429" s="32"/>
      <c r="G429" s="32"/>
      <c r="H429" s="32"/>
      <c r="I429" s="32"/>
      <c r="J429" s="32"/>
      <c r="K429" s="32"/>
    </row>
    <row r="430" spans="2:11" ht="14.25" customHeight="1" x14ac:dyDescent="0.2">
      <c r="B430" s="32"/>
      <c r="C430" s="32"/>
      <c r="D430" s="32"/>
      <c r="E430" s="32"/>
      <c r="F430" s="32"/>
      <c r="G430" s="32"/>
      <c r="H430" s="32"/>
      <c r="I430" s="32"/>
      <c r="J430" s="32"/>
      <c r="K430" s="32"/>
    </row>
    <row r="431" spans="2:11" ht="14.25" customHeight="1" x14ac:dyDescent="0.2">
      <c r="B431" s="32"/>
      <c r="C431" s="32"/>
      <c r="D431" s="32"/>
      <c r="E431" s="32"/>
      <c r="F431" s="32"/>
      <c r="G431" s="32"/>
      <c r="H431" s="32"/>
      <c r="I431" s="32"/>
      <c r="J431" s="32"/>
      <c r="K431" s="32"/>
    </row>
    <row r="432" spans="2:11" ht="14.25" customHeight="1" x14ac:dyDescent="0.2">
      <c r="B432" s="32"/>
      <c r="C432" s="32"/>
      <c r="D432" s="32"/>
      <c r="E432" s="32"/>
      <c r="F432" s="32"/>
      <c r="G432" s="32"/>
      <c r="H432" s="32"/>
      <c r="I432" s="32"/>
      <c r="J432" s="32"/>
      <c r="K432" s="32"/>
    </row>
    <row r="433" spans="2:11" ht="14.25" customHeight="1" x14ac:dyDescent="0.2">
      <c r="B433" s="32"/>
      <c r="C433" s="32"/>
      <c r="D433" s="32"/>
      <c r="E433" s="32"/>
      <c r="F433" s="32"/>
      <c r="G433" s="32"/>
      <c r="H433" s="32"/>
      <c r="I433" s="32"/>
      <c r="J433" s="32"/>
      <c r="K433" s="32"/>
    </row>
    <row r="434" spans="2:11" ht="14.25" customHeight="1" x14ac:dyDescent="0.2">
      <c r="B434" s="32"/>
      <c r="C434" s="32"/>
      <c r="D434" s="32"/>
      <c r="E434" s="32"/>
      <c r="F434" s="32"/>
      <c r="G434" s="32"/>
      <c r="H434" s="32"/>
      <c r="I434" s="32"/>
      <c r="J434" s="32"/>
      <c r="K434" s="32"/>
    </row>
    <row r="435" spans="2:11" ht="14.25" customHeight="1" x14ac:dyDescent="0.2">
      <c r="B435" s="32"/>
      <c r="C435" s="32"/>
      <c r="D435" s="32"/>
      <c r="E435" s="32"/>
      <c r="F435" s="32"/>
      <c r="G435" s="32"/>
      <c r="H435" s="32"/>
      <c r="I435" s="32"/>
      <c r="J435" s="32"/>
      <c r="K435" s="32"/>
    </row>
    <row r="436" spans="2:11" ht="14.25" customHeight="1" x14ac:dyDescent="0.2">
      <c r="B436" s="32"/>
      <c r="C436" s="32"/>
      <c r="D436" s="32"/>
      <c r="E436" s="32"/>
      <c r="F436" s="32"/>
      <c r="G436" s="32"/>
      <c r="H436" s="32"/>
      <c r="I436" s="32"/>
      <c r="J436" s="32"/>
      <c r="K436" s="32"/>
    </row>
    <row r="437" spans="2:11" ht="14.25" customHeight="1" x14ac:dyDescent="0.2">
      <c r="B437" s="32"/>
      <c r="C437" s="32"/>
      <c r="D437" s="32"/>
      <c r="E437" s="32"/>
      <c r="F437" s="32"/>
      <c r="G437" s="32"/>
      <c r="H437" s="32"/>
      <c r="I437" s="32"/>
      <c r="J437" s="32"/>
      <c r="K437" s="32"/>
    </row>
    <row r="438" spans="2:11" ht="14.25" customHeight="1" x14ac:dyDescent="0.2">
      <c r="B438" s="32"/>
      <c r="C438" s="32"/>
      <c r="D438" s="32"/>
      <c r="E438" s="32"/>
      <c r="F438" s="32"/>
      <c r="G438" s="32"/>
      <c r="H438" s="32"/>
      <c r="I438" s="32"/>
      <c r="J438" s="32"/>
      <c r="K438" s="32"/>
    </row>
    <row r="439" spans="2:11" ht="14.25" customHeight="1" x14ac:dyDescent="0.2">
      <c r="B439" s="32"/>
      <c r="C439" s="32"/>
      <c r="D439" s="32"/>
      <c r="E439" s="32"/>
      <c r="F439" s="32"/>
      <c r="G439" s="32"/>
      <c r="H439" s="32"/>
      <c r="I439" s="32"/>
      <c r="J439" s="32"/>
      <c r="K439" s="32"/>
    </row>
    <row r="440" spans="2:11" ht="14.25" customHeight="1" x14ac:dyDescent="0.2">
      <c r="B440" s="32"/>
      <c r="C440" s="32"/>
      <c r="D440" s="32"/>
      <c r="E440" s="32"/>
      <c r="F440" s="32"/>
      <c r="G440" s="32"/>
      <c r="H440" s="32"/>
      <c r="I440" s="32"/>
      <c r="J440" s="32"/>
      <c r="K440" s="32"/>
    </row>
    <row r="441" spans="2:11" ht="14.25" customHeight="1" x14ac:dyDescent="0.2">
      <c r="B441" s="32"/>
      <c r="C441" s="32"/>
      <c r="D441" s="32"/>
      <c r="E441" s="32"/>
      <c r="F441" s="32"/>
      <c r="G441" s="32"/>
      <c r="H441" s="32"/>
      <c r="I441" s="32"/>
      <c r="J441" s="32"/>
      <c r="K441" s="32"/>
    </row>
    <row r="442" spans="2:11" ht="14.25" customHeight="1" x14ac:dyDescent="0.2">
      <c r="B442" s="32"/>
      <c r="C442" s="32"/>
      <c r="D442" s="32"/>
      <c r="E442" s="32"/>
      <c r="F442" s="32"/>
      <c r="G442" s="32"/>
      <c r="H442" s="32"/>
      <c r="I442" s="32"/>
      <c r="J442" s="32"/>
      <c r="K442" s="32"/>
    </row>
    <row r="443" spans="2:11" ht="14.25" customHeight="1" x14ac:dyDescent="0.2">
      <c r="B443" s="32"/>
      <c r="C443" s="32"/>
      <c r="D443" s="32"/>
      <c r="E443" s="32"/>
      <c r="F443" s="32"/>
      <c r="G443" s="32"/>
      <c r="H443" s="32"/>
      <c r="I443" s="32"/>
      <c r="J443" s="32"/>
      <c r="K443" s="32"/>
    </row>
    <row r="444" spans="2:11" ht="14.25" customHeight="1" x14ac:dyDescent="0.2">
      <c r="B444" s="32"/>
      <c r="C444" s="32"/>
      <c r="D444" s="32"/>
      <c r="E444" s="32"/>
      <c r="F444" s="32"/>
      <c r="G444" s="32"/>
      <c r="H444" s="32"/>
      <c r="I444" s="32"/>
      <c r="J444" s="32"/>
      <c r="K444" s="32"/>
    </row>
    <row r="445" spans="2:11" ht="14.25" customHeight="1" x14ac:dyDescent="0.2">
      <c r="B445" s="32"/>
      <c r="C445" s="32"/>
      <c r="D445" s="32"/>
      <c r="E445" s="32"/>
      <c r="F445" s="32"/>
      <c r="G445" s="32"/>
      <c r="H445" s="32"/>
      <c r="I445" s="32"/>
      <c r="J445" s="32"/>
      <c r="K445" s="32"/>
    </row>
    <row r="446" spans="2:11" ht="14.25" customHeight="1" x14ac:dyDescent="0.2">
      <c r="B446" s="32"/>
      <c r="C446" s="32"/>
      <c r="D446" s="32"/>
      <c r="E446" s="32"/>
      <c r="F446" s="32"/>
      <c r="G446" s="32"/>
      <c r="H446" s="32"/>
      <c r="I446" s="32"/>
      <c r="J446" s="32"/>
      <c r="K446" s="32"/>
    </row>
    <row r="447" spans="2:11" ht="14.25" customHeight="1" x14ac:dyDescent="0.2">
      <c r="B447" s="32"/>
      <c r="C447" s="32"/>
      <c r="D447" s="32"/>
      <c r="E447" s="32"/>
      <c r="F447" s="32"/>
      <c r="G447" s="32"/>
      <c r="H447" s="32"/>
      <c r="I447" s="32"/>
      <c r="J447" s="32"/>
      <c r="K447" s="32"/>
    </row>
    <row r="448" spans="2:11" ht="14.25" customHeight="1" x14ac:dyDescent="0.2">
      <c r="B448" s="32"/>
      <c r="C448" s="32"/>
      <c r="D448" s="32"/>
      <c r="E448" s="32"/>
      <c r="F448" s="32"/>
      <c r="G448" s="32"/>
      <c r="H448" s="32"/>
      <c r="I448" s="32"/>
      <c r="J448" s="32"/>
      <c r="K448" s="32"/>
    </row>
    <row r="449" spans="2:11" ht="14.25" customHeight="1" x14ac:dyDescent="0.2">
      <c r="B449" s="32"/>
      <c r="C449" s="32"/>
      <c r="D449" s="32"/>
      <c r="E449" s="32"/>
      <c r="F449" s="32"/>
      <c r="G449" s="32"/>
      <c r="H449" s="32"/>
      <c r="I449" s="32"/>
      <c r="J449" s="32"/>
      <c r="K449" s="32"/>
    </row>
    <row r="450" spans="2:11" ht="14.25" customHeight="1" x14ac:dyDescent="0.2">
      <c r="B450" s="32"/>
      <c r="C450" s="32"/>
      <c r="D450" s="32"/>
      <c r="E450" s="32"/>
      <c r="F450" s="32"/>
      <c r="G450" s="32"/>
      <c r="H450" s="32"/>
      <c r="I450" s="32"/>
      <c r="J450" s="32"/>
      <c r="K450" s="32"/>
    </row>
    <row r="451" spans="2:11" ht="14.25" customHeight="1" x14ac:dyDescent="0.2">
      <c r="B451" s="32"/>
      <c r="C451" s="32"/>
      <c r="D451" s="32"/>
      <c r="E451" s="32"/>
      <c r="F451" s="32"/>
      <c r="G451" s="32"/>
      <c r="H451" s="32"/>
      <c r="I451" s="32"/>
      <c r="J451" s="32"/>
      <c r="K451" s="32"/>
    </row>
    <row r="452" spans="2:11" ht="14.25" customHeight="1" x14ac:dyDescent="0.2">
      <c r="B452" s="32"/>
      <c r="C452" s="32"/>
      <c r="D452" s="32"/>
      <c r="E452" s="32"/>
      <c r="F452" s="32"/>
      <c r="G452" s="32"/>
      <c r="H452" s="32"/>
      <c r="I452" s="32"/>
      <c r="J452" s="32"/>
      <c r="K452" s="32"/>
    </row>
    <row r="453" spans="2:11" ht="14.25" customHeight="1" x14ac:dyDescent="0.2">
      <c r="B453" s="32"/>
      <c r="C453" s="32"/>
      <c r="D453" s="32"/>
      <c r="E453" s="32"/>
      <c r="F453" s="32"/>
      <c r="G453" s="32"/>
      <c r="H453" s="32"/>
      <c r="I453" s="32"/>
      <c r="J453" s="32"/>
      <c r="K453" s="32"/>
    </row>
    <row r="454" spans="2:11" ht="14.25" customHeight="1" x14ac:dyDescent="0.2">
      <c r="B454" s="32"/>
      <c r="C454" s="32"/>
      <c r="D454" s="32"/>
      <c r="E454" s="32"/>
      <c r="F454" s="32"/>
      <c r="G454" s="32"/>
      <c r="H454" s="32"/>
      <c r="I454" s="32"/>
      <c r="J454" s="32"/>
      <c r="K454" s="32"/>
    </row>
    <row r="455" spans="2:11" ht="14.25" customHeight="1" x14ac:dyDescent="0.2">
      <c r="B455" s="32"/>
      <c r="C455" s="32"/>
      <c r="D455" s="32"/>
      <c r="E455" s="32"/>
      <c r="F455" s="32"/>
      <c r="G455" s="32"/>
      <c r="H455" s="32"/>
      <c r="I455" s="32"/>
      <c r="J455" s="32"/>
      <c r="K455" s="32"/>
    </row>
    <row r="456" spans="2:11" ht="14.25" customHeight="1" x14ac:dyDescent="0.2">
      <c r="B456" s="32"/>
      <c r="C456" s="32"/>
      <c r="D456" s="32"/>
      <c r="E456" s="32"/>
      <c r="F456" s="32"/>
      <c r="G456" s="32"/>
      <c r="H456" s="32"/>
      <c r="I456" s="32"/>
      <c r="J456" s="32"/>
      <c r="K456" s="32"/>
    </row>
    <row r="457" spans="2:11" ht="14.25" customHeight="1" x14ac:dyDescent="0.2">
      <c r="B457" s="32"/>
      <c r="C457" s="32"/>
      <c r="D457" s="32"/>
      <c r="E457" s="32"/>
      <c r="F457" s="32"/>
      <c r="G457" s="32"/>
      <c r="H457" s="32"/>
      <c r="I457" s="32"/>
      <c r="J457" s="32"/>
      <c r="K457" s="32"/>
    </row>
    <row r="458" spans="2:11" ht="14.25" customHeight="1" x14ac:dyDescent="0.2">
      <c r="B458" s="32"/>
      <c r="C458" s="32"/>
      <c r="D458" s="32"/>
      <c r="E458" s="32"/>
      <c r="F458" s="32"/>
      <c r="G458" s="32"/>
      <c r="H458" s="32"/>
      <c r="I458" s="32"/>
      <c r="J458" s="32"/>
      <c r="K458" s="32"/>
    </row>
    <row r="459" spans="2:11" ht="14.25" customHeight="1" x14ac:dyDescent="0.2">
      <c r="B459" s="32"/>
      <c r="C459" s="32"/>
      <c r="D459" s="32"/>
      <c r="E459" s="32"/>
      <c r="F459" s="32"/>
      <c r="G459" s="32"/>
      <c r="H459" s="32"/>
      <c r="I459" s="32"/>
      <c r="J459" s="32"/>
      <c r="K459" s="32"/>
    </row>
    <row r="460" spans="2:11" ht="14.25" customHeight="1" x14ac:dyDescent="0.2">
      <c r="B460" s="32"/>
      <c r="C460" s="32"/>
      <c r="D460" s="32"/>
      <c r="E460" s="32"/>
      <c r="F460" s="32"/>
      <c r="G460" s="32"/>
      <c r="H460" s="32"/>
      <c r="I460" s="32"/>
      <c r="J460" s="32"/>
      <c r="K460" s="32"/>
    </row>
    <row r="461" spans="2:11" ht="14.25" customHeight="1" x14ac:dyDescent="0.2">
      <c r="B461" s="32"/>
      <c r="C461" s="32"/>
      <c r="D461" s="32"/>
      <c r="E461" s="32"/>
      <c r="F461" s="32"/>
      <c r="G461" s="32"/>
      <c r="H461" s="32"/>
      <c r="I461" s="32"/>
      <c r="J461" s="32"/>
      <c r="K461" s="32"/>
    </row>
    <row r="462" spans="2:11" ht="14.25" customHeight="1" x14ac:dyDescent="0.2">
      <c r="B462" s="32"/>
      <c r="C462" s="32"/>
      <c r="D462" s="32"/>
      <c r="E462" s="32"/>
      <c r="F462" s="32"/>
      <c r="G462" s="32"/>
      <c r="H462" s="32"/>
      <c r="I462" s="32"/>
      <c r="J462" s="32"/>
      <c r="K462" s="32"/>
    </row>
    <row r="463" spans="2:11" ht="14.25" customHeight="1" x14ac:dyDescent="0.2">
      <c r="B463" s="32"/>
      <c r="C463" s="32"/>
      <c r="D463" s="32"/>
      <c r="E463" s="32"/>
      <c r="F463" s="32"/>
      <c r="G463" s="32"/>
      <c r="H463" s="32"/>
      <c r="I463" s="32"/>
      <c r="J463" s="32"/>
      <c r="K463" s="32"/>
    </row>
    <row r="464" spans="2:11" ht="14.25" customHeight="1" x14ac:dyDescent="0.2">
      <c r="B464" s="32"/>
      <c r="C464" s="32"/>
      <c r="D464" s="32"/>
      <c r="E464" s="32"/>
      <c r="F464" s="32"/>
      <c r="G464" s="32"/>
      <c r="H464" s="32"/>
      <c r="I464" s="32"/>
      <c r="J464" s="32"/>
      <c r="K464" s="32"/>
    </row>
    <row r="465" spans="2:11" ht="14.25" customHeight="1" x14ac:dyDescent="0.2">
      <c r="B465" s="32"/>
      <c r="C465" s="32"/>
      <c r="D465" s="32"/>
      <c r="E465" s="32"/>
      <c r="F465" s="32"/>
      <c r="G465" s="32"/>
      <c r="H465" s="32"/>
      <c r="I465" s="32"/>
      <c r="J465" s="32"/>
      <c r="K465" s="32"/>
    </row>
    <row r="466" spans="2:11" ht="14.25" customHeight="1" x14ac:dyDescent="0.2">
      <c r="B466" s="32"/>
      <c r="C466" s="32"/>
      <c r="D466" s="32"/>
      <c r="E466" s="32"/>
      <c r="F466" s="32"/>
      <c r="G466" s="32"/>
      <c r="H466" s="32"/>
      <c r="I466" s="32"/>
      <c r="J466" s="32"/>
      <c r="K466" s="32"/>
    </row>
    <row r="467" spans="2:11" ht="14.25" customHeight="1" x14ac:dyDescent="0.2">
      <c r="B467" s="32"/>
      <c r="C467" s="32"/>
      <c r="D467" s="32"/>
      <c r="E467" s="32"/>
      <c r="F467" s="32"/>
      <c r="G467" s="32"/>
      <c r="H467" s="32"/>
      <c r="I467" s="32"/>
      <c r="J467" s="32"/>
      <c r="K467" s="32"/>
    </row>
    <row r="468" spans="2:11" ht="14.25" customHeight="1" x14ac:dyDescent="0.2">
      <c r="B468" s="32"/>
      <c r="C468" s="32"/>
      <c r="D468" s="32"/>
      <c r="E468" s="32"/>
      <c r="F468" s="32"/>
      <c r="G468" s="32"/>
      <c r="H468" s="32"/>
      <c r="I468" s="32"/>
      <c r="J468" s="32"/>
      <c r="K468" s="32"/>
    </row>
    <row r="469" spans="2:11" ht="14.25" customHeight="1" x14ac:dyDescent="0.2">
      <c r="B469" s="32"/>
      <c r="C469" s="32"/>
      <c r="D469" s="32"/>
      <c r="E469" s="32"/>
      <c r="F469" s="32"/>
      <c r="G469" s="32"/>
      <c r="H469" s="32"/>
      <c r="I469" s="32"/>
      <c r="J469" s="32"/>
      <c r="K469" s="32"/>
    </row>
    <row r="470" spans="2:11" ht="14.25" customHeight="1" x14ac:dyDescent="0.2">
      <c r="B470" s="32"/>
      <c r="C470" s="32"/>
      <c r="D470" s="32"/>
      <c r="E470" s="32"/>
      <c r="F470" s="32"/>
      <c r="G470" s="32"/>
      <c r="H470" s="32"/>
      <c r="I470" s="32"/>
      <c r="J470" s="32"/>
      <c r="K470" s="32"/>
    </row>
    <row r="471" spans="2:11" ht="14.25" customHeight="1" x14ac:dyDescent="0.2">
      <c r="B471" s="32"/>
      <c r="C471" s="32"/>
      <c r="D471" s="32"/>
      <c r="E471" s="32"/>
      <c r="F471" s="32"/>
      <c r="G471" s="32"/>
      <c r="H471" s="32"/>
      <c r="I471" s="32"/>
      <c r="J471" s="32"/>
      <c r="K471" s="32"/>
    </row>
    <row r="472" spans="2:11" ht="14.25" customHeight="1" x14ac:dyDescent="0.2">
      <c r="B472" s="32"/>
      <c r="C472" s="32"/>
      <c r="D472" s="32"/>
      <c r="E472" s="32"/>
      <c r="F472" s="32"/>
      <c r="G472" s="32"/>
      <c r="H472" s="32"/>
      <c r="I472" s="32"/>
      <c r="J472" s="32"/>
      <c r="K472" s="32"/>
    </row>
    <row r="473" spans="2:11" ht="14.25" customHeight="1" x14ac:dyDescent="0.2">
      <c r="B473" s="32"/>
      <c r="C473" s="32"/>
      <c r="D473" s="32"/>
      <c r="E473" s="32"/>
      <c r="F473" s="32"/>
      <c r="G473" s="32"/>
      <c r="H473" s="32"/>
      <c r="I473" s="32"/>
      <c r="J473" s="32"/>
      <c r="K473" s="32"/>
    </row>
    <row r="474" spans="2:11" ht="14.25" customHeight="1" x14ac:dyDescent="0.2">
      <c r="B474" s="32"/>
      <c r="C474" s="32"/>
      <c r="D474" s="32"/>
      <c r="E474" s="32"/>
      <c r="F474" s="32"/>
      <c r="G474" s="32"/>
      <c r="H474" s="32"/>
      <c r="I474" s="32"/>
      <c r="J474" s="32"/>
      <c r="K474" s="32"/>
    </row>
    <row r="475" spans="2:11" ht="14.25" customHeight="1" x14ac:dyDescent="0.2">
      <c r="B475" s="32"/>
      <c r="C475" s="32"/>
      <c r="D475" s="32"/>
      <c r="E475" s="32"/>
      <c r="F475" s="32"/>
      <c r="G475" s="32"/>
      <c r="H475" s="32"/>
      <c r="I475" s="32"/>
      <c r="J475" s="32"/>
      <c r="K475" s="32"/>
    </row>
    <row r="476" spans="2:11" ht="14.25" customHeight="1" x14ac:dyDescent="0.2">
      <c r="B476" s="32"/>
      <c r="C476" s="32"/>
      <c r="D476" s="32"/>
      <c r="E476" s="32"/>
      <c r="F476" s="32"/>
      <c r="G476" s="32"/>
      <c r="H476" s="32"/>
      <c r="I476" s="32"/>
      <c r="J476" s="32"/>
      <c r="K476" s="32"/>
    </row>
    <row r="477" spans="2:11" ht="14.25" customHeight="1" x14ac:dyDescent="0.2">
      <c r="B477" s="32"/>
      <c r="C477" s="32"/>
      <c r="D477" s="32"/>
      <c r="E477" s="32"/>
      <c r="F477" s="32"/>
      <c r="G477" s="32"/>
      <c r="H477" s="32"/>
      <c r="I477" s="32"/>
      <c r="J477" s="32"/>
      <c r="K477" s="32"/>
    </row>
    <row r="478" spans="2:11" ht="14.25" customHeight="1" x14ac:dyDescent="0.2">
      <c r="B478" s="32"/>
      <c r="C478" s="32"/>
      <c r="D478" s="32"/>
      <c r="E478" s="32"/>
      <c r="F478" s="32"/>
      <c r="G478" s="32"/>
      <c r="H478" s="32"/>
      <c r="I478" s="32"/>
      <c r="J478" s="32"/>
      <c r="K478" s="32"/>
    </row>
    <row r="479" spans="2:11" ht="14.25" customHeight="1" x14ac:dyDescent="0.2">
      <c r="B479" s="32"/>
      <c r="C479" s="32"/>
      <c r="D479" s="32"/>
      <c r="E479" s="32"/>
      <c r="F479" s="32"/>
      <c r="G479" s="32"/>
      <c r="H479" s="32"/>
      <c r="I479" s="32"/>
      <c r="J479" s="32"/>
      <c r="K479" s="32"/>
    </row>
    <row r="480" spans="2:11" ht="14.25" customHeight="1" x14ac:dyDescent="0.2">
      <c r="B480" s="32"/>
      <c r="C480" s="32"/>
      <c r="D480" s="32"/>
      <c r="E480" s="32"/>
      <c r="F480" s="32"/>
      <c r="G480" s="32"/>
      <c r="H480" s="32"/>
      <c r="I480" s="32"/>
      <c r="J480" s="32"/>
      <c r="K480" s="32"/>
    </row>
    <row r="481" spans="2:11" ht="14.25" customHeight="1" x14ac:dyDescent="0.2">
      <c r="B481" s="32"/>
      <c r="C481" s="32"/>
      <c r="D481" s="32"/>
      <c r="E481" s="32"/>
      <c r="F481" s="32"/>
      <c r="G481" s="32"/>
      <c r="H481" s="32"/>
      <c r="I481" s="32"/>
      <c r="J481" s="32"/>
      <c r="K481" s="32"/>
    </row>
    <row r="482" spans="2:11" ht="14.25" customHeight="1" x14ac:dyDescent="0.2">
      <c r="B482" s="32"/>
      <c r="C482" s="32"/>
      <c r="D482" s="32"/>
      <c r="E482" s="32"/>
      <c r="F482" s="32"/>
      <c r="G482" s="32"/>
      <c r="H482" s="32"/>
      <c r="I482" s="32"/>
      <c r="J482" s="32"/>
      <c r="K482" s="32"/>
    </row>
    <row r="483" spans="2:11" ht="14.25" customHeight="1" x14ac:dyDescent="0.2">
      <c r="B483" s="32"/>
      <c r="C483" s="32"/>
      <c r="D483" s="32"/>
      <c r="E483" s="32"/>
      <c r="F483" s="32"/>
      <c r="G483" s="32"/>
      <c r="H483" s="32"/>
      <c r="I483" s="32"/>
      <c r="J483" s="32"/>
      <c r="K483" s="32"/>
    </row>
    <row r="484" spans="2:11" ht="14.25" customHeight="1" x14ac:dyDescent="0.2">
      <c r="B484" s="32"/>
      <c r="C484" s="32"/>
      <c r="D484" s="32"/>
      <c r="E484" s="32"/>
      <c r="F484" s="32"/>
      <c r="G484" s="32"/>
      <c r="H484" s="32"/>
      <c r="I484" s="32"/>
      <c r="J484" s="32"/>
      <c r="K484" s="32"/>
    </row>
    <row r="485" spans="2:11" ht="14.25" customHeight="1" x14ac:dyDescent="0.2">
      <c r="B485" s="32"/>
      <c r="C485" s="32"/>
      <c r="D485" s="32"/>
      <c r="E485" s="32"/>
      <c r="F485" s="32"/>
      <c r="G485" s="32"/>
      <c r="H485" s="32"/>
      <c r="I485" s="32"/>
      <c r="J485" s="32"/>
      <c r="K485" s="32"/>
    </row>
    <row r="486" spans="2:11" ht="14.25" customHeight="1" x14ac:dyDescent="0.2">
      <c r="B486" s="32"/>
      <c r="C486" s="32"/>
      <c r="D486" s="32"/>
      <c r="E486" s="32"/>
      <c r="F486" s="32"/>
      <c r="G486" s="32"/>
      <c r="H486" s="32"/>
      <c r="I486" s="32"/>
      <c r="J486" s="32"/>
      <c r="K486" s="32"/>
    </row>
    <row r="487" spans="2:11" ht="14.25" customHeight="1" x14ac:dyDescent="0.2">
      <c r="B487" s="32"/>
      <c r="C487" s="32"/>
      <c r="D487" s="32"/>
      <c r="E487" s="32"/>
      <c r="F487" s="32"/>
      <c r="G487" s="32"/>
      <c r="H487" s="32"/>
      <c r="I487" s="32"/>
      <c r="J487" s="32"/>
      <c r="K487" s="32"/>
    </row>
    <row r="488" spans="2:11" ht="14.25" customHeight="1" x14ac:dyDescent="0.2">
      <c r="B488" s="32"/>
      <c r="C488" s="32"/>
      <c r="D488" s="32"/>
      <c r="E488" s="32"/>
      <c r="F488" s="32"/>
      <c r="G488" s="32"/>
      <c r="H488" s="32"/>
      <c r="I488" s="32"/>
      <c r="J488" s="32"/>
      <c r="K488" s="32"/>
    </row>
    <row r="489" spans="2:11" ht="14.25" customHeight="1" x14ac:dyDescent="0.2">
      <c r="B489" s="32"/>
      <c r="C489" s="32"/>
      <c r="D489" s="32"/>
      <c r="E489" s="32"/>
      <c r="F489" s="32"/>
      <c r="G489" s="32"/>
      <c r="H489" s="32"/>
      <c r="I489" s="32"/>
      <c r="J489" s="32"/>
      <c r="K489" s="32"/>
    </row>
    <row r="490" spans="2:11" ht="14.25" customHeight="1" x14ac:dyDescent="0.2">
      <c r="B490" s="32"/>
      <c r="C490" s="32"/>
      <c r="D490" s="32"/>
      <c r="E490" s="32"/>
      <c r="F490" s="32"/>
      <c r="G490" s="32"/>
      <c r="H490" s="32"/>
      <c r="I490" s="32"/>
      <c r="J490" s="32"/>
      <c r="K490" s="32"/>
    </row>
    <row r="491" spans="2:11" ht="14.25" customHeight="1" x14ac:dyDescent="0.2">
      <c r="B491" s="32"/>
      <c r="C491" s="32"/>
      <c r="D491" s="32"/>
      <c r="E491" s="32"/>
      <c r="F491" s="32"/>
      <c r="G491" s="32"/>
      <c r="H491" s="32"/>
      <c r="I491" s="32"/>
      <c r="J491" s="32"/>
      <c r="K491" s="32"/>
    </row>
    <row r="492" spans="2:11" ht="14.25" customHeight="1" x14ac:dyDescent="0.2">
      <c r="B492" s="32"/>
      <c r="C492" s="32"/>
      <c r="D492" s="32"/>
      <c r="E492" s="32"/>
      <c r="F492" s="32"/>
      <c r="G492" s="32"/>
      <c r="H492" s="32"/>
      <c r="I492" s="32"/>
      <c r="J492" s="32"/>
      <c r="K492" s="32"/>
    </row>
    <row r="493" spans="2:11" ht="14.25" customHeight="1" x14ac:dyDescent="0.2">
      <c r="B493" s="32"/>
      <c r="C493" s="32"/>
      <c r="D493" s="32"/>
      <c r="E493" s="32"/>
      <c r="F493" s="32"/>
      <c r="G493" s="32"/>
      <c r="H493" s="32"/>
      <c r="I493" s="32"/>
      <c r="J493" s="32"/>
      <c r="K493" s="32"/>
    </row>
    <row r="494" spans="2:11" ht="14.25" customHeight="1" x14ac:dyDescent="0.2">
      <c r="B494" s="32"/>
      <c r="C494" s="32"/>
      <c r="D494" s="32"/>
      <c r="E494" s="32"/>
      <c r="F494" s="32"/>
      <c r="G494" s="32"/>
      <c r="H494" s="32"/>
      <c r="I494" s="32"/>
      <c r="J494" s="32"/>
      <c r="K494" s="32"/>
    </row>
    <row r="495" spans="2:11" ht="14.25" customHeight="1" x14ac:dyDescent="0.2">
      <c r="B495" s="32"/>
      <c r="C495" s="32"/>
      <c r="D495" s="32"/>
      <c r="E495" s="32"/>
      <c r="F495" s="32"/>
      <c r="G495" s="32"/>
      <c r="H495" s="32"/>
      <c r="I495" s="32"/>
      <c r="J495" s="32"/>
      <c r="K495" s="32"/>
    </row>
    <row r="496" spans="2:11" ht="14.25" customHeight="1" x14ac:dyDescent="0.2">
      <c r="B496" s="32"/>
      <c r="C496" s="32"/>
      <c r="D496" s="32"/>
      <c r="E496" s="32"/>
      <c r="F496" s="32"/>
      <c r="G496" s="32"/>
      <c r="H496" s="32"/>
      <c r="I496" s="32"/>
      <c r="J496" s="32"/>
      <c r="K496" s="32"/>
    </row>
    <row r="497" spans="2:11" ht="14.25" customHeight="1" x14ac:dyDescent="0.2">
      <c r="B497" s="32"/>
      <c r="C497" s="32"/>
      <c r="D497" s="32"/>
      <c r="E497" s="32"/>
      <c r="F497" s="32"/>
      <c r="G497" s="32"/>
      <c r="H497" s="32"/>
      <c r="I497" s="32"/>
      <c r="J497" s="32"/>
      <c r="K497" s="32"/>
    </row>
    <row r="498" spans="2:11" ht="14.25" customHeight="1" x14ac:dyDescent="0.2">
      <c r="B498" s="32"/>
      <c r="C498" s="32"/>
      <c r="D498" s="32"/>
      <c r="E498" s="32"/>
      <c r="F498" s="32"/>
      <c r="G498" s="32"/>
      <c r="H498" s="32"/>
      <c r="I498" s="32"/>
      <c r="J498" s="32"/>
      <c r="K498" s="32"/>
    </row>
    <row r="499" spans="2:11" ht="14.25" customHeight="1" x14ac:dyDescent="0.2">
      <c r="B499" s="32"/>
      <c r="C499" s="32"/>
      <c r="D499" s="32"/>
      <c r="E499" s="32"/>
      <c r="F499" s="32"/>
      <c r="G499" s="32"/>
      <c r="H499" s="32"/>
      <c r="I499" s="32"/>
      <c r="J499" s="32"/>
      <c r="K499" s="32"/>
    </row>
    <row r="500" spans="2:11" ht="14.25" customHeight="1" x14ac:dyDescent="0.2">
      <c r="B500" s="32"/>
      <c r="C500" s="32"/>
      <c r="D500" s="32"/>
      <c r="E500" s="32"/>
      <c r="F500" s="32"/>
      <c r="G500" s="32"/>
      <c r="H500" s="32"/>
      <c r="I500" s="32"/>
      <c r="J500" s="32"/>
      <c r="K500" s="32"/>
    </row>
    <row r="501" spans="2:11" ht="14.25" customHeight="1" x14ac:dyDescent="0.2">
      <c r="B501" s="32"/>
      <c r="C501" s="32"/>
      <c r="D501" s="32"/>
      <c r="E501" s="32"/>
      <c r="F501" s="32"/>
      <c r="G501" s="32"/>
      <c r="H501" s="32"/>
      <c r="I501" s="32"/>
      <c r="J501" s="32"/>
      <c r="K501" s="32"/>
    </row>
    <row r="502" spans="2:11" ht="14.25" customHeight="1" x14ac:dyDescent="0.2">
      <c r="B502" s="32"/>
      <c r="C502" s="32"/>
      <c r="D502" s="32"/>
      <c r="E502" s="32"/>
      <c r="F502" s="32"/>
      <c r="G502" s="32"/>
      <c r="H502" s="32"/>
      <c r="I502" s="32"/>
      <c r="J502" s="32"/>
      <c r="K502" s="32"/>
    </row>
    <row r="503" spans="2:11" ht="14.25" customHeight="1" x14ac:dyDescent="0.2">
      <c r="B503" s="32"/>
      <c r="C503" s="32"/>
      <c r="D503" s="32"/>
      <c r="E503" s="32"/>
      <c r="F503" s="32"/>
      <c r="G503" s="32"/>
      <c r="H503" s="32"/>
      <c r="I503" s="32"/>
      <c r="J503" s="32"/>
      <c r="K503" s="32"/>
    </row>
    <row r="504" spans="2:11" ht="14.25" customHeight="1" x14ac:dyDescent="0.2">
      <c r="B504" s="32"/>
      <c r="C504" s="32"/>
      <c r="D504" s="32"/>
      <c r="E504" s="32"/>
      <c r="F504" s="32"/>
      <c r="G504" s="32"/>
      <c r="H504" s="32"/>
      <c r="I504" s="32"/>
      <c r="J504" s="32"/>
      <c r="K504" s="32"/>
    </row>
    <row r="505" spans="2:11" ht="14.25" customHeight="1" x14ac:dyDescent="0.2">
      <c r="B505" s="32"/>
      <c r="C505" s="32"/>
      <c r="D505" s="32"/>
      <c r="E505" s="32"/>
      <c r="F505" s="32"/>
      <c r="G505" s="32"/>
      <c r="H505" s="32"/>
      <c r="I505" s="32"/>
      <c r="J505" s="32"/>
      <c r="K505" s="32"/>
    </row>
    <row r="506" spans="2:11" ht="14.25" customHeight="1" x14ac:dyDescent="0.2">
      <c r="B506" s="32"/>
      <c r="C506" s="32"/>
      <c r="D506" s="32"/>
      <c r="E506" s="32"/>
      <c r="F506" s="32"/>
      <c r="G506" s="32"/>
      <c r="H506" s="32"/>
      <c r="I506" s="32"/>
      <c r="J506" s="32"/>
      <c r="K506" s="32"/>
    </row>
    <row r="507" spans="2:11" ht="14.25" customHeight="1" x14ac:dyDescent="0.2">
      <c r="B507" s="32"/>
      <c r="C507" s="32"/>
      <c r="D507" s="32"/>
      <c r="E507" s="32"/>
      <c r="F507" s="32"/>
      <c r="G507" s="32"/>
      <c r="H507" s="32"/>
      <c r="I507" s="32"/>
      <c r="J507" s="32"/>
      <c r="K507" s="32"/>
    </row>
    <row r="508" spans="2:11" ht="14.25" customHeight="1" x14ac:dyDescent="0.2">
      <c r="B508" s="32"/>
      <c r="C508" s="32"/>
      <c r="D508" s="32"/>
      <c r="E508" s="32"/>
      <c r="F508" s="32"/>
      <c r="G508" s="32"/>
      <c r="H508" s="32"/>
      <c r="I508" s="32"/>
      <c r="J508" s="32"/>
      <c r="K508" s="32"/>
    </row>
    <row r="509" spans="2:11" ht="14.25" customHeight="1" x14ac:dyDescent="0.2">
      <c r="B509" s="32"/>
      <c r="C509" s="32"/>
      <c r="D509" s="32"/>
      <c r="E509" s="32"/>
      <c r="F509" s="32"/>
      <c r="G509" s="32"/>
      <c r="H509" s="32"/>
      <c r="I509" s="32"/>
      <c r="J509" s="32"/>
      <c r="K509" s="32"/>
    </row>
    <row r="510" spans="2:11" ht="14.25" customHeight="1" x14ac:dyDescent="0.2">
      <c r="B510" s="32"/>
      <c r="C510" s="32"/>
      <c r="D510" s="32"/>
      <c r="E510" s="32"/>
      <c r="F510" s="32"/>
      <c r="G510" s="32"/>
      <c r="H510" s="32"/>
      <c r="I510" s="32"/>
      <c r="J510" s="32"/>
      <c r="K510" s="32"/>
    </row>
    <row r="511" spans="2:11" ht="14.25" customHeight="1" x14ac:dyDescent="0.2">
      <c r="B511" s="32"/>
      <c r="C511" s="32"/>
      <c r="D511" s="32"/>
      <c r="E511" s="32"/>
      <c r="F511" s="32"/>
      <c r="G511" s="32"/>
      <c r="H511" s="32"/>
      <c r="I511" s="32"/>
      <c r="J511" s="32"/>
      <c r="K511" s="32"/>
    </row>
    <row r="512" spans="2:11" ht="14.25" customHeight="1" x14ac:dyDescent="0.2">
      <c r="B512" s="32"/>
      <c r="C512" s="32"/>
      <c r="D512" s="32"/>
      <c r="E512" s="32"/>
      <c r="F512" s="32"/>
      <c r="G512" s="32"/>
      <c r="H512" s="32"/>
      <c r="I512" s="32"/>
      <c r="J512" s="32"/>
      <c r="K512" s="32"/>
    </row>
    <row r="513" spans="2:11" ht="14.25" customHeight="1" x14ac:dyDescent="0.2">
      <c r="B513" s="32"/>
      <c r="C513" s="32"/>
      <c r="D513" s="32"/>
      <c r="E513" s="32"/>
      <c r="F513" s="32"/>
      <c r="G513" s="32"/>
      <c r="H513" s="32"/>
      <c r="I513" s="32"/>
      <c r="J513" s="32"/>
      <c r="K513" s="32"/>
    </row>
    <row r="514" spans="2:11" ht="14.25" customHeight="1" x14ac:dyDescent="0.2">
      <c r="B514" s="32"/>
      <c r="C514" s="32"/>
      <c r="D514" s="32"/>
      <c r="E514" s="32"/>
      <c r="F514" s="32"/>
      <c r="G514" s="32"/>
      <c r="H514" s="32"/>
      <c r="I514" s="32"/>
      <c r="J514" s="32"/>
      <c r="K514" s="32"/>
    </row>
    <row r="515" spans="2:11" ht="14.25" customHeight="1" x14ac:dyDescent="0.2">
      <c r="B515" s="32"/>
      <c r="C515" s="32"/>
      <c r="D515" s="32"/>
      <c r="E515" s="32"/>
      <c r="F515" s="32"/>
      <c r="G515" s="32"/>
      <c r="H515" s="32"/>
      <c r="I515" s="32"/>
      <c r="J515" s="32"/>
      <c r="K515" s="32"/>
    </row>
    <row r="516" spans="2:11" ht="14.25" customHeight="1" x14ac:dyDescent="0.2">
      <c r="B516" s="32"/>
      <c r="C516" s="32"/>
      <c r="D516" s="32"/>
      <c r="E516" s="32"/>
      <c r="F516" s="32"/>
      <c r="G516" s="32"/>
      <c r="H516" s="32"/>
      <c r="I516" s="32"/>
      <c r="J516" s="32"/>
      <c r="K516" s="32"/>
    </row>
    <row r="517" spans="2:11" ht="14.25" customHeight="1" x14ac:dyDescent="0.2">
      <c r="B517" s="32"/>
      <c r="C517" s="32"/>
      <c r="D517" s="32"/>
      <c r="E517" s="32"/>
      <c r="F517" s="32"/>
      <c r="G517" s="32"/>
      <c r="H517" s="32"/>
      <c r="I517" s="32"/>
      <c r="J517" s="32"/>
      <c r="K517" s="32"/>
    </row>
    <row r="518" spans="2:11" ht="14.25" customHeight="1" x14ac:dyDescent="0.2">
      <c r="B518" s="32"/>
      <c r="C518" s="32"/>
      <c r="D518" s="32"/>
      <c r="E518" s="32"/>
      <c r="F518" s="32"/>
      <c r="G518" s="32"/>
      <c r="H518" s="32"/>
      <c r="I518" s="32"/>
      <c r="J518" s="32"/>
      <c r="K518" s="32"/>
    </row>
    <row r="519" spans="2:11" ht="14.25" customHeight="1" x14ac:dyDescent="0.2">
      <c r="B519" s="32"/>
      <c r="C519" s="32"/>
      <c r="D519" s="32"/>
      <c r="E519" s="32"/>
      <c r="F519" s="32"/>
      <c r="G519" s="32"/>
      <c r="H519" s="32"/>
      <c r="I519" s="32"/>
      <c r="J519" s="32"/>
      <c r="K519" s="32"/>
    </row>
    <row r="520" spans="2:11" ht="14.25" customHeight="1" x14ac:dyDescent="0.2">
      <c r="B520" s="32"/>
      <c r="C520" s="32"/>
      <c r="D520" s="32"/>
      <c r="E520" s="32"/>
      <c r="F520" s="32"/>
      <c r="G520" s="32"/>
      <c r="H520" s="32"/>
      <c r="I520" s="32"/>
      <c r="J520" s="32"/>
      <c r="K520" s="32"/>
    </row>
    <row r="521" spans="2:11" ht="14.25" customHeight="1" x14ac:dyDescent="0.2">
      <c r="B521" s="32"/>
      <c r="C521" s="32"/>
      <c r="D521" s="32"/>
      <c r="E521" s="32"/>
      <c r="F521" s="32"/>
      <c r="G521" s="32"/>
      <c r="H521" s="32"/>
      <c r="I521" s="32"/>
      <c r="J521" s="32"/>
      <c r="K521" s="32"/>
    </row>
    <row r="522" spans="2:11" ht="14.25" customHeight="1" x14ac:dyDescent="0.2">
      <c r="B522" s="32"/>
      <c r="C522" s="32"/>
      <c r="D522" s="32"/>
      <c r="E522" s="32"/>
      <c r="F522" s="32"/>
      <c r="G522" s="32"/>
      <c r="H522" s="32"/>
      <c r="I522" s="32"/>
      <c r="J522" s="32"/>
      <c r="K522" s="32"/>
    </row>
    <row r="523" spans="2:11" ht="14.25" customHeight="1" x14ac:dyDescent="0.2">
      <c r="B523" s="32"/>
      <c r="C523" s="32"/>
      <c r="D523" s="32"/>
      <c r="E523" s="32"/>
      <c r="F523" s="32"/>
      <c r="G523" s="32"/>
      <c r="H523" s="32"/>
      <c r="I523" s="32"/>
      <c r="J523" s="32"/>
      <c r="K523" s="32"/>
    </row>
    <row r="524" spans="2:11" ht="14.25" customHeight="1" x14ac:dyDescent="0.2">
      <c r="B524" s="32"/>
      <c r="C524" s="32"/>
      <c r="D524" s="32"/>
      <c r="E524" s="32"/>
      <c r="F524" s="32"/>
      <c r="G524" s="32"/>
      <c r="H524" s="32"/>
      <c r="I524" s="32"/>
      <c r="J524" s="32"/>
      <c r="K524" s="32"/>
    </row>
    <row r="525" spans="2:11" ht="14.25" customHeight="1" x14ac:dyDescent="0.2">
      <c r="B525" s="32"/>
      <c r="C525" s="32"/>
      <c r="D525" s="32"/>
      <c r="E525" s="32"/>
      <c r="F525" s="32"/>
      <c r="G525" s="32"/>
      <c r="H525" s="32"/>
      <c r="I525" s="32"/>
      <c r="J525" s="32"/>
      <c r="K525" s="32"/>
    </row>
    <row r="526" spans="2:11" ht="14.25" customHeight="1" x14ac:dyDescent="0.2">
      <c r="B526" s="32"/>
      <c r="C526" s="32"/>
      <c r="D526" s="32"/>
      <c r="E526" s="32"/>
      <c r="F526" s="32"/>
      <c r="G526" s="32"/>
      <c r="H526" s="32"/>
      <c r="I526" s="32"/>
      <c r="J526" s="32"/>
      <c r="K526" s="32"/>
    </row>
    <row r="527" spans="2:11" ht="14.25" customHeight="1" x14ac:dyDescent="0.2">
      <c r="B527" s="32"/>
      <c r="C527" s="32"/>
      <c r="D527" s="32"/>
      <c r="E527" s="32"/>
      <c r="F527" s="32"/>
      <c r="G527" s="32"/>
      <c r="H527" s="32"/>
      <c r="I527" s="32"/>
      <c r="J527" s="32"/>
      <c r="K527" s="32"/>
    </row>
    <row r="528" spans="2:11" ht="14.25" customHeight="1" x14ac:dyDescent="0.2">
      <c r="B528" s="32"/>
      <c r="C528" s="32"/>
      <c r="D528" s="32"/>
      <c r="E528" s="32"/>
      <c r="F528" s="32"/>
      <c r="G528" s="32"/>
      <c r="H528" s="32"/>
      <c r="I528" s="32"/>
      <c r="J528" s="32"/>
      <c r="K528" s="32"/>
    </row>
    <row r="529" spans="2:11" ht="14.25" customHeight="1" x14ac:dyDescent="0.2">
      <c r="B529" s="32"/>
      <c r="C529" s="32"/>
      <c r="D529" s="32"/>
      <c r="E529" s="32"/>
      <c r="F529" s="32"/>
      <c r="G529" s="32"/>
      <c r="H529" s="32"/>
      <c r="I529" s="32"/>
      <c r="J529" s="32"/>
      <c r="K529" s="32"/>
    </row>
    <row r="530" spans="2:11" ht="14.25" customHeight="1" x14ac:dyDescent="0.2">
      <c r="B530" s="32"/>
      <c r="C530" s="32"/>
      <c r="D530" s="32"/>
      <c r="E530" s="32"/>
      <c r="F530" s="32"/>
      <c r="G530" s="32"/>
      <c r="H530" s="32"/>
      <c r="I530" s="32"/>
      <c r="J530" s="32"/>
      <c r="K530" s="32"/>
    </row>
    <row r="531" spans="2:11" ht="14.25" customHeight="1" x14ac:dyDescent="0.2">
      <c r="B531" s="32"/>
      <c r="C531" s="32"/>
      <c r="D531" s="32"/>
      <c r="E531" s="32"/>
      <c r="F531" s="32"/>
      <c r="G531" s="32"/>
      <c r="H531" s="32"/>
      <c r="I531" s="32"/>
      <c r="J531" s="32"/>
      <c r="K531" s="32"/>
    </row>
    <row r="532" spans="2:11" ht="14.25" customHeight="1" x14ac:dyDescent="0.2">
      <c r="B532" s="32"/>
      <c r="C532" s="32"/>
      <c r="D532" s="32"/>
      <c r="E532" s="32"/>
      <c r="F532" s="32"/>
      <c r="G532" s="32"/>
      <c r="H532" s="32"/>
      <c r="I532" s="32"/>
      <c r="J532" s="32"/>
      <c r="K532" s="32"/>
    </row>
    <row r="533" spans="2:11" ht="14.25" customHeight="1" x14ac:dyDescent="0.2">
      <c r="B533" s="32"/>
      <c r="C533" s="32"/>
      <c r="D533" s="32"/>
      <c r="E533" s="32"/>
      <c r="F533" s="32"/>
      <c r="G533" s="32"/>
      <c r="H533" s="32"/>
      <c r="I533" s="32"/>
      <c r="J533" s="32"/>
      <c r="K533" s="32"/>
    </row>
    <row r="534" spans="2:11" ht="14.25" customHeight="1" x14ac:dyDescent="0.2">
      <c r="B534" s="32"/>
      <c r="C534" s="32"/>
      <c r="D534" s="32"/>
      <c r="E534" s="32"/>
      <c r="F534" s="32"/>
      <c r="G534" s="32"/>
      <c r="H534" s="32"/>
      <c r="I534" s="32"/>
      <c r="J534" s="32"/>
      <c r="K534" s="32"/>
    </row>
    <row r="535" spans="2:11" ht="14.25" customHeight="1" x14ac:dyDescent="0.2">
      <c r="B535" s="32"/>
      <c r="C535" s="32"/>
      <c r="D535" s="32"/>
      <c r="E535" s="32"/>
      <c r="F535" s="32"/>
      <c r="G535" s="32"/>
      <c r="H535" s="32"/>
      <c r="I535" s="32"/>
      <c r="J535" s="32"/>
      <c r="K535" s="32"/>
    </row>
    <row r="536" spans="2:11" ht="14.25" customHeight="1" x14ac:dyDescent="0.2">
      <c r="B536" s="32"/>
      <c r="C536" s="32"/>
      <c r="D536" s="32"/>
      <c r="E536" s="32"/>
      <c r="F536" s="32"/>
      <c r="G536" s="32"/>
      <c r="H536" s="32"/>
      <c r="I536" s="32"/>
      <c r="J536" s="32"/>
      <c r="K536" s="32"/>
    </row>
    <row r="537" spans="2:11" ht="14.25" customHeight="1" x14ac:dyDescent="0.2">
      <c r="B537" s="32"/>
      <c r="C537" s="32"/>
      <c r="D537" s="32"/>
      <c r="E537" s="32"/>
      <c r="F537" s="32"/>
      <c r="G537" s="32"/>
      <c r="H537" s="32"/>
      <c r="I537" s="32"/>
      <c r="J537" s="32"/>
      <c r="K537" s="32"/>
    </row>
    <row r="538" spans="2:11" ht="14.25" customHeight="1" x14ac:dyDescent="0.2">
      <c r="B538" s="32"/>
      <c r="C538" s="32"/>
      <c r="D538" s="32"/>
      <c r="E538" s="32"/>
      <c r="F538" s="32"/>
      <c r="G538" s="32"/>
      <c r="H538" s="32"/>
      <c r="I538" s="32"/>
      <c r="J538" s="32"/>
      <c r="K538" s="32"/>
    </row>
    <row r="539" spans="2:11" ht="14.25" customHeight="1" x14ac:dyDescent="0.2">
      <c r="B539" s="32"/>
      <c r="C539" s="32"/>
      <c r="D539" s="32"/>
      <c r="E539" s="32"/>
      <c r="F539" s="32"/>
      <c r="G539" s="32"/>
      <c r="H539" s="32"/>
      <c r="I539" s="32"/>
      <c r="J539" s="32"/>
      <c r="K539" s="32"/>
    </row>
    <row r="540" spans="2:11" ht="14.25" customHeight="1" x14ac:dyDescent="0.2">
      <c r="B540" s="32"/>
      <c r="C540" s="32"/>
      <c r="D540" s="32"/>
      <c r="E540" s="32"/>
      <c r="F540" s="32"/>
      <c r="G540" s="32"/>
      <c r="H540" s="32"/>
      <c r="I540" s="32"/>
      <c r="J540" s="32"/>
      <c r="K540" s="32"/>
    </row>
    <row r="541" spans="2:11" ht="14.25" customHeight="1" x14ac:dyDescent="0.2">
      <c r="B541" s="32"/>
      <c r="C541" s="32"/>
      <c r="D541" s="32"/>
      <c r="E541" s="32"/>
      <c r="F541" s="32"/>
      <c r="G541" s="32"/>
      <c r="H541" s="32"/>
      <c r="I541" s="32"/>
      <c r="J541" s="32"/>
      <c r="K541" s="32"/>
    </row>
    <row r="542" spans="2:11" ht="14.25" customHeight="1" x14ac:dyDescent="0.2">
      <c r="B542" s="32"/>
      <c r="C542" s="32"/>
      <c r="D542" s="32"/>
      <c r="E542" s="32"/>
      <c r="F542" s="32"/>
      <c r="G542" s="32"/>
      <c r="H542" s="32"/>
      <c r="I542" s="32"/>
      <c r="J542" s="32"/>
      <c r="K542" s="32"/>
    </row>
    <row r="543" spans="2:11" ht="14.25" customHeight="1" x14ac:dyDescent="0.2">
      <c r="B543" s="32"/>
      <c r="C543" s="32"/>
      <c r="D543" s="32"/>
      <c r="E543" s="32"/>
      <c r="F543" s="32"/>
      <c r="G543" s="32"/>
      <c r="H543" s="32"/>
      <c r="I543" s="32"/>
      <c r="J543" s="32"/>
      <c r="K543" s="32"/>
    </row>
    <row r="544" spans="2:11" ht="14.25" customHeight="1" x14ac:dyDescent="0.2">
      <c r="B544" s="32"/>
      <c r="C544" s="32"/>
      <c r="D544" s="32"/>
      <c r="E544" s="32"/>
      <c r="F544" s="32"/>
      <c r="G544" s="32"/>
      <c r="H544" s="32"/>
      <c r="I544" s="32"/>
      <c r="J544" s="32"/>
      <c r="K544" s="32"/>
    </row>
    <row r="545" spans="2:11" ht="14.25" customHeight="1" x14ac:dyDescent="0.2">
      <c r="B545" s="32"/>
      <c r="C545" s="32"/>
      <c r="D545" s="32"/>
      <c r="E545" s="32"/>
      <c r="F545" s="32"/>
      <c r="G545" s="32"/>
      <c r="H545" s="32"/>
      <c r="I545" s="32"/>
      <c r="J545" s="32"/>
      <c r="K545" s="32"/>
    </row>
    <row r="546" spans="2:11" ht="14.25" customHeight="1" x14ac:dyDescent="0.2">
      <c r="B546" s="32"/>
      <c r="C546" s="32"/>
      <c r="D546" s="32"/>
      <c r="E546" s="32"/>
      <c r="F546" s="32"/>
      <c r="G546" s="32"/>
      <c r="H546" s="32"/>
      <c r="I546" s="32"/>
      <c r="J546" s="32"/>
      <c r="K546" s="32"/>
    </row>
    <row r="547" spans="2:11" ht="14.25" customHeight="1" x14ac:dyDescent="0.2">
      <c r="B547" s="32"/>
      <c r="C547" s="32"/>
      <c r="D547" s="32"/>
      <c r="E547" s="32"/>
      <c r="F547" s="32"/>
      <c r="G547" s="32"/>
      <c r="H547" s="32"/>
      <c r="I547" s="32"/>
      <c r="J547" s="32"/>
      <c r="K547" s="32"/>
    </row>
    <row r="548" spans="2:11" ht="14.25" customHeight="1" x14ac:dyDescent="0.2">
      <c r="B548" s="32"/>
      <c r="C548" s="32"/>
      <c r="D548" s="32"/>
      <c r="E548" s="32"/>
      <c r="F548" s="32"/>
      <c r="G548" s="32"/>
      <c r="H548" s="32"/>
      <c r="I548" s="32"/>
      <c r="J548" s="32"/>
      <c r="K548" s="32"/>
    </row>
    <row r="549" spans="2:11" ht="14.25" customHeight="1" x14ac:dyDescent="0.2">
      <c r="B549" s="32"/>
      <c r="C549" s="32"/>
      <c r="D549" s="32"/>
      <c r="E549" s="32"/>
      <c r="F549" s="32"/>
      <c r="G549" s="32"/>
      <c r="H549" s="32"/>
      <c r="I549" s="32"/>
      <c r="J549" s="32"/>
      <c r="K549" s="32"/>
    </row>
    <row r="550" spans="2:11" ht="14.25" customHeight="1" x14ac:dyDescent="0.2">
      <c r="B550" s="32"/>
      <c r="C550" s="32"/>
      <c r="D550" s="32"/>
      <c r="E550" s="32"/>
      <c r="F550" s="32"/>
      <c r="G550" s="32"/>
      <c r="H550" s="32"/>
      <c r="I550" s="32"/>
      <c r="J550" s="32"/>
      <c r="K550" s="32"/>
    </row>
    <row r="551" spans="2:11" ht="14.25" customHeight="1" x14ac:dyDescent="0.2">
      <c r="B551" s="32"/>
      <c r="C551" s="32"/>
      <c r="D551" s="32"/>
      <c r="E551" s="32"/>
      <c r="F551" s="32"/>
      <c r="G551" s="32"/>
      <c r="H551" s="32"/>
      <c r="I551" s="32"/>
      <c r="J551" s="32"/>
      <c r="K551" s="32"/>
    </row>
    <row r="552" spans="2:11" ht="14.25" customHeight="1" x14ac:dyDescent="0.2">
      <c r="B552" s="32"/>
      <c r="C552" s="32"/>
      <c r="D552" s="32"/>
      <c r="E552" s="32"/>
      <c r="F552" s="32"/>
      <c r="G552" s="32"/>
      <c r="H552" s="32"/>
      <c r="I552" s="32"/>
      <c r="J552" s="32"/>
      <c r="K552" s="32"/>
    </row>
    <row r="553" spans="2:11" ht="14.25" customHeight="1" x14ac:dyDescent="0.2">
      <c r="B553" s="32"/>
      <c r="C553" s="32"/>
      <c r="D553" s="32"/>
      <c r="E553" s="32"/>
      <c r="F553" s="32"/>
      <c r="G553" s="32"/>
      <c r="H553" s="32"/>
      <c r="I553" s="32"/>
      <c r="J553" s="32"/>
      <c r="K553" s="32"/>
    </row>
    <row r="554" spans="2:11" ht="14.25" customHeight="1" x14ac:dyDescent="0.2">
      <c r="B554" s="32"/>
      <c r="C554" s="32"/>
      <c r="D554" s="32"/>
      <c r="E554" s="32"/>
      <c r="F554" s="32"/>
      <c r="G554" s="32"/>
      <c r="H554" s="32"/>
      <c r="I554" s="32"/>
      <c r="J554" s="32"/>
      <c r="K554" s="32"/>
    </row>
    <row r="555" spans="2:11" ht="14.25" customHeight="1" x14ac:dyDescent="0.2">
      <c r="B555" s="32"/>
      <c r="C555" s="32"/>
      <c r="D555" s="32"/>
      <c r="E555" s="32"/>
      <c r="F555" s="32"/>
      <c r="G555" s="32"/>
      <c r="H555" s="32"/>
      <c r="I555" s="32"/>
      <c r="J555" s="32"/>
      <c r="K555" s="32"/>
    </row>
    <row r="556" spans="2:11" ht="14.25" customHeight="1" x14ac:dyDescent="0.2">
      <c r="B556" s="32"/>
      <c r="C556" s="32"/>
      <c r="D556" s="32"/>
      <c r="E556" s="32"/>
      <c r="F556" s="32"/>
      <c r="G556" s="32"/>
      <c r="H556" s="32"/>
      <c r="I556" s="32"/>
      <c r="J556" s="32"/>
      <c r="K556" s="32"/>
    </row>
    <row r="557" spans="2:11" ht="14.25" customHeight="1" x14ac:dyDescent="0.2">
      <c r="B557" s="32"/>
      <c r="C557" s="32"/>
      <c r="D557" s="32"/>
      <c r="E557" s="32"/>
      <c r="F557" s="32"/>
      <c r="G557" s="32"/>
      <c r="H557" s="32"/>
      <c r="I557" s="32"/>
      <c r="J557" s="32"/>
      <c r="K557" s="32"/>
    </row>
    <row r="558" spans="2:11" ht="14.25" customHeight="1" x14ac:dyDescent="0.2">
      <c r="B558" s="32"/>
      <c r="C558" s="32"/>
      <c r="D558" s="32"/>
      <c r="E558" s="32"/>
      <c r="F558" s="32"/>
      <c r="G558" s="32"/>
      <c r="H558" s="32"/>
      <c r="I558" s="32"/>
      <c r="J558" s="32"/>
      <c r="K558" s="32"/>
    </row>
    <row r="559" spans="2:11" ht="14.25" customHeight="1" x14ac:dyDescent="0.2">
      <c r="B559" s="32"/>
      <c r="C559" s="32"/>
      <c r="D559" s="32"/>
      <c r="E559" s="32"/>
      <c r="F559" s="32"/>
      <c r="G559" s="32"/>
      <c r="H559" s="32"/>
      <c r="I559" s="32"/>
      <c r="J559" s="32"/>
      <c r="K559" s="32"/>
    </row>
    <row r="560" spans="2:11" ht="14.25" customHeight="1" x14ac:dyDescent="0.2">
      <c r="B560" s="32"/>
      <c r="C560" s="32"/>
      <c r="D560" s="32"/>
      <c r="E560" s="32"/>
      <c r="F560" s="32"/>
      <c r="G560" s="32"/>
      <c r="H560" s="32"/>
      <c r="I560" s="32"/>
      <c r="J560" s="32"/>
      <c r="K560" s="32"/>
    </row>
    <row r="561" spans="2:11" ht="14.25" customHeight="1" x14ac:dyDescent="0.2">
      <c r="B561" s="32"/>
      <c r="C561" s="32"/>
      <c r="D561" s="32"/>
      <c r="E561" s="32"/>
      <c r="F561" s="32"/>
      <c r="G561" s="32"/>
      <c r="H561" s="32"/>
      <c r="I561" s="32"/>
      <c r="J561" s="32"/>
      <c r="K561" s="32"/>
    </row>
    <row r="562" spans="2:11" ht="14.25" customHeight="1" x14ac:dyDescent="0.2">
      <c r="B562" s="32"/>
      <c r="C562" s="32"/>
      <c r="D562" s="32"/>
      <c r="E562" s="32"/>
      <c r="F562" s="32"/>
      <c r="G562" s="32"/>
      <c r="H562" s="32"/>
      <c r="I562" s="32"/>
      <c r="J562" s="32"/>
      <c r="K562" s="32"/>
    </row>
    <row r="563" spans="2:11" ht="14.25" customHeight="1" x14ac:dyDescent="0.2">
      <c r="B563" s="32"/>
      <c r="C563" s="32"/>
      <c r="D563" s="32"/>
      <c r="E563" s="32"/>
      <c r="F563" s="32"/>
      <c r="G563" s="32"/>
      <c r="H563" s="32"/>
      <c r="I563" s="32"/>
      <c r="J563" s="32"/>
      <c r="K563" s="32"/>
    </row>
    <row r="564" spans="2:11" ht="14.25" customHeight="1" x14ac:dyDescent="0.2">
      <c r="B564" s="32"/>
      <c r="C564" s="32"/>
      <c r="D564" s="32"/>
      <c r="E564" s="32"/>
      <c r="F564" s="32"/>
      <c r="G564" s="32"/>
      <c r="H564" s="32"/>
      <c r="I564" s="32"/>
      <c r="J564" s="32"/>
      <c r="K564" s="32"/>
    </row>
    <row r="565" spans="2:11" ht="14.25" customHeight="1" x14ac:dyDescent="0.2">
      <c r="B565" s="32"/>
      <c r="C565" s="32"/>
      <c r="D565" s="32"/>
      <c r="E565" s="32"/>
      <c r="F565" s="32"/>
      <c r="G565" s="32"/>
      <c r="H565" s="32"/>
      <c r="I565" s="32"/>
      <c r="J565" s="32"/>
      <c r="K565" s="32"/>
    </row>
    <row r="566" spans="2:11" ht="14.25" customHeight="1" x14ac:dyDescent="0.2">
      <c r="B566" s="32"/>
      <c r="C566" s="32"/>
      <c r="D566" s="32"/>
      <c r="E566" s="32"/>
      <c r="F566" s="32"/>
      <c r="G566" s="32"/>
      <c r="H566" s="32"/>
      <c r="I566" s="32"/>
      <c r="J566" s="32"/>
      <c r="K566" s="32"/>
    </row>
    <row r="567" spans="2:11" ht="14.25" customHeight="1" x14ac:dyDescent="0.2">
      <c r="B567" s="32"/>
      <c r="C567" s="32"/>
      <c r="D567" s="32"/>
      <c r="E567" s="32"/>
      <c r="F567" s="32"/>
      <c r="G567" s="32"/>
      <c r="H567" s="32"/>
      <c r="I567" s="32"/>
      <c r="J567" s="32"/>
      <c r="K567" s="32"/>
    </row>
    <row r="568" spans="2:11" ht="14.25" customHeight="1" x14ac:dyDescent="0.2">
      <c r="B568" s="32"/>
      <c r="C568" s="32"/>
      <c r="D568" s="32"/>
      <c r="E568" s="32"/>
      <c r="F568" s="32"/>
      <c r="G568" s="32"/>
      <c r="H568" s="32"/>
      <c r="I568" s="32"/>
      <c r="J568" s="32"/>
      <c r="K568" s="32"/>
    </row>
    <row r="569" spans="2:11" ht="14.25" customHeight="1" x14ac:dyDescent="0.2">
      <c r="B569" s="32"/>
      <c r="C569" s="32"/>
      <c r="D569" s="32"/>
      <c r="E569" s="32"/>
      <c r="F569" s="32"/>
      <c r="G569" s="32"/>
      <c r="H569" s="32"/>
      <c r="I569" s="32"/>
      <c r="J569" s="32"/>
      <c r="K569" s="32"/>
    </row>
    <row r="570" spans="2:11" ht="14.25" customHeight="1" x14ac:dyDescent="0.2">
      <c r="B570" s="32"/>
      <c r="C570" s="32"/>
      <c r="D570" s="32"/>
      <c r="E570" s="32"/>
      <c r="F570" s="32"/>
      <c r="G570" s="32"/>
      <c r="H570" s="32"/>
      <c r="I570" s="32"/>
      <c r="J570" s="32"/>
      <c r="K570" s="32"/>
    </row>
    <row r="571" spans="2:11" ht="14.25" customHeight="1" x14ac:dyDescent="0.2">
      <c r="B571" s="32"/>
      <c r="C571" s="32"/>
      <c r="D571" s="32"/>
      <c r="E571" s="32"/>
      <c r="F571" s="32"/>
      <c r="G571" s="32"/>
      <c r="H571" s="32"/>
      <c r="I571" s="32"/>
      <c r="J571" s="32"/>
      <c r="K571" s="32"/>
    </row>
    <row r="572" spans="2:11" ht="14.25" customHeight="1" x14ac:dyDescent="0.2">
      <c r="B572" s="32"/>
      <c r="C572" s="32"/>
      <c r="D572" s="32"/>
      <c r="E572" s="32"/>
      <c r="F572" s="32"/>
      <c r="G572" s="32"/>
      <c r="H572" s="32"/>
      <c r="I572" s="32"/>
      <c r="J572" s="32"/>
      <c r="K572" s="32"/>
    </row>
    <row r="573" spans="2:11" ht="14.25" customHeight="1" x14ac:dyDescent="0.2">
      <c r="B573" s="32"/>
      <c r="C573" s="32"/>
      <c r="D573" s="32"/>
      <c r="E573" s="32"/>
      <c r="F573" s="32"/>
      <c r="G573" s="32"/>
      <c r="H573" s="32"/>
      <c r="I573" s="32"/>
      <c r="J573" s="32"/>
      <c r="K573" s="32"/>
    </row>
    <row r="574" spans="2:11" ht="14.25" customHeight="1" x14ac:dyDescent="0.2">
      <c r="B574" s="32"/>
      <c r="C574" s="32"/>
      <c r="D574" s="32"/>
      <c r="E574" s="32"/>
      <c r="F574" s="32"/>
      <c r="G574" s="32"/>
      <c r="H574" s="32"/>
      <c r="I574" s="32"/>
      <c r="J574" s="32"/>
      <c r="K574" s="32"/>
    </row>
    <row r="575" spans="2:11" ht="14.25" customHeight="1" x14ac:dyDescent="0.2">
      <c r="B575" s="32"/>
      <c r="C575" s="32"/>
      <c r="D575" s="32"/>
      <c r="E575" s="32"/>
      <c r="F575" s="32"/>
      <c r="G575" s="32"/>
      <c r="H575" s="32"/>
      <c r="I575" s="32"/>
      <c r="J575" s="32"/>
      <c r="K575" s="32"/>
    </row>
    <row r="576" spans="2:11" ht="14.25" customHeight="1" x14ac:dyDescent="0.2">
      <c r="B576" s="32"/>
      <c r="C576" s="32"/>
      <c r="D576" s="32"/>
      <c r="E576" s="32"/>
      <c r="F576" s="32"/>
      <c r="G576" s="32"/>
      <c r="H576" s="32"/>
      <c r="I576" s="32"/>
      <c r="J576" s="32"/>
      <c r="K576" s="32"/>
    </row>
    <row r="577" spans="2:11" ht="14.25" customHeight="1" x14ac:dyDescent="0.2">
      <c r="B577" s="32"/>
      <c r="C577" s="32"/>
      <c r="D577" s="32"/>
      <c r="E577" s="32"/>
      <c r="F577" s="32"/>
      <c r="G577" s="32"/>
      <c r="H577" s="32"/>
      <c r="I577" s="32"/>
      <c r="J577" s="32"/>
      <c r="K577" s="32"/>
    </row>
    <row r="578" spans="2:11" ht="14.25" customHeight="1" x14ac:dyDescent="0.2">
      <c r="B578" s="32"/>
      <c r="C578" s="32"/>
      <c r="D578" s="32"/>
      <c r="E578" s="32"/>
      <c r="F578" s="32"/>
      <c r="G578" s="32"/>
      <c r="H578" s="32"/>
      <c r="I578" s="32"/>
      <c r="J578" s="32"/>
      <c r="K578" s="32"/>
    </row>
    <row r="579" spans="2:11" ht="14.25" customHeight="1" x14ac:dyDescent="0.2">
      <c r="B579" s="32"/>
      <c r="C579" s="32"/>
      <c r="D579" s="32"/>
      <c r="E579" s="32"/>
      <c r="F579" s="32"/>
      <c r="G579" s="32"/>
      <c r="H579" s="32"/>
      <c r="I579" s="32"/>
      <c r="J579" s="32"/>
      <c r="K579" s="32"/>
    </row>
    <row r="580" spans="2:11" ht="14.25" customHeight="1" x14ac:dyDescent="0.2">
      <c r="B580" s="32"/>
      <c r="C580" s="32"/>
      <c r="D580" s="32"/>
      <c r="E580" s="32"/>
      <c r="F580" s="32"/>
      <c r="G580" s="32"/>
      <c r="H580" s="32"/>
      <c r="I580" s="32"/>
      <c r="J580" s="32"/>
      <c r="K580" s="32"/>
    </row>
    <row r="581" spans="2:11" ht="14.25" customHeight="1" x14ac:dyDescent="0.2">
      <c r="B581" s="32"/>
      <c r="C581" s="32"/>
      <c r="D581" s="32"/>
      <c r="E581" s="32"/>
      <c r="F581" s="32"/>
      <c r="G581" s="32"/>
      <c r="H581" s="32"/>
      <c r="I581" s="32"/>
      <c r="J581" s="32"/>
      <c r="K581" s="32"/>
    </row>
    <row r="582" spans="2:11" ht="14.25" customHeight="1" x14ac:dyDescent="0.2">
      <c r="B582" s="32"/>
      <c r="C582" s="32"/>
      <c r="D582" s="32"/>
      <c r="E582" s="32"/>
      <c r="F582" s="32"/>
      <c r="G582" s="32"/>
      <c r="H582" s="32"/>
      <c r="I582" s="32"/>
      <c r="J582" s="32"/>
      <c r="K582" s="32"/>
    </row>
    <row r="583" spans="2:11" ht="14.25" customHeight="1" x14ac:dyDescent="0.2">
      <c r="B583" s="32"/>
      <c r="C583" s="32"/>
      <c r="D583" s="32"/>
      <c r="E583" s="32"/>
      <c r="F583" s="32"/>
      <c r="G583" s="32"/>
      <c r="H583" s="32"/>
      <c r="I583" s="32"/>
      <c r="J583" s="32"/>
      <c r="K583" s="32"/>
    </row>
    <row r="584" spans="2:11" ht="14.25" customHeight="1" x14ac:dyDescent="0.2">
      <c r="B584" s="32"/>
      <c r="C584" s="32"/>
      <c r="D584" s="32"/>
      <c r="E584" s="32"/>
      <c r="F584" s="32"/>
      <c r="G584" s="32"/>
      <c r="H584" s="32"/>
      <c r="I584" s="32"/>
      <c r="J584" s="32"/>
      <c r="K584" s="32"/>
    </row>
    <row r="585" spans="2:11" ht="14.25" customHeight="1" x14ac:dyDescent="0.2">
      <c r="B585" s="32"/>
      <c r="C585" s="32"/>
      <c r="D585" s="32"/>
      <c r="E585" s="32"/>
      <c r="F585" s="32"/>
      <c r="G585" s="32"/>
      <c r="H585" s="32"/>
      <c r="I585" s="32"/>
      <c r="J585" s="32"/>
      <c r="K585" s="32"/>
    </row>
    <row r="586" spans="2:11" ht="14.25" customHeight="1" x14ac:dyDescent="0.2">
      <c r="B586" s="32"/>
      <c r="C586" s="32"/>
      <c r="D586" s="32"/>
      <c r="E586" s="32"/>
      <c r="F586" s="32"/>
      <c r="G586" s="32"/>
      <c r="H586" s="32"/>
      <c r="I586" s="32"/>
      <c r="J586" s="32"/>
      <c r="K586" s="32"/>
    </row>
    <row r="587" spans="2:11" ht="14.25" customHeight="1" x14ac:dyDescent="0.2">
      <c r="B587" s="32"/>
      <c r="C587" s="32"/>
      <c r="D587" s="32"/>
      <c r="E587" s="32"/>
      <c r="F587" s="32"/>
      <c r="G587" s="32"/>
      <c r="H587" s="32"/>
      <c r="I587" s="32"/>
      <c r="J587" s="32"/>
      <c r="K587" s="32"/>
    </row>
    <row r="588" spans="2:11" ht="14.25" customHeight="1" x14ac:dyDescent="0.2">
      <c r="B588" s="32"/>
      <c r="C588" s="32"/>
      <c r="D588" s="32"/>
      <c r="E588" s="32"/>
      <c r="F588" s="32"/>
      <c r="G588" s="32"/>
      <c r="H588" s="32"/>
      <c r="I588" s="32"/>
      <c r="J588" s="32"/>
      <c r="K588" s="32"/>
    </row>
    <row r="589" spans="2:11" ht="14.25" customHeight="1" x14ac:dyDescent="0.2">
      <c r="B589" s="32"/>
      <c r="C589" s="32"/>
      <c r="D589" s="32"/>
      <c r="E589" s="32"/>
      <c r="F589" s="32"/>
      <c r="G589" s="32"/>
      <c r="H589" s="32"/>
      <c r="I589" s="32"/>
      <c r="J589" s="32"/>
      <c r="K589" s="32"/>
    </row>
    <row r="590" spans="2:11" ht="14.25" customHeight="1" x14ac:dyDescent="0.2">
      <c r="B590" s="32"/>
      <c r="C590" s="32"/>
      <c r="D590" s="32"/>
      <c r="E590" s="32"/>
      <c r="F590" s="32"/>
      <c r="G590" s="32"/>
      <c r="H590" s="32"/>
      <c r="I590" s="32"/>
      <c r="J590" s="32"/>
      <c r="K590" s="32"/>
    </row>
    <row r="591" spans="2:11" ht="14.25" customHeight="1" x14ac:dyDescent="0.2">
      <c r="B591" s="32"/>
      <c r="C591" s="32"/>
      <c r="D591" s="32"/>
      <c r="E591" s="32"/>
      <c r="F591" s="32"/>
      <c r="G591" s="32"/>
      <c r="H591" s="32"/>
      <c r="I591" s="32"/>
      <c r="J591" s="32"/>
      <c r="K591" s="32"/>
    </row>
    <row r="592" spans="2:11" ht="14.25" customHeight="1" x14ac:dyDescent="0.2">
      <c r="B592" s="32"/>
      <c r="C592" s="32"/>
      <c r="D592" s="32"/>
      <c r="E592" s="32"/>
      <c r="F592" s="32"/>
      <c r="G592" s="32"/>
      <c r="H592" s="32"/>
      <c r="I592" s="32"/>
      <c r="J592" s="32"/>
      <c r="K592" s="32"/>
    </row>
    <row r="593" spans="2:11" ht="14.25" customHeight="1" x14ac:dyDescent="0.2">
      <c r="B593" s="32"/>
      <c r="C593" s="32"/>
      <c r="D593" s="32"/>
      <c r="E593" s="32"/>
      <c r="F593" s="32"/>
      <c r="G593" s="32"/>
      <c r="H593" s="32"/>
      <c r="I593" s="32"/>
      <c r="J593" s="32"/>
      <c r="K593" s="32"/>
    </row>
    <row r="594" spans="2:11" ht="14.25" customHeight="1" x14ac:dyDescent="0.2">
      <c r="B594" s="32"/>
      <c r="C594" s="32"/>
      <c r="D594" s="32"/>
      <c r="E594" s="32"/>
      <c r="F594" s="32"/>
      <c r="G594" s="32"/>
      <c r="H594" s="32"/>
      <c r="I594" s="32"/>
      <c r="J594" s="32"/>
      <c r="K594" s="32"/>
    </row>
    <row r="595" spans="2:11" ht="14.25" customHeight="1" x14ac:dyDescent="0.2">
      <c r="B595" s="32"/>
      <c r="C595" s="32"/>
      <c r="D595" s="32"/>
      <c r="E595" s="32"/>
      <c r="F595" s="32"/>
      <c r="G595" s="32"/>
      <c r="H595" s="32"/>
      <c r="I595" s="32"/>
      <c r="J595" s="32"/>
      <c r="K595" s="32"/>
    </row>
    <row r="596" spans="2:11" ht="14.25" customHeight="1" x14ac:dyDescent="0.2">
      <c r="B596" s="32"/>
      <c r="C596" s="32"/>
      <c r="D596" s="32"/>
      <c r="E596" s="32"/>
      <c r="F596" s="32"/>
      <c r="G596" s="32"/>
      <c r="H596" s="32"/>
      <c r="I596" s="32"/>
      <c r="J596" s="32"/>
      <c r="K596" s="32"/>
    </row>
    <row r="597" spans="2:11" ht="14.25" customHeight="1" x14ac:dyDescent="0.2">
      <c r="B597" s="32"/>
      <c r="C597" s="32"/>
      <c r="D597" s="32"/>
      <c r="E597" s="32"/>
      <c r="F597" s="32"/>
      <c r="G597" s="32"/>
      <c r="H597" s="32"/>
      <c r="I597" s="32"/>
      <c r="J597" s="32"/>
      <c r="K597" s="32"/>
    </row>
    <row r="598" spans="2:11" ht="14.25" customHeight="1" x14ac:dyDescent="0.2">
      <c r="B598" s="32"/>
      <c r="C598" s="32"/>
      <c r="D598" s="32"/>
      <c r="E598" s="32"/>
      <c r="F598" s="32"/>
      <c r="G598" s="32"/>
      <c r="H598" s="32"/>
      <c r="I598" s="32"/>
      <c r="J598" s="32"/>
      <c r="K598" s="32"/>
    </row>
    <row r="599" spans="2:11" ht="14.25" customHeight="1" x14ac:dyDescent="0.2">
      <c r="B599" s="32"/>
      <c r="C599" s="32"/>
      <c r="D599" s="32"/>
      <c r="E599" s="32"/>
      <c r="F599" s="32"/>
      <c r="G599" s="32"/>
      <c r="H599" s="32"/>
      <c r="I599" s="32"/>
      <c r="J599" s="32"/>
      <c r="K599" s="32"/>
    </row>
    <row r="600" spans="2:11" ht="14.25" customHeight="1" x14ac:dyDescent="0.2">
      <c r="B600" s="32"/>
      <c r="C600" s="32"/>
      <c r="D600" s="32"/>
      <c r="E600" s="32"/>
      <c r="F600" s="32"/>
      <c r="G600" s="32"/>
      <c r="H600" s="32"/>
      <c r="I600" s="32"/>
      <c r="J600" s="32"/>
      <c r="K600" s="32"/>
    </row>
    <row r="601" spans="2:11" ht="14.25" customHeight="1" x14ac:dyDescent="0.2">
      <c r="B601" s="32"/>
      <c r="C601" s="32"/>
      <c r="D601" s="32"/>
      <c r="E601" s="32"/>
      <c r="F601" s="32"/>
      <c r="G601" s="32"/>
      <c r="H601" s="32"/>
      <c r="I601" s="32"/>
      <c r="J601" s="32"/>
      <c r="K601" s="32"/>
    </row>
    <row r="602" spans="2:11" ht="14.25" customHeight="1" x14ac:dyDescent="0.2">
      <c r="B602" s="32"/>
      <c r="C602" s="32"/>
      <c r="D602" s="32"/>
      <c r="E602" s="32"/>
      <c r="F602" s="32"/>
      <c r="G602" s="32"/>
      <c r="H602" s="32"/>
      <c r="I602" s="32"/>
      <c r="J602" s="32"/>
      <c r="K602" s="32"/>
    </row>
    <row r="603" spans="2:11" ht="14.25" customHeight="1" x14ac:dyDescent="0.2">
      <c r="B603" s="32"/>
      <c r="C603" s="32"/>
      <c r="D603" s="32"/>
      <c r="E603" s="32"/>
      <c r="F603" s="32"/>
      <c r="G603" s="32"/>
      <c r="H603" s="32"/>
      <c r="I603" s="32"/>
      <c r="J603" s="32"/>
      <c r="K603" s="32"/>
    </row>
    <row r="604" spans="2:11" ht="14.25" customHeight="1" x14ac:dyDescent="0.2">
      <c r="B604" s="32"/>
      <c r="C604" s="32"/>
      <c r="D604" s="32"/>
      <c r="E604" s="32"/>
      <c r="F604" s="32"/>
      <c r="G604" s="32"/>
      <c r="H604" s="32"/>
      <c r="I604" s="32"/>
      <c r="J604" s="32"/>
      <c r="K604" s="32"/>
    </row>
    <row r="605" spans="2:11" ht="14.25" customHeight="1" x14ac:dyDescent="0.2">
      <c r="B605" s="32"/>
      <c r="C605" s="32"/>
      <c r="D605" s="32"/>
      <c r="E605" s="32"/>
      <c r="F605" s="32"/>
      <c r="G605" s="32"/>
      <c r="H605" s="32"/>
      <c r="I605" s="32"/>
      <c r="J605" s="32"/>
      <c r="K605" s="32"/>
    </row>
    <row r="606" spans="2:11" ht="14.25" customHeight="1" x14ac:dyDescent="0.2">
      <c r="B606" s="32"/>
      <c r="C606" s="32"/>
      <c r="D606" s="32"/>
      <c r="E606" s="32"/>
      <c r="F606" s="32"/>
      <c r="G606" s="32"/>
      <c r="H606" s="32"/>
      <c r="I606" s="32"/>
      <c r="J606" s="32"/>
      <c r="K606" s="32"/>
    </row>
    <row r="607" spans="2:11" ht="14.25" customHeight="1" x14ac:dyDescent="0.2">
      <c r="B607" s="32"/>
      <c r="C607" s="32"/>
      <c r="D607" s="32"/>
      <c r="E607" s="32"/>
      <c r="F607" s="32"/>
      <c r="G607" s="32"/>
      <c r="H607" s="32"/>
      <c r="I607" s="32"/>
      <c r="J607" s="32"/>
      <c r="K607" s="32"/>
    </row>
    <row r="608" spans="2:11" ht="14.25" customHeight="1" x14ac:dyDescent="0.2">
      <c r="B608" s="32"/>
      <c r="C608" s="32"/>
      <c r="D608" s="32"/>
      <c r="E608" s="32"/>
      <c r="F608" s="32"/>
      <c r="G608" s="32"/>
      <c r="H608" s="32"/>
      <c r="I608" s="32"/>
      <c r="J608" s="32"/>
      <c r="K608" s="32"/>
    </row>
    <row r="609" spans="2:11" ht="14.25" customHeight="1" x14ac:dyDescent="0.2">
      <c r="B609" s="32"/>
      <c r="C609" s="32"/>
      <c r="D609" s="32"/>
      <c r="E609" s="32"/>
      <c r="F609" s="32"/>
      <c r="G609" s="32"/>
      <c r="H609" s="32"/>
      <c r="I609" s="32"/>
      <c r="J609" s="32"/>
      <c r="K609" s="32"/>
    </row>
    <row r="610" spans="2:11" ht="14.25" customHeight="1" x14ac:dyDescent="0.2">
      <c r="B610" s="32"/>
      <c r="C610" s="32"/>
      <c r="D610" s="32"/>
      <c r="E610" s="32"/>
      <c r="F610" s="32"/>
      <c r="G610" s="32"/>
      <c r="H610" s="32"/>
      <c r="I610" s="32"/>
      <c r="J610" s="32"/>
      <c r="K610" s="32"/>
    </row>
    <row r="611" spans="2:11" ht="14.25" customHeight="1" x14ac:dyDescent="0.2">
      <c r="B611" s="32"/>
      <c r="C611" s="32"/>
      <c r="D611" s="32"/>
      <c r="E611" s="32"/>
      <c r="F611" s="32"/>
      <c r="G611" s="32"/>
      <c r="H611" s="32"/>
      <c r="I611" s="32"/>
      <c r="J611" s="32"/>
      <c r="K611" s="32"/>
    </row>
    <row r="612" spans="2:11" ht="14.25" customHeight="1" x14ac:dyDescent="0.2">
      <c r="B612" s="32"/>
      <c r="C612" s="32"/>
      <c r="D612" s="32"/>
      <c r="E612" s="32"/>
      <c r="F612" s="32"/>
      <c r="G612" s="32"/>
      <c r="H612" s="32"/>
      <c r="I612" s="32"/>
      <c r="J612" s="32"/>
      <c r="K612" s="32"/>
    </row>
    <row r="613" spans="2:11" ht="14.25" customHeight="1" x14ac:dyDescent="0.2">
      <c r="B613" s="32"/>
      <c r="C613" s="32"/>
      <c r="D613" s="32"/>
      <c r="E613" s="32"/>
      <c r="F613" s="32"/>
      <c r="G613" s="32"/>
      <c r="H613" s="32"/>
      <c r="I613" s="32"/>
      <c r="J613" s="32"/>
      <c r="K613" s="32"/>
    </row>
    <row r="614" spans="2:11" ht="14.25" customHeight="1" x14ac:dyDescent="0.2">
      <c r="B614" s="32"/>
      <c r="C614" s="32"/>
      <c r="D614" s="32"/>
      <c r="E614" s="32"/>
      <c r="F614" s="32"/>
      <c r="G614" s="32"/>
      <c r="H614" s="32"/>
      <c r="I614" s="32"/>
      <c r="J614" s="32"/>
      <c r="K614" s="32"/>
    </row>
    <row r="615" spans="2:11" ht="14.25" customHeight="1" x14ac:dyDescent="0.2">
      <c r="B615" s="32"/>
      <c r="C615" s="32"/>
      <c r="D615" s="32"/>
      <c r="E615" s="32"/>
      <c r="F615" s="32"/>
      <c r="G615" s="32"/>
      <c r="H615" s="32"/>
      <c r="I615" s="32"/>
      <c r="J615" s="32"/>
      <c r="K615" s="32"/>
    </row>
    <row r="616" spans="2:11" ht="14.25" customHeight="1" x14ac:dyDescent="0.2">
      <c r="B616" s="32"/>
      <c r="C616" s="32"/>
      <c r="D616" s="32"/>
      <c r="E616" s="32"/>
      <c r="F616" s="32"/>
      <c r="G616" s="32"/>
      <c r="H616" s="32"/>
      <c r="I616" s="32"/>
      <c r="J616" s="32"/>
      <c r="K616" s="32"/>
    </row>
    <row r="617" spans="2:11" ht="14.25" customHeight="1" x14ac:dyDescent="0.2">
      <c r="B617" s="32"/>
      <c r="C617" s="32"/>
      <c r="D617" s="32"/>
      <c r="E617" s="32"/>
      <c r="F617" s="32"/>
      <c r="G617" s="32"/>
      <c r="H617" s="32"/>
      <c r="I617" s="32"/>
      <c r="J617" s="32"/>
      <c r="K617" s="32"/>
    </row>
    <row r="618" spans="2:11" ht="14.25" customHeight="1" x14ac:dyDescent="0.2">
      <c r="B618" s="32"/>
      <c r="C618" s="32"/>
      <c r="D618" s="32"/>
      <c r="E618" s="32"/>
      <c r="F618" s="32"/>
      <c r="G618" s="32"/>
      <c r="H618" s="32"/>
      <c r="I618" s="32"/>
      <c r="J618" s="32"/>
      <c r="K618" s="32"/>
    </row>
    <row r="619" spans="2:11" ht="14.25" customHeight="1" x14ac:dyDescent="0.2">
      <c r="B619" s="32"/>
      <c r="C619" s="32"/>
      <c r="D619" s="32"/>
      <c r="E619" s="32"/>
      <c r="F619" s="32"/>
      <c r="G619" s="32"/>
      <c r="H619" s="32"/>
      <c r="I619" s="32"/>
      <c r="J619" s="32"/>
      <c r="K619" s="32"/>
    </row>
    <row r="620" spans="2:11" ht="14.25" customHeight="1" x14ac:dyDescent="0.2">
      <c r="B620" s="32"/>
      <c r="C620" s="32"/>
      <c r="D620" s="32"/>
      <c r="E620" s="32"/>
      <c r="F620" s="32"/>
      <c r="G620" s="32"/>
      <c r="H620" s="32"/>
      <c r="I620" s="32"/>
      <c r="J620" s="32"/>
      <c r="K620" s="32"/>
    </row>
    <row r="621" spans="2:11" ht="14.25" customHeight="1" x14ac:dyDescent="0.2">
      <c r="B621" s="32"/>
      <c r="C621" s="32"/>
      <c r="D621" s="32"/>
      <c r="E621" s="32"/>
      <c r="F621" s="32"/>
      <c r="G621" s="32"/>
      <c r="H621" s="32"/>
      <c r="I621" s="32"/>
      <c r="J621" s="32"/>
      <c r="K621" s="32"/>
    </row>
    <row r="622" spans="2:11" ht="14.25" customHeight="1" x14ac:dyDescent="0.2">
      <c r="B622" s="32"/>
      <c r="C622" s="32"/>
      <c r="D622" s="32"/>
      <c r="E622" s="32"/>
      <c r="F622" s="32"/>
      <c r="G622" s="32"/>
      <c r="H622" s="32"/>
      <c r="I622" s="32"/>
      <c r="J622" s="32"/>
      <c r="K622" s="32"/>
    </row>
    <row r="623" spans="2:11" ht="14.25" customHeight="1" x14ac:dyDescent="0.2">
      <c r="B623" s="32"/>
      <c r="C623" s="32"/>
      <c r="D623" s="32"/>
      <c r="E623" s="32"/>
      <c r="F623" s="32"/>
      <c r="G623" s="32"/>
      <c r="H623" s="32"/>
      <c r="I623" s="32"/>
      <c r="J623" s="32"/>
      <c r="K623" s="32"/>
    </row>
    <row r="624" spans="2:11" ht="14.25" customHeight="1" x14ac:dyDescent="0.2">
      <c r="B624" s="32"/>
      <c r="C624" s="32"/>
      <c r="D624" s="32"/>
      <c r="E624" s="32"/>
      <c r="F624" s="32"/>
      <c r="G624" s="32"/>
      <c r="H624" s="32"/>
      <c r="I624" s="32"/>
      <c r="J624" s="32"/>
      <c r="K624" s="32"/>
    </row>
    <row r="625" spans="2:11" ht="14.25" customHeight="1" x14ac:dyDescent="0.2">
      <c r="B625" s="32"/>
      <c r="C625" s="32"/>
      <c r="D625" s="32"/>
      <c r="E625" s="32"/>
      <c r="F625" s="32"/>
      <c r="G625" s="32"/>
      <c r="H625" s="32"/>
      <c r="I625" s="32"/>
      <c r="J625" s="32"/>
      <c r="K625" s="32"/>
    </row>
    <row r="626" spans="2:11" ht="14.25" customHeight="1" x14ac:dyDescent="0.2">
      <c r="B626" s="32"/>
      <c r="C626" s="32"/>
      <c r="D626" s="32"/>
      <c r="E626" s="32"/>
      <c r="F626" s="32"/>
      <c r="G626" s="32"/>
      <c r="H626" s="32"/>
      <c r="I626" s="32"/>
      <c r="J626" s="32"/>
      <c r="K626" s="32"/>
    </row>
    <row r="627" spans="2:11" ht="14.25" customHeight="1" x14ac:dyDescent="0.2">
      <c r="B627" s="32"/>
      <c r="C627" s="32"/>
      <c r="D627" s="32"/>
      <c r="E627" s="32"/>
      <c r="F627" s="32"/>
      <c r="G627" s="32"/>
      <c r="H627" s="32"/>
      <c r="I627" s="32"/>
      <c r="J627" s="32"/>
      <c r="K627" s="32"/>
    </row>
    <row r="628" spans="2:11" ht="14.25" customHeight="1" x14ac:dyDescent="0.2">
      <c r="B628" s="32"/>
      <c r="C628" s="32"/>
      <c r="D628" s="32"/>
      <c r="E628" s="32"/>
      <c r="F628" s="32"/>
      <c r="G628" s="32"/>
      <c r="H628" s="32"/>
      <c r="I628" s="32"/>
      <c r="J628" s="32"/>
      <c r="K628" s="32"/>
    </row>
    <row r="629" spans="2:11" ht="14.25" customHeight="1" x14ac:dyDescent="0.2">
      <c r="B629" s="32"/>
      <c r="C629" s="32"/>
      <c r="D629" s="32"/>
      <c r="E629" s="32"/>
      <c r="F629" s="32"/>
      <c r="G629" s="32"/>
      <c r="H629" s="32"/>
      <c r="I629" s="32"/>
      <c r="J629" s="32"/>
      <c r="K629" s="32"/>
    </row>
    <row r="630" spans="2:11" ht="14.25" customHeight="1" x14ac:dyDescent="0.2">
      <c r="B630" s="32"/>
      <c r="C630" s="32"/>
      <c r="D630" s="32"/>
      <c r="E630" s="32"/>
      <c r="F630" s="32"/>
      <c r="G630" s="32"/>
      <c r="H630" s="32"/>
      <c r="I630" s="32"/>
      <c r="J630" s="32"/>
      <c r="K630" s="32"/>
    </row>
    <row r="631" spans="2:11" ht="14.25" customHeight="1" x14ac:dyDescent="0.2">
      <c r="B631" s="32"/>
      <c r="C631" s="32"/>
      <c r="D631" s="32"/>
      <c r="E631" s="32"/>
      <c r="F631" s="32"/>
      <c r="G631" s="32"/>
      <c r="H631" s="32"/>
      <c r="I631" s="32"/>
      <c r="J631" s="32"/>
      <c r="K631" s="32"/>
    </row>
    <row r="632" spans="2:11" ht="14.25" customHeight="1" x14ac:dyDescent="0.2">
      <c r="B632" s="32"/>
      <c r="C632" s="32"/>
      <c r="D632" s="32"/>
      <c r="E632" s="32"/>
      <c r="F632" s="32"/>
      <c r="G632" s="32"/>
      <c r="H632" s="32"/>
      <c r="I632" s="32"/>
      <c r="J632" s="32"/>
      <c r="K632" s="32"/>
    </row>
    <row r="633" spans="2:11" ht="14.25" customHeight="1" x14ac:dyDescent="0.2">
      <c r="B633" s="32"/>
      <c r="C633" s="32"/>
      <c r="D633" s="32"/>
      <c r="E633" s="32"/>
      <c r="F633" s="32"/>
      <c r="G633" s="32"/>
      <c r="H633" s="32"/>
      <c r="I633" s="32"/>
      <c r="J633" s="32"/>
      <c r="K633" s="32"/>
    </row>
    <row r="634" spans="2:11" ht="14.25" customHeight="1" x14ac:dyDescent="0.2">
      <c r="B634" s="32"/>
      <c r="C634" s="32"/>
      <c r="D634" s="32"/>
      <c r="E634" s="32"/>
      <c r="F634" s="32"/>
      <c r="G634" s="32"/>
      <c r="H634" s="32"/>
      <c r="I634" s="32"/>
      <c r="J634" s="32"/>
      <c r="K634" s="32"/>
    </row>
    <row r="635" spans="2:11" ht="14.25" customHeight="1" x14ac:dyDescent="0.2">
      <c r="B635" s="32"/>
      <c r="C635" s="32"/>
      <c r="D635" s="32"/>
      <c r="E635" s="32"/>
      <c r="F635" s="32"/>
      <c r="G635" s="32"/>
      <c r="H635" s="32"/>
      <c r="I635" s="32"/>
      <c r="J635" s="32"/>
      <c r="K635" s="32"/>
    </row>
    <row r="636" spans="2:11" ht="14.25" customHeight="1" x14ac:dyDescent="0.2">
      <c r="B636" s="32"/>
      <c r="C636" s="32"/>
      <c r="D636" s="32"/>
      <c r="E636" s="32"/>
      <c r="F636" s="32"/>
      <c r="G636" s="32"/>
      <c r="H636" s="32"/>
      <c r="I636" s="32"/>
      <c r="J636" s="32"/>
      <c r="K636" s="32"/>
    </row>
    <row r="637" spans="2:11" ht="14.25" customHeight="1" x14ac:dyDescent="0.2">
      <c r="B637" s="32"/>
      <c r="C637" s="32"/>
      <c r="D637" s="32"/>
      <c r="E637" s="32"/>
      <c r="F637" s="32"/>
      <c r="G637" s="32"/>
      <c r="H637" s="32"/>
      <c r="I637" s="32"/>
      <c r="J637" s="32"/>
      <c r="K637" s="32"/>
    </row>
    <row r="638" spans="2:11" ht="14.25" customHeight="1" x14ac:dyDescent="0.2">
      <c r="B638" s="32"/>
      <c r="C638" s="32"/>
      <c r="D638" s="32"/>
      <c r="E638" s="32"/>
      <c r="F638" s="32"/>
      <c r="G638" s="32"/>
      <c r="H638" s="32"/>
      <c r="I638" s="32"/>
      <c r="J638" s="32"/>
      <c r="K638" s="32"/>
    </row>
    <row r="639" spans="2:11" ht="14.25" customHeight="1" x14ac:dyDescent="0.2">
      <c r="B639" s="32"/>
      <c r="C639" s="32"/>
      <c r="D639" s="32"/>
      <c r="E639" s="32"/>
      <c r="F639" s="32"/>
      <c r="G639" s="32"/>
      <c r="H639" s="32"/>
      <c r="I639" s="32"/>
      <c r="J639" s="32"/>
      <c r="K639" s="32"/>
    </row>
    <row r="640" spans="2:11" ht="14.25" customHeight="1" x14ac:dyDescent="0.2">
      <c r="B640" s="32"/>
      <c r="C640" s="32"/>
      <c r="D640" s="32"/>
      <c r="E640" s="32"/>
      <c r="F640" s="32"/>
      <c r="G640" s="32"/>
      <c r="H640" s="32"/>
      <c r="I640" s="32"/>
      <c r="J640" s="32"/>
      <c r="K640" s="32"/>
    </row>
    <row r="641" spans="2:11" ht="14.25" customHeight="1" x14ac:dyDescent="0.2">
      <c r="B641" s="32"/>
      <c r="C641" s="32"/>
      <c r="D641" s="32"/>
      <c r="E641" s="32"/>
      <c r="F641" s="32"/>
      <c r="G641" s="32"/>
      <c r="H641" s="32"/>
      <c r="I641" s="32"/>
      <c r="J641" s="32"/>
      <c r="K641" s="32"/>
    </row>
    <row r="642" spans="2:11" ht="14.25" customHeight="1" x14ac:dyDescent="0.2">
      <c r="B642" s="32"/>
      <c r="C642" s="32"/>
      <c r="D642" s="32"/>
      <c r="E642" s="32"/>
      <c r="F642" s="32"/>
      <c r="G642" s="32"/>
      <c r="H642" s="32"/>
      <c r="I642" s="32"/>
      <c r="J642" s="32"/>
      <c r="K642" s="32"/>
    </row>
    <row r="643" spans="2:11" ht="14.25" customHeight="1" x14ac:dyDescent="0.2">
      <c r="B643" s="32"/>
      <c r="C643" s="32"/>
      <c r="D643" s="32"/>
      <c r="E643" s="32"/>
      <c r="F643" s="32"/>
      <c r="G643" s="32"/>
      <c r="H643" s="32"/>
      <c r="I643" s="32"/>
      <c r="J643" s="32"/>
      <c r="K643" s="32"/>
    </row>
    <row r="644" spans="2:11" ht="14.25" customHeight="1" x14ac:dyDescent="0.2">
      <c r="B644" s="32"/>
      <c r="C644" s="32"/>
      <c r="D644" s="32"/>
      <c r="E644" s="32"/>
      <c r="F644" s="32"/>
      <c r="G644" s="32"/>
      <c r="H644" s="32"/>
      <c r="I644" s="32"/>
      <c r="J644" s="32"/>
      <c r="K644" s="32"/>
    </row>
    <row r="645" spans="2:11" ht="14.25" customHeight="1" x14ac:dyDescent="0.2">
      <c r="B645" s="32"/>
      <c r="C645" s="32"/>
      <c r="D645" s="32"/>
      <c r="E645" s="32"/>
      <c r="F645" s="32"/>
      <c r="G645" s="32"/>
      <c r="H645" s="32"/>
      <c r="I645" s="32"/>
      <c r="J645" s="32"/>
      <c r="K645" s="32"/>
    </row>
    <row r="646" spans="2:11" ht="14.25" customHeight="1" x14ac:dyDescent="0.2">
      <c r="B646" s="32"/>
      <c r="C646" s="32"/>
      <c r="D646" s="32"/>
      <c r="E646" s="32"/>
      <c r="F646" s="32"/>
      <c r="G646" s="32"/>
      <c r="H646" s="32"/>
      <c r="I646" s="32"/>
      <c r="J646" s="32"/>
      <c r="K646" s="32"/>
    </row>
    <row r="647" spans="2:11" ht="14.25" customHeight="1" x14ac:dyDescent="0.2">
      <c r="B647" s="32"/>
      <c r="C647" s="32"/>
      <c r="D647" s="32"/>
      <c r="E647" s="32"/>
      <c r="F647" s="32"/>
      <c r="G647" s="32"/>
      <c r="H647" s="32"/>
      <c r="I647" s="32"/>
      <c r="J647" s="32"/>
      <c r="K647" s="32"/>
    </row>
    <row r="648" spans="2:11" ht="14.25" customHeight="1" x14ac:dyDescent="0.2">
      <c r="B648" s="32"/>
      <c r="C648" s="32"/>
      <c r="D648" s="32"/>
      <c r="E648" s="32"/>
      <c r="F648" s="32"/>
      <c r="G648" s="32"/>
      <c r="H648" s="32"/>
      <c r="I648" s="32"/>
      <c r="J648" s="32"/>
      <c r="K648" s="32"/>
    </row>
    <row r="649" spans="2:11" ht="14.25" customHeight="1" x14ac:dyDescent="0.2">
      <c r="B649" s="32"/>
      <c r="C649" s="32"/>
      <c r="D649" s="32"/>
      <c r="E649" s="32"/>
      <c r="F649" s="32"/>
      <c r="G649" s="32"/>
      <c r="H649" s="32"/>
      <c r="I649" s="32"/>
      <c r="J649" s="32"/>
      <c r="K649" s="32"/>
    </row>
    <row r="650" spans="2:11" ht="14.25" customHeight="1" x14ac:dyDescent="0.2">
      <c r="B650" s="32"/>
      <c r="C650" s="32"/>
      <c r="D650" s="32"/>
      <c r="E650" s="32"/>
      <c r="F650" s="32"/>
      <c r="G650" s="32"/>
      <c r="H650" s="32"/>
      <c r="I650" s="32"/>
      <c r="J650" s="32"/>
      <c r="K650" s="32"/>
    </row>
    <row r="651" spans="2:11" ht="14.25" customHeight="1" x14ac:dyDescent="0.2">
      <c r="B651" s="32"/>
      <c r="C651" s="32"/>
      <c r="D651" s="32"/>
      <c r="E651" s="32"/>
      <c r="F651" s="32"/>
      <c r="G651" s="32"/>
      <c r="H651" s="32"/>
      <c r="I651" s="32"/>
      <c r="J651" s="32"/>
      <c r="K651" s="32"/>
    </row>
    <row r="652" spans="2:11" ht="14.25" customHeight="1" x14ac:dyDescent="0.2">
      <c r="B652" s="32"/>
      <c r="C652" s="32"/>
      <c r="D652" s="32"/>
      <c r="E652" s="32"/>
      <c r="F652" s="32"/>
      <c r="G652" s="32"/>
      <c r="H652" s="32"/>
      <c r="I652" s="32"/>
      <c r="J652" s="32"/>
      <c r="K652" s="32"/>
    </row>
    <row r="653" spans="2:11" ht="14.25" customHeight="1" x14ac:dyDescent="0.2">
      <c r="B653" s="32"/>
      <c r="C653" s="32"/>
      <c r="D653" s="32"/>
      <c r="E653" s="32"/>
      <c r="F653" s="32"/>
      <c r="G653" s="32"/>
      <c r="H653" s="32"/>
      <c r="I653" s="32"/>
      <c r="J653" s="32"/>
      <c r="K653" s="32"/>
    </row>
    <row r="654" spans="2:11" ht="14.25" customHeight="1" x14ac:dyDescent="0.2">
      <c r="B654" s="32"/>
      <c r="C654" s="32"/>
      <c r="D654" s="32"/>
      <c r="E654" s="32"/>
      <c r="F654" s="32"/>
      <c r="G654" s="32"/>
      <c r="H654" s="32"/>
      <c r="I654" s="32"/>
      <c r="J654" s="32"/>
      <c r="K654" s="32"/>
    </row>
    <row r="655" spans="2:11" ht="14.25" customHeight="1" x14ac:dyDescent="0.2">
      <c r="B655" s="32"/>
      <c r="C655" s="32"/>
      <c r="D655" s="32"/>
      <c r="E655" s="32"/>
      <c r="F655" s="32"/>
      <c r="G655" s="32"/>
      <c r="H655" s="32"/>
      <c r="I655" s="32"/>
      <c r="J655" s="32"/>
      <c r="K655" s="32"/>
    </row>
    <row r="656" spans="2:11" ht="14.25" customHeight="1" x14ac:dyDescent="0.2">
      <c r="B656" s="32"/>
      <c r="C656" s="32"/>
      <c r="D656" s="32"/>
      <c r="E656" s="32"/>
      <c r="F656" s="32"/>
      <c r="G656" s="32"/>
      <c r="H656" s="32"/>
      <c r="I656" s="32"/>
      <c r="J656" s="32"/>
      <c r="K656" s="32"/>
    </row>
    <row r="657" spans="2:11" ht="14.25" customHeight="1" x14ac:dyDescent="0.2">
      <c r="B657" s="32"/>
      <c r="C657" s="32"/>
      <c r="D657" s="32"/>
      <c r="E657" s="32"/>
      <c r="F657" s="32"/>
      <c r="G657" s="32"/>
      <c r="H657" s="32"/>
      <c r="I657" s="32"/>
      <c r="J657" s="32"/>
      <c r="K657" s="32"/>
    </row>
    <row r="658" spans="2:11" ht="14.25" customHeight="1" x14ac:dyDescent="0.2">
      <c r="B658" s="32"/>
      <c r="C658" s="32"/>
      <c r="D658" s="32"/>
      <c r="E658" s="32"/>
      <c r="F658" s="32"/>
      <c r="G658" s="32"/>
      <c r="H658" s="32"/>
      <c r="I658" s="32"/>
      <c r="J658" s="32"/>
      <c r="K658" s="32"/>
    </row>
    <row r="659" spans="2:11" ht="14.25" customHeight="1" x14ac:dyDescent="0.2">
      <c r="B659" s="32"/>
      <c r="C659" s="32"/>
      <c r="D659" s="32"/>
      <c r="E659" s="32"/>
      <c r="F659" s="32"/>
      <c r="G659" s="32"/>
      <c r="H659" s="32"/>
      <c r="I659" s="32"/>
      <c r="J659" s="32"/>
      <c r="K659" s="32"/>
    </row>
    <row r="660" spans="2:11" ht="14.25" customHeight="1" x14ac:dyDescent="0.2">
      <c r="B660" s="32"/>
      <c r="C660" s="32"/>
      <c r="D660" s="32"/>
      <c r="E660" s="32"/>
      <c r="F660" s="32"/>
      <c r="G660" s="32"/>
      <c r="H660" s="32"/>
      <c r="I660" s="32"/>
      <c r="J660" s="32"/>
      <c r="K660" s="32"/>
    </row>
    <row r="661" spans="2:11" ht="14.25" customHeight="1" x14ac:dyDescent="0.2">
      <c r="B661" s="32"/>
      <c r="C661" s="32"/>
      <c r="D661" s="32"/>
      <c r="E661" s="32"/>
      <c r="F661" s="32"/>
      <c r="G661" s="32"/>
      <c r="H661" s="32"/>
      <c r="I661" s="32"/>
      <c r="J661" s="32"/>
      <c r="K661" s="32"/>
    </row>
    <row r="662" spans="2:11" ht="14.25" customHeight="1" x14ac:dyDescent="0.2">
      <c r="B662" s="32"/>
      <c r="C662" s="32"/>
      <c r="D662" s="32"/>
      <c r="E662" s="32"/>
      <c r="F662" s="32"/>
      <c r="G662" s="32"/>
      <c r="H662" s="32"/>
      <c r="I662" s="32"/>
      <c r="J662" s="32"/>
      <c r="K662" s="32"/>
    </row>
    <row r="663" spans="2:11" ht="14.25" customHeight="1" x14ac:dyDescent="0.2">
      <c r="B663" s="32"/>
      <c r="C663" s="32"/>
      <c r="D663" s="32"/>
      <c r="E663" s="32"/>
      <c r="F663" s="32"/>
      <c r="G663" s="32"/>
      <c r="H663" s="32"/>
      <c r="I663" s="32"/>
      <c r="J663" s="32"/>
      <c r="K663" s="32"/>
    </row>
    <row r="664" spans="2:11" ht="14.25" customHeight="1" x14ac:dyDescent="0.2">
      <c r="B664" s="32"/>
      <c r="C664" s="32"/>
      <c r="D664" s="32"/>
      <c r="E664" s="32"/>
      <c r="F664" s="32"/>
      <c r="G664" s="32"/>
      <c r="H664" s="32"/>
      <c r="I664" s="32"/>
      <c r="J664" s="32"/>
      <c r="K664" s="32"/>
    </row>
    <row r="665" spans="2:11" ht="14.25" customHeight="1" x14ac:dyDescent="0.2">
      <c r="B665" s="32"/>
      <c r="C665" s="32"/>
      <c r="D665" s="32"/>
      <c r="E665" s="32"/>
      <c r="F665" s="32"/>
      <c r="G665" s="32"/>
      <c r="H665" s="32"/>
      <c r="I665" s="32"/>
      <c r="J665" s="32"/>
      <c r="K665" s="32"/>
    </row>
    <row r="666" spans="2:11" ht="14.25" customHeight="1" x14ac:dyDescent="0.2">
      <c r="B666" s="32"/>
      <c r="C666" s="32"/>
      <c r="D666" s="32"/>
      <c r="E666" s="32"/>
      <c r="F666" s="32"/>
      <c r="G666" s="32"/>
      <c r="H666" s="32"/>
      <c r="I666" s="32"/>
      <c r="J666" s="32"/>
      <c r="K666" s="32"/>
    </row>
    <row r="667" spans="2:11" ht="14.25" customHeight="1" x14ac:dyDescent="0.2">
      <c r="B667" s="32"/>
      <c r="C667" s="32"/>
      <c r="D667" s="32"/>
      <c r="E667" s="32"/>
      <c r="F667" s="32"/>
      <c r="G667" s="32"/>
      <c r="H667" s="32"/>
      <c r="I667" s="32"/>
      <c r="J667" s="32"/>
      <c r="K667" s="32"/>
    </row>
    <row r="668" spans="2:11" ht="14.25" customHeight="1" x14ac:dyDescent="0.2">
      <c r="B668" s="32"/>
      <c r="C668" s="32"/>
      <c r="D668" s="32"/>
      <c r="E668" s="32"/>
      <c r="F668" s="32"/>
      <c r="G668" s="32"/>
      <c r="H668" s="32"/>
      <c r="I668" s="32"/>
      <c r="J668" s="32"/>
      <c r="K668" s="32"/>
    </row>
    <row r="669" spans="2:11" ht="14.25" customHeight="1" x14ac:dyDescent="0.2">
      <c r="B669" s="32"/>
      <c r="C669" s="32"/>
      <c r="D669" s="32"/>
      <c r="E669" s="32"/>
      <c r="F669" s="32"/>
      <c r="G669" s="32"/>
      <c r="H669" s="32"/>
      <c r="I669" s="32"/>
      <c r="J669" s="32"/>
      <c r="K669" s="32"/>
    </row>
    <row r="670" spans="2:11" ht="14.25" customHeight="1" x14ac:dyDescent="0.2">
      <c r="B670" s="32"/>
      <c r="C670" s="32"/>
      <c r="D670" s="32"/>
      <c r="E670" s="32"/>
      <c r="F670" s="32"/>
      <c r="G670" s="32"/>
      <c r="H670" s="32"/>
      <c r="I670" s="32"/>
      <c r="J670" s="32"/>
      <c r="K670" s="32"/>
    </row>
    <row r="671" spans="2:11" ht="14.25" customHeight="1" x14ac:dyDescent="0.2">
      <c r="B671" s="32"/>
      <c r="C671" s="32"/>
      <c r="D671" s="32"/>
      <c r="E671" s="32"/>
      <c r="F671" s="32"/>
      <c r="G671" s="32"/>
      <c r="H671" s="32"/>
      <c r="I671" s="32"/>
      <c r="J671" s="32"/>
      <c r="K671" s="32"/>
    </row>
    <row r="672" spans="2:11" ht="14.25" customHeight="1" x14ac:dyDescent="0.2">
      <c r="B672" s="32"/>
      <c r="C672" s="32"/>
      <c r="D672" s="32"/>
      <c r="E672" s="32"/>
      <c r="F672" s="32"/>
      <c r="G672" s="32"/>
      <c r="H672" s="32"/>
      <c r="I672" s="32"/>
      <c r="J672" s="32"/>
      <c r="K672" s="32"/>
    </row>
    <row r="673" spans="2:11" ht="14.25" customHeight="1" x14ac:dyDescent="0.2">
      <c r="B673" s="32"/>
      <c r="C673" s="32"/>
      <c r="D673" s="32"/>
      <c r="E673" s="32"/>
      <c r="F673" s="32"/>
      <c r="G673" s="32"/>
      <c r="H673" s="32"/>
      <c r="I673" s="32"/>
      <c r="J673" s="32"/>
      <c r="K673" s="32"/>
    </row>
    <row r="674" spans="2:11" ht="14.25" customHeight="1" x14ac:dyDescent="0.2">
      <c r="B674" s="32"/>
      <c r="C674" s="32"/>
      <c r="D674" s="32"/>
      <c r="E674" s="32"/>
      <c r="F674" s="32"/>
      <c r="G674" s="32"/>
      <c r="H674" s="32"/>
      <c r="I674" s="32"/>
      <c r="J674" s="32"/>
      <c r="K674" s="32"/>
    </row>
    <row r="675" spans="2:11" ht="14.25" customHeight="1" x14ac:dyDescent="0.2">
      <c r="B675" s="32"/>
      <c r="C675" s="32"/>
      <c r="D675" s="32"/>
      <c r="E675" s="32"/>
      <c r="F675" s="32"/>
      <c r="G675" s="32"/>
      <c r="H675" s="32"/>
      <c r="I675" s="32"/>
      <c r="J675" s="32"/>
      <c r="K675" s="32"/>
    </row>
    <row r="676" spans="2:11" ht="14.25" customHeight="1" x14ac:dyDescent="0.2">
      <c r="B676" s="32"/>
      <c r="C676" s="32"/>
      <c r="D676" s="32"/>
      <c r="E676" s="32"/>
      <c r="F676" s="32"/>
      <c r="G676" s="32"/>
      <c r="H676" s="32"/>
      <c r="I676" s="32"/>
      <c r="J676" s="32"/>
      <c r="K676" s="32"/>
    </row>
    <row r="677" spans="2:11" ht="14.25" customHeight="1" x14ac:dyDescent="0.2">
      <c r="B677" s="32"/>
      <c r="C677" s="32"/>
      <c r="D677" s="32"/>
      <c r="E677" s="32"/>
      <c r="F677" s="32"/>
      <c r="G677" s="32"/>
      <c r="H677" s="32"/>
      <c r="I677" s="32"/>
      <c r="J677" s="32"/>
      <c r="K677" s="32"/>
    </row>
    <row r="678" spans="2:11" ht="14.25" customHeight="1" x14ac:dyDescent="0.2">
      <c r="B678" s="32"/>
      <c r="C678" s="32"/>
      <c r="D678" s="32"/>
      <c r="E678" s="32"/>
      <c r="F678" s="32"/>
      <c r="G678" s="32"/>
      <c r="H678" s="32"/>
      <c r="I678" s="32"/>
      <c r="J678" s="32"/>
      <c r="K678" s="32"/>
    </row>
    <row r="679" spans="2:11" ht="14.25" customHeight="1" x14ac:dyDescent="0.2">
      <c r="B679" s="32"/>
      <c r="C679" s="32"/>
      <c r="D679" s="32"/>
      <c r="E679" s="32"/>
      <c r="F679" s="32"/>
      <c r="G679" s="32"/>
      <c r="H679" s="32"/>
      <c r="I679" s="32"/>
      <c r="J679" s="32"/>
      <c r="K679" s="32"/>
    </row>
    <row r="680" spans="2:11" ht="14.25" customHeight="1" x14ac:dyDescent="0.2">
      <c r="B680" s="32"/>
      <c r="C680" s="32"/>
      <c r="D680" s="32"/>
      <c r="E680" s="32"/>
      <c r="F680" s="32"/>
      <c r="G680" s="32"/>
      <c r="H680" s="32"/>
      <c r="I680" s="32"/>
      <c r="J680" s="32"/>
      <c r="K680" s="32"/>
    </row>
    <row r="681" spans="2:11" ht="14.25" customHeight="1" x14ac:dyDescent="0.2">
      <c r="B681" s="32"/>
      <c r="C681" s="32"/>
      <c r="D681" s="32"/>
      <c r="E681" s="32"/>
      <c r="F681" s="32"/>
      <c r="G681" s="32"/>
      <c r="H681" s="32"/>
      <c r="I681" s="32"/>
      <c r="J681" s="32"/>
      <c r="K681" s="32"/>
    </row>
    <row r="682" spans="2:11" ht="14.25" customHeight="1" x14ac:dyDescent="0.2">
      <c r="B682" s="32"/>
      <c r="C682" s="32"/>
      <c r="D682" s="32"/>
      <c r="E682" s="32"/>
      <c r="F682" s="32"/>
      <c r="G682" s="32"/>
      <c r="H682" s="32"/>
      <c r="I682" s="32"/>
      <c r="J682" s="32"/>
      <c r="K682" s="32"/>
    </row>
    <row r="683" spans="2:11" ht="14.25" customHeight="1" x14ac:dyDescent="0.2">
      <c r="B683" s="32"/>
      <c r="C683" s="32"/>
      <c r="D683" s="32"/>
      <c r="E683" s="32"/>
      <c r="F683" s="32"/>
      <c r="G683" s="32"/>
      <c r="H683" s="32"/>
      <c r="I683" s="32"/>
      <c r="J683" s="32"/>
      <c r="K683" s="32"/>
    </row>
    <row r="684" spans="2:11" ht="14.25" customHeight="1" x14ac:dyDescent="0.2">
      <c r="B684" s="32"/>
      <c r="C684" s="32"/>
      <c r="D684" s="32"/>
      <c r="E684" s="32"/>
      <c r="F684" s="32"/>
      <c r="G684" s="32"/>
      <c r="H684" s="32"/>
      <c r="I684" s="32"/>
      <c r="J684" s="32"/>
      <c r="K684" s="32"/>
    </row>
    <row r="685" spans="2:11" ht="14.25" customHeight="1" x14ac:dyDescent="0.2">
      <c r="B685" s="32"/>
      <c r="C685" s="32"/>
      <c r="D685" s="32"/>
      <c r="E685" s="32"/>
      <c r="F685" s="32"/>
      <c r="G685" s="32"/>
      <c r="H685" s="32"/>
      <c r="I685" s="32"/>
      <c r="J685" s="32"/>
      <c r="K685" s="32"/>
    </row>
    <row r="686" spans="2:11" ht="14.25" customHeight="1" x14ac:dyDescent="0.2">
      <c r="B686" s="32"/>
      <c r="C686" s="32"/>
      <c r="D686" s="32"/>
      <c r="E686" s="32"/>
      <c r="F686" s="32"/>
      <c r="G686" s="32"/>
      <c r="H686" s="32"/>
      <c r="I686" s="32"/>
      <c r="J686" s="32"/>
      <c r="K686" s="32"/>
    </row>
    <row r="687" spans="2:11" ht="14.25" customHeight="1" x14ac:dyDescent="0.2">
      <c r="B687" s="32"/>
      <c r="C687" s="32"/>
      <c r="D687" s="32"/>
      <c r="E687" s="32"/>
      <c r="F687" s="32"/>
      <c r="G687" s="32"/>
      <c r="H687" s="32"/>
      <c r="I687" s="32"/>
      <c r="J687" s="32"/>
      <c r="K687" s="32"/>
    </row>
    <row r="688" spans="2:11" ht="14.25" customHeight="1" x14ac:dyDescent="0.2">
      <c r="B688" s="32"/>
      <c r="C688" s="32"/>
      <c r="D688" s="32"/>
      <c r="E688" s="32"/>
      <c r="F688" s="32"/>
      <c r="G688" s="32"/>
      <c r="H688" s="32"/>
      <c r="I688" s="32"/>
      <c r="J688" s="32"/>
      <c r="K688" s="32"/>
    </row>
    <row r="689" spans="2:11" ht="14.25" customHeight="1" x14ac:dyDescent="0.2">
      <c r="B689" s="32"/>
      <c r="C689" s="32"/>
      <c r="D689" s="32"/>
      <c r="E689" s="32"/>
      <c r="F689" s="32"/>
      <c r="G689" s="32"/>
      <c r="H689" s="32"/>
      <c r="I689" s="32"/>
      <c r="J689" s="32"/>
      <c r="K689" s="32"/>
    </row>
    <row r="690" spans="2:11" ht="14.25" customHeight="1" x14ac:dyDescent="0.2">
      <c r="B690" s="32"/>
      <c r="C690" s="32"/>
      <c r="D690" s="32"/>
      <c r="E690" s="32"/>
      <c r="F690" s="32"/>
      <c r="G690" s="32"/>
      <c r="H690" s="32"/>
      <c r="I690" s="32"/>
      <c r="J690" s="32"/>
      <c r="K690" s="32"/>
    </row>
    <row r="691" spans="2:11" ht="14.25" customHeight="1" x14ac:dyDescent="0.2">
      <c r="B691" s="32"/>
      <c r="C691" s="32"/>
      <c r="D691" s="32"/>
      <c r="E691" s="32"/>
      <c r="F691" s="32"/>
      <c r="G691" s="32"/>
      <c r="H691" s="32"/>
      <c r="I691" s="32"/>
      <c r="J691" s="32"/>
      <c r="K691" s="32"/>
    </row>
    <row r="692" spans="2:11" ht="14.25" customHeight="1" x14ac:dyDescent="0.2">
      <c r="B692" s="32"/>
      <c r="C692" s="32"/>
      <c r="D692" s="32"/>
      <c r="E692" s="32"/>
      <c r="F692" s="32"/>
      <c r="G692" s="32"/>
      <c r="H692" s="32"/>
      <c r="I692" s="32"/>
      <c r="J692" s="32"/>
      <c r="K692" s="32"/>
    </row>
    <row r="693" spans="2:11" ht="14.25" customHeight="1" x14ac:dyDescent="0.2">
      <c r="B693" s="32"/>
      <c r="C693" s="32"/>
      <c r="D693" s="32"/>
      <c r="E693" s="32"/>
      <c r="F693" s="32"/>
      <c r="G693" s="32"/>
      <c r="H693" s="32"/>
      <c r="I693" s="32"/>
      <c r="J693" s="32"/>
      <c r="K693" s="32"/>
    </row>
    <row r="694" spans="2:11" ht="14.25" customHeight="1" x14ac:dyDescent="0.2">
      <c r="B694" s="32"/>
      <c r="C694" s="32"/>
      <c r="D694" s="32"/>
      <c r="E694" s="32"/>
      <c r="F694" s="32"/>
      <c r="G694" s="32"/>
      <c r="H694" s="32"/>
      <c r="I694" s="32"/>
      <c r="J694" s="32"/>
      <c r="K694" s="32"/>
    </row>
    <row r="695" spans="2:11" ht="14.25" customHeight="1" x14ac:dyDescent="0.2">
      <c r="B695" s="32"/>
      <c r="C695" s="32"/>
      <c r="D695" s="32"/>
      <c r="E695" s="32"/>
      <c r="F695" s="32"/>
      <c r="G695" s="32"/>
      <c r="H695" s="32"/>
      <c r="I695" s="32"/>
      <c r="J695" s="32"/>
      <c r="K695" s="32"/>
    </row>
    <row r="696" spans="2:11" ht="14.25" customHeight="1" x14ac:dyDescent="0.2">
      <c r="B696" s="32"/>
      <c r="C696" s="32"/>
      <c r="D696" s="32"/>
      <c r="E696" s="32"/>
      <c r="F696" s="32"/>
      <c r="G696" s="32"/>
      <c r="H696" s="32"/>
      <c r="I696" s="32"/>
      <c r="J696" s="32"/>
      <c r="K696" s="32"/>
    </row>
    <row r="697" spans="2:11" ht="14.25" customHeight="1" x14ac:dyDescent="0.2">
      <c r="B697" s="32"/>
      <c r="C697" s="32"/>
      <c r="D697" s="32"/>
      <c r="E697" s="32"/>
      <c r="F697" s="32"/>
      <c r="G697" s="32"/>
      <c r="H697" s="32"/>
      <c r="I697" s="32"/>
      <c r="J697" s="32"/>
      <c r="K697" s="32"/>
    </row>
    <row r="698" spans="2:11" ht="14.25" customHeight="1" x14ac:dyDescent="0.2">
      <c r="B698" s="32"/>
      <c r="C698" s="32"/>
      <c r="D698" s="32"/>
      <c r="E698" s="32"/>
      <c r="F698" s="32"/>
      <c r="G698" s="32"/>
      <c r="H698" s="32"/>
      <c r="I698" s="32"/>
      <c r="J698" s="32"/>
      <c r="K698" s="32"/>
    </row>
    <row r="699" spans="2:11" ht="14.25" customHeight="1" x14ac:dyDescent="0.2">
      <c r="B699" s="32"/>
      <c r="C699" s="32"/>
      <c r="D699" s="32"/>
      <c r="E699" s="32"/>
      <c r="F699" s="32"/>
      <c r="G699" s="32"/>
      <c r="H699" s="32"/>
      <c r="I699" s="32"/>
      <c r="J699" s="32"/>
      <c r="K699" s="32"/>
    </row>
    <row r="700" spans="2:11" ht="14.25" customHeight="1" x14ac:dyDescent="0.2">
      <c r="B700" s="32"/>
      <c r="C700" s="32"/>
      <c r="D700" s="32"/>
      <c r="E700" s="32"/>
      <c r="F700" s="32"/>
      <c r="G700" s="32"/>
      <c r="H700" s="32"/>
      <c r="I700" s="32"/>
      <c r="J700" s="32"/>
      <c r="K700" s="32"/>
    </row>
    <row r="701" spans="2:11" ht="14.25" customHeight="1" x14ac:dyDescent="0.2">
      <c r="B701" s="32"/>
      <c r="C701" s="32"/>
      <c r="D701" s="32"/>
      <c r="E701" s="32"/>
      <c r="F701" s="32"/>
      <c r="G701" s="32"/>
      <c r="H701" s="32"/>
      <c r="I701" s="32"/>
      <c r="J701" s="32"/>
      <c r="K701" s="32"/>
    </row>
    <row r="702" spans="2:11" ht="14.25" customHeight="1" x14ac:dyDescent="0.2">
      <c r="B702" s="32"/>
      <c r="C702" s="32"/>
      <c r="D702" s="32"/>
      <c r="E702" s="32"/>
      <c r="F702" s="32"/>
      <c r="G702" s="32"/>
      <c r="H702" s="32"/>
      <c r="I702" s="32"/>
      <c r="J702" s="32"/>
      <c r="K702" s="32"/>
    </row>
    <row r="703" spans="2:11" ht="14.25" customHeight="1" x14ac:dyDescent="0.2">
      <c r="B703" s="32"/>
      <c r="C703" s="32"/>
      <c r="D703" s="32"/>
      <c r="E703" s="32"/>
      <c r="F703" s="32"/>
      <c r="G703" s="32"/>
      <c r="H703" s="32"/>
      <c r="I703" s="32"/>
      <c r="J703" s="32"/>
      <c r="K703" s="32"/>
    </row>
    <row r="704" spans="2:11" ht="14.25" customHeight="1" x14ac:dyDescent="0.2">
      <c r="B704" s="32"/>
      <c r="C704" s="32"/>
      <c r="D704" s="32"/>
      <c r="E704" s="32"/>
      <c r="F704" s="32"/>
      <c r="G704" s="32"/>
      <c r="H704" s="32"/>
      <c r="I704" s="32"/>
      <c r="J704" s="32"/>
      <c r="K704" s="32"/>
    </row>
    <row r="705" spans="2:11" ht="14.25" customHeight="1" x14ac:dyDescent="0.2">
      <c r="B705" s="32"/>
      <c r="C705" s="32"/>
      <c r="D705" s="32"/>
      <c r="E705" s="32"/>
      <c r="F705" s="32"/>
      <c r="G705" s="32"/>
      <c r="H705" s="32"/>
      <c r="I705" s="32"/>
      <c r="J705" s="32"/>
      <c r="K705" s="32"/>
    </row>
    <row r="706" spans="2:11" ht="14.25" customHeight="1" x14ac:dyDescent="0.2">
      <c r="B706" s="32"/>
      <c r="C706" s="32"/>
      <c r="D706" s="32"/>
      <c r="E706" s="32"/>
      <c r="F706" s="32"/>
      <c r="G706" s="32"/>
      <c r="H706" s="32"/>
      <c r="I706" s="32"/>
      <c r="J706" s="32"/>
      <c r="K706" s="32"/>
    </row>
    <row r="707" spans="2:11" ht="14.25" customHeight="1" x14ac:dyDescent="0.2">
      <c r="B707" s="32"/>
      <c r="C707" s="32"/>
      <c r="D707" s="32"/>
      <c r="E707" s="32"/>
      <c r="F707" s="32"/>
      <c r="G707" s="32"/>
      <c r="H707" s="32"/>
      <c r="I707" s="32"/>
      <c r="J707" s="32"/>
      <c r="K707" s="32"/>
    </row>
    <row r="708" spans="2:11" ht="14.25" customHeight="1" x14ac:dyDescent="0.2">
      <c r="B708" s="32"/>
      <c r="C708" s="32"/>
      <c r="D708" s="32"/>
      <c r="E708" s="32"/>
      <c r="F708" s="32"/>
      <c r="G708" s="32"/>
      <c r="H708" s="32"/>
      <c r="I708" s="32"/>
      <c r="J708" s="32"/>
      <c r="K708" s="32"/>
    </row>
    <row r="709" spans="2:11" ht="14.25" customHeight="1" x14ac:dyDescent="0.2">
      <c r="B709" s="32"/>
      <c r="C709" s="32"/>
      <c r="D709" s="32"/>
      <c r="E709" s="32"/>
      <c r="F709" s="32"/>
      <c r="G709" s="32"/>
      <c r="H709" s="32"/>
      <c r="I709" s="32"/>
      <c r="J709" s="32"/>
      <c r="K709" s="32"/>
    </row>
    <row r="710" spans="2:11" ht="14.25" customHeight="1" x14ac:dyDescent="0.2">
      <c r="B710" s="32"/>
      <c r="C710" s="32"/>
      <c r="D710" s="32"/>
      <c r="E710" s="32"/>
      <c r="F710" s="32"/>
      <c r="G710" s="32"/>
      <c r="H710" s="32"/>
      <c r="I710" s="32"/>
      <c r="J710" s="32"/>
      <c r="K710" s="32"/>
    </row>
    <row r="711" spans="2:11" ht="14.25" customHeight="1" x14ac:dyDescent="0.2">
      <c r="B711" s="32"/>
      <c r="C711" s="32"/>
      <c r="D711" s="32"/>
      <c r="E711" s="32"/>
      <c r="F711" s="32"/>
      <c r="G711" s="32"/>
      <c r="H711" s="32"/>
      <c r="I711" s="32"/>
      <c r="J711" s="32"/>
      <c r="K711" s="32"/>
    </row>
    <row r="712" spans="2:11" ht="14.25" customHeight="1" x14ac:dyDescent="0.2">
      <c r="B712" s="32"/>
      <c r="C712" s="32"/>
      <c r="D712" s="32"/>
      <c r="E712" s="32"/>
      <c r="F712" s="32"/>
      <c r="G712" s="32"/>
      <c r="H712" s="32"/>
      <c r="I712" s="32"/>
      <c r="J712" s="32"/>
      <c r="K712" s="32"/>
    </row>
    <row r="713" spans="2:11" ht="14.25" customHeight="1" x14ac:dyDescent="0.2">
      <c r="B713" s="32"/>
      <c r="C713" s="32"/>
      <c r="D713" s="32"/>
      <c r="E713" s="32"/>
      <c r="F713" s="32"/>
      <c r="G713" s="32"/>
      <c r="H713" s="32"/>
      <c r="I713" s="32"/>
      <c r="J713" s="32"/>
      <c r="K713" s="32"/>
    </row>
    <row r="714" spans="2:11" ht="14.25" customHeight="1" x14ac:dyDescent="0.2">
      <c r="B714" s="32"/>
      <c r="C714" s="32"/>
      <c r="D714" s="32"/>
      <c r="E714" s="32"/>
      <c r="F714" s="32"/>
      <c r="G714" s="32"/>
      <c r="H714" s="32"/>
      <c r="I714" s="32"/>
      <c r="J714" s="32"/>
      <c r="K714" s="32"/>
    </row>
    <row r="715" spans="2:11" ht="14.25" customHeight="1" x14ac:dyDescent="0.2">
      <c r="B715" s="32"/>
      <c r="C715" s="32"/>
      <c r="D715" s="32"/>
      <c r="E715" s="32"/>
      <c r="F715" s="32"/>
      <c r="G715" s="32"/>
      <c r="H715" s="32"/>
      <c r="I715" s="32"/>
      <c r="J715" s="32"/>
      <c r="K715" s="32"/>
    </row>
    <row r="716" spans="2:11" ht="14.25" customHeight="1" x14ac:dyDescent="0.2">
      <c r="B716" s="32"/>
      <c r="C716" s="32"/>
      <c r="D716" s="32"/>
      <c r="E716" s="32"/>
      <c r="F716" s="32"/>
      <c r="G716" s="32"/>
      <c r="H716" s="32"/>
      <c r="I716" s="32"/>
      <c r="J716" s="32"/>
      <c r="K716" s="32"/>
    </row>
    <row r="717" spans="2:11" ht="14.25" customHeight="1" x14ac:dyDescent="0.2">
      <c r="B717" s="32"/>
      <c r="C717" s="32"/>
      <c r="D717" s="32"/>
      <c r="E717" s="32"/>
      <c r="F717" s="32"/>
      <c r="G717" s="32"/>
      <c r="H717" s="32"/>
      <c r="I717" s="32"/>
      <c r="J717" s="32"/>
      <c r="K717" s="32"/>
    </row>
    <row r="718" spans="2:11" ht="14.25" customHeight="1" x14ac:dyDescent="0.2">
      <c r="B718" s="32"/>
      <c r="C718" s="32"/>
      <c r="D718" s="32"/>
      <c r="E718" s="32"/>
      <c r="F718" s="32"/>
      <c r="G718" s="32"/>
      <c r="H718" s="32"/>
      <c r="I718" s="32"/>
      <c r="J718" s="32"/>
      <c r="K718" s="32"/>
    </row>
    <row r="719" spans="2:11" ht="14.25" customHeight="1" x14ac:dyDescent="0.2">
      <c r="B719" s="32"/>
      <c r="C719" s="32"/>
      <c r="D719" s="32"/>
      <c r="E719" s="32"/>
      <c r="F719" s="32"/>
      <c r="G719" s="32"/>
      <c r="H719" s="32"/>
      <c r="I719" s="32"/>
      <c r="J719" s="32"/>
      <c r="K719" s="32"/>
    </row>
    <row r="720" spans="2:11" ht="14.25" customHeight="1" x14ac:dyDescent="0.2">
      <c r="B720" s="32"/>
      <c r="C720" s="32"/>
      <c r="D720" s="32"/>
      <c r="E720" s="32"/>
      <c r="F720" s="32"/>
      <c r="G720" s="32"/>
      <c r="H720" s="32"/>
      <c r="I720" s="32"/>
      <c r="J720" s="32"/>
      <c r="K720" s="32"/>
    </row>
    <row r="721" spans="2:11" ht="14.25" customHeight="1" x14ac:dyDescent="0.2">
      <c r="B721" s="32"/>
      <c r="C721" s="32"/>
      <c r="D721" s="32"/>
      <c r="E721" s="32"/>
      <c r="F721" s="32"/>
      <c r="G721" s="32"/>
      <c r="H721" s="32"/>
      <c r="I721" s="32"/>
      <c r="J721" s="32"/>
      <c r="K721" s="32"/>
    </row>
    <row r="722" spans="2:11" ht="14.25" customHeight="1" x14ac:dyDescent="0.2">
      <c r="B722" s="32"/>
      <c r="C722" s="32"/>
      <c r="D722" s="32"/>
      <c r="E722" s="32"/>
      <c r="F722" s="32"/>
      <c r="G722" s="32"/>
      <c r="H722" s="32"/>
      <c r="I722" s="32"/>
      <c r="J722" s="32"/>
      <c r="K722" s="32"/>
    </row>
    <row r="723" spans="2:11" ht="14.25" customHeight="1" x14ac:dyDescent="0.2">
      <c r="B723" s="32"/>
      <c r="C723" s="32"/>
      <c r="D723" s="32"/>
      <c r="E723" s="32"/>
      <c r="F723" s="32"/>
      <c r="G723" s="32"/>
      <c r="H723" s="32"/>
      <c r="I723" s="32"/>
      <c r="J723" s="32"/>
      <c r="K723" s="32"/>
    </row>
    <row r="724" spans="2:11" ht="14.25" customHeight="1" x14ac:dyDescent="0.2">
      <c r="B724" s="32"/>
      <c r="C724" s="32"/>
      <c r="D724" s="32"/>
      <c r="E724" s="32"/>
      <c r="F724" s="32"/>
      <c r="G724" s="32"/>
      <c r="H724" s="32"/>
      <c r="I724" s="32"/>
      <c r="J724" s="32"/>
      <c r="K724" s="32"/>
    </row>
    <row r="725" spans="2:11" ht="14.25" customHeight="1" x14ac:dyDescent="0.2">
      <c r="B725" s="32"/>
      <c r="C725" s="32"/>
      <c r="D725" s="32"/>
      <c r="E725" s="32"/>
      <c r="F725" s="32"/>
      <c r="G725" s="32"/>
      <c r="H725" s="32"/>
      <c r="I725" s="32"/>
      <c r="J725" s="32"/>
      <c r="K725" s="32"/>
    </row>
    <row r="726" spans="2:11" ht="14.25" customHeight="1" x14ac:dyDescent="0.2">
      <c r="B726" s="32"/>
      <c r="C726" s="32"/>
      <c r="D726" s="32"/>
      <c r="E726" s="32"/>
      <c r="F726" s="32"/>
      <c r="G726" s="32"/>
      <c r="H726" s="32"/>
      <c r="I726" s="32"/>
      <c r="J726" s="32"/>
      <c r="K726" s="32"/>
    </row>
    <row r="727" spans="2:11" ht="14.25" customHeight="1" x14ac:dyDescent="0.2">
      <c r="B727" s="32"/>
      <c r="C727" s="32"/>
      <c r="D727" s="32"/>
      <c r="E727" s="32"/>
      <c r="F727" s="32"/>
      <c r="G727" s="32"/>
      <c r="H727" s="32"/>
      <c r="I727" s="32"/>
      <c r="J727" s="32"/>
      <c r="K727" s="32"/>
    </row>
    <row r="728" spans="2:11" ht="14.25" customHeight="1" x14ac:dyDescent="0.2">
      <c r="B728" s="32"/>
      <c r="C728" s="32"/>
      <c r="D728" s="32"/>
      <c r="E728" s="32"/>
      <c r="F728" s="32"/>
      <c r="G728" s="32"/>
      <c r="H728" s="32"/>
      <c r="I728" s="32"/>
      <c r="J728" s="32"/>
      <c r="K728" s="32"/>
    </row>
    <row r="729" spans="2:11" ht="14.25" customHeight="1" x14ac:dyDescent="0.2">
      <c r="B729" s="32"/>
      <c r="C729" s="32"/>
      <c r="D729" s="32"/>
      <c r="E729" s="32"/>
      <c r="F729" s="32"/>
      <c r="G729" s="32"/>
      <c r="H729" s="32"/>
      <c r="I729" s="32"/>
      <c r="J729" s="32"/>
      <c r="K729" s="32"/>
    </row>
    <row r="730" spans="2:11" ht="14.25" customHeight="1" x14ac:dyDescent="0.2">
      <c r="B730" s="32"/>
      <c r="C730" s="32"/>
      <c r="D730" s="32"/>
      <c r="E730" s="32"/>
      <c r="F730" s="32"/>
      <c r="G730" s="32"/>
      <c r="H730" s="32"/>
      <c r="I730" s="32"/>
      <c r="J730" s="32"/>
      <c r="K730" s="32"/>
    </row>
    <row r="731" spans="2:11" ht="14.25" customHeight="1" x14ac:dyDescent="0.2">
      <c r="B731" s="32"/>
      <c r="C731" s="32"/>
      <c r="D731" s="32"/>
      <c r="E731" s="32"/>
      <c r="F731" s="32"/>
      <c r="G731" s="32"/>
      <c r="H731" s="32"/>
      <c r="I731" s="32"/>
      <c r="J731" s="32"/>
      <c r="K731" s="32"/>
    </row>
    <row r="732" spans="2:11" ht="14.25" customHeight="1" x14ac:dyDescent="0.2">
      <c r="B732" s="32"/>
      <c r="C732" s="32"/>
      <c r="D732" s="32"/>
      <c r="E732" s="32"/>
      <c r="F732" s="32"/>
      <c r="G732" s="32"/>
      <c r="H732" s="32"/>
      <c r="I732" s="32"/>
      <c r="J732" s="32"/>
      <c r="K732" s="32"/>
    </row>
    <row r="733" spans="2:11" ht="14.25" customHeight="1" x14ac:dyDescent="0.2">
      <c r="B733" s="32"/>
      <c r="C733" s="32"/>
      <c r="D733" s="32"/>
      <c r="E733" s="32"/>
      <c r="F733" s="32"/>
      <c r="G733" s="32"/>
      <c r="H733" s="32"/>
      <c r="I733" s="32"/>
      <c r="J733" s="32"/>
      <c r="K733" s="32"/>
    </row>
    <row r="734" spans="2:11" ht="14.25" customHeight="1" x14ac:dyDescent="0.2">
      <c r="B734" s="32"/>
      <c r="C734" s="32"/>
      <c r="D734" s="32"/>
      <c r="E734" s="32"/>
      <c r="F734" s="32"/>
      <c r="G734" s="32"/>
      <c r="H734" s="32"/>
      <c r="I734" s="32"/>
      <c r="J734" s="32"/>
      <c r="K734" s="32"/>
    </row>
    <row r="735" spans="2:11" ht="14.25" customHeight="1" x14ac:dyDescent="0.2">
      <c r="B735" s="32"/>
      <c r="C735" s="32"/>
      <c r="D735" s="32"/>
      <c r="E735" s="32"/>
      <c r="F735" s="32"/>
      <c r="G735" s="32"/>
      <c r="H735" s="32"/>
      <c r="I735" s="32"/>
      <c r="J735" s="32"/>
      <c r="K735" s="32"/>
    </row>
    <row r="736" spans="2:11" ht="14.25" customHeight="1" x14ac:dyDescent="0.2">
      <c r="B736" s="32"/>
      <c r="C736" s="32"/>
      <c r="D736" s="32"/>
      <c r="E736" s="32"/>
      <c r="F736" s="32"/>
      <c r="G736" s="32"/>
      <c r="H736" s="32"/>
      <c r="I736" s="32"/>
      <c r="J736" s="32"/>
      <c r="K736" s="32"/>
    </row>
    <row r="737" spans="2:11" ht="14.25" customHeight="1" x14ac:dyDescent="0.2">
      <c r="B737" s="32"/>
      <c r="C737" s="32"/>
      <c r="D737" s="32"/>
      <c r="E737" s="32"/>
      <c r="F737" s="32"/>
      <c r="G737" s="32"/>
      <c r="H737" s="32"/>
      <c r="I737" s="32"/>
      <c r="J737" s="32"/>
      <c r="K737" s="32"/>
    </row>
    <row r="738" spans="2:11" ht="14.25" customHeight="1" x14ac:dyDescent="0.2">
      <c r="B738" s="32"/>
      <c r="C738" s="32"/>
      <c r="D738" s="32"/>
      <c r="E738" s="32"/>
      <c r="F738" s="32"/>
      <c r="G738" s="32"/>
      <c r="H738" s="32"/>
      <c r="I738" s="32"/>
      <c r="J738" s="32"/>
      <c r="K738" s="32"/>
    </row>
    <row r="739" spans="2:11" ht="14.25" customHeight="1" x14ac:dyDescent="0.2">
      <c r="B739" s="32"/>
      <c r="C739" s="32"/>
      <c r="D739" s="32"/>
      <c r="E739" s="32"/>
      <c r="F739" s="32"/>
      <c r="G739" s="32"/>
      <c r="H739" s="32"/>
      <c r="I739" s="32"/>
      <c r="J739" s="32"/>
      <c r="K739" s="32"/>
    </row>
    <row r="740" spans="2:11" ht="14.25" customHeight="1" x14ac:dyDescent="0.2">
      <c r="B740" s="32"/>
      <c r="C740" s="32"/>
      <c r="D740" s="32"/>
      <c r="E740" s="32"/>
      <c r="F740" s="32"/>
      <c r="G740" s="32"/>
      <c r="H740" s="32"/>
      <c r="I740" s="32"/>
      <c r="J740" s="32"/>
      <c r="K740" s="32"/>
    </row>
    <row r="741" spans="2:11" ht="14.25" customHeight="1" x14ac:dyDescent="0.2">
      <c r="B741" s="32"/>
      <c r="C741" s="32"/>
      <c r="D741" s="32"/>
      <c r="E741" s="32"/>
      <c r="F741" s="32"/>
      <c r="G741" s="32"/>
      <c r="H741" s="32"/>
      <c r="I741" s="32"/>
      <c r="J741" s="32"/>
      <c r="K741" s="32"/>
    </row>
    <row r="742" spans="2:11" ht="14.25" customHeight="1" x14ac:dyDescent="0.2">
      <c r="B742" s="32"/>
      <c r="C742" s="32"/>
      <c r="D742" s="32"/>
      <c r="E742" s="32"/>
      <c r="F742" s="32"/>
      <c r="G742" s="32"/>
      <c r="H742" s="32"/>
      <c r="I742" s="32"/>
      <c r="J742" s="32"/>
      <c r="K742" s="32"/>
    </row>
    <row r="743" spans="2:11" ht="14.25" customHeight="1" x14ac:dyDescent="0.2">
      <c r="B743" s="32"/>
      <c r="C743" s="32"/>
      <c r="D743" s="32"/>
      <c r="E743" s="32"/>
      <c r="F743" s="32"/>
      <c r="G743" s="32"/>
      <c r="H743" s="32"/>
      <c r="I743" s="32"/>
      <c r="J743" s="32"/>
      <c r="K743" s="32"/>
    </row>
    <row r="744" spans="2:11" ht="14.25" customHeight="1" x14ac:dyDescent="0.2">
      <c r="B744" s="32"/>
      <c r="C744" s="32"/>
      <c r="D744" s="32"/>
      <c r="E744" s="32"/>
      <c r="F744" s="32"/>
      <c r="G744" s="32"/>
      <c r="H744" s="32"/>
      <c r="I744" s="32"/>
      <c r="J744" s="32"/>
      <c r="K744" s="32"/>
    </row>
    <row r="745" spans="2:11" ht="14.25" customHeight="1" x14ac:dyDescent="0.2">
      <c r="B745" s="32"/>
      <c r="C745" s="32"/>
      <c r="D745" s="32"/>
      <c r="E745" s="32"/>
      <c r="F745" s="32"/>
      <c r="G745" s="32"/>
      <c r="H745" s="32"/>
      <c r="I745" s="32"/>
      <c r="J745" s="32"/>
      <c r="K745" s="32"/>
    </row>
    <row r="746" spans="2:11" ht="14.25" customHeight="1" x14ac:dyDescent="0.2">
      <c r="B746" s="32"/>
      <c r="C746" s="32"/>
      <c r="D746" s="32"/>
      <c r="E746" s="32"/>
      <c r="F746" s="32"/>
      <c r="G746" s="32"/>
      <c r="H746" s="32"/>
      <c r="I746" s="32"/>
      <c r="J746" s="32"/>
      <c r="K746" s="32"/>
    </row>
    <row r="747" spans="2:11" ht="14.25" customHeight="1" x14ac:dyDescent="0.2">
      <c r="B747" s="32"/>
      <c r="C747" s="32"/>
      <c r="D747" s="32"/>
      <c r="E747" s="32"/>
      <c r="F747" s="32"/>
      <c r="G747" s="32"/>
      <c r="H747" s="32"/>
      <c r="I747" s="32"/>
      <c r="J747" s="32"/>
      <c r="K747" s="32"/>
    </row>
    <row r="748" spans="2:11" ht="14.25" customHeight="1" x14ac:dyDescent="0.2">
      <c r="B748" s="32"/>
      <c r="C748" s="32"/>
      <c r="D748" s="32"/>
      <c r="E748" s="32"/>
      <c r="F748" s="32"/>
      <c r="G748" s="32"/>
      <c r="H748" s="32"/>
      <c r="I748" s="32"/>
      <c r="J748" s="32"/>
      <c r="K748" s="32"/>
    </row>
    <row r="749" spans="2:11" ht="14.25" customHeight="1" x14ac:dyDescent="0.2">
      <c r="B749" s="32"/>
      <c r="C749" s="32"/>
      <c r="D749" s="32"/>
      <c r="E749" s="32"/>
      <c r="F749" s="32"/>
      <c r="G749" s="32"/>
      <c r="H749" s="32"/>
      <c r="I749" s="32"/>
      <c r="J749" s="32"/>
      <c r="K749" s="32"/>
    </row>
    <row r="750" spans="2:11" ht="14.25" customHeight="1" x14ac:dyDescent="0.2">
      <c r="B750" s="32"/>
      <c r="C750" s="32"/>
      <c r="D750" s="32"/>
      <c r="E750" s="32"/>
      <c r="F750" s="32"/>
      <c r="G750" s="32"/>
      <c r="H750" s="32"/>
      <c r="I750" s="32"/>
      <c r="J750" s="32"/>
      <c r="K750" s="32"/>
    </row>
    <row r="751" spans="2:11" ht="14.25" customHeight="1" x14ac:dyDescent="0.2">
      <c r="B751" s="32"/>
      <c r="C751" s="32"/>
      <c r="D751" s="32"/>
      <c r="E751" s="32"/>
      <c r="F751" s="32"/>
      <c r="G751" s="32"/>
      <c r="H751" s="32"/>
      <c r="I751" s="32"/>
      <c r="J751" s="32"/>
      <c r="K751" s="32"/>
    </row>
    <row r="752" spans="2:11" ht="14.25" customHeight="1" x14ac:dyDescent="0.2">
      <c r="B752" s="32"/>
      <c r="C752" s="32"/>
      <c r="D752" s="32"/>
      <c r="E752" s="32"/>
      <c r="F752" s="32"/>
      <c r="G752" s="32"/>
      <c r="H752" s="32"/>
      <c r="I752" s="32"/>
      <c r="J752" s="32"/>
      <c r="K752" s="32"/>
    </row>
    <row r="753" spans="2:11" ht="14.25" customHeight="1" x14ac:dyDescent="0.2">
      <c r="B753" s="32"/>
      <c r="C753" s="32"/>
      <c r="D753" s="32"/>
      <c r="E753" s="32"/>
      <c r="F753" s="32"/>
      <c r="G753" s="32"/>
      <c r="H753" s="32"/>
      <c r="I753" s="32"/>
      <c r="J753" s="32"/>
      <c r="K753" s="32"/>
    </row>
    <row r="754" spans="2:11" ht="14.25" customHeight="1" x14ac:dyDescent="0.2">
      <c r="B754" s="32"/>
      <c r="C754" s="32"/>
      <c r="D754" s="32"/>
      <c r="E754" s="32"/>
      <c r="F754" s="32"/>
      <c r="G754" s="32"/>
      <c r="H754" s="32"/>
      <c r="I754" s="32"/>
      <c r="J754" s="32"/>
      <c r="K754" s="32"/>
    </row>
    <row r="755" spans="2:11" ht="14.25" customHeight="1" x14ac:dyDescent="0.2">
      <c r="B755" s="32"/>
      <c r="C755" s="32"/>
      <c r="D755" s="32"/>
      <c r="E755" s="32"/>
      <c r="F755" s="32"/>
      <c r="G755" s="32"/>
      <c r="H755" s="32"/>
      <c r="I755" s="32"/>
      <c r="J755" s="32"/>
      <c r="K755" s="32"/>
    </row>
    <row r="756" spans="2:11" ht="14.25" customHeight="1" x14ac:dyDescent="0.2">
      <c r="B756" s="32"/>
      <c r="C756" s="32"/>
      <c r="D756" s="32"/>
      <c r="E756" s="32"/>
      <c r="F756" s="32"/>
      <c r="G756" s="32"/>
      <c r="H756" s="32"/>
      <c r="I756" s="32"/>
      <c r="J756" s="32"/>
      <c r="K756" s="32"/>
    </row>
    <row r="757" spans="2:11" ht="14.25" customHeight="1" x14ac:dyDescent="0.2">
      <c r="B757" s="32"/>
      <c r="C757" s="32"/>
      <c r="D757" s="32"/>
      <c r="E757" s="32"/>
      <c r="F757" s="32"/>
      <c r="G757" s="32"/>
      <c r="H757" s="32"/>
      <c r="I757" s="32"/>
      <c r="J757" s="32"/>
      <c r="K757" s="32"/>
    </row>
    <row r="758" spans="2:11" ht="14.25" customHeight="1" x14ac:dyDescent="0.2">
      <c r="B758" s="32"/>
      <c r="C758" s="32"/>
      <c r="D758" s="32"/>
      <c r="E758" s="32"/>
      <c r="F758" s="32"/>
      <c r="G758" s="32"/>
      <c r="H758" s="32"/>
      <c r="I758" s="32"/>
      <c r="J758" s="32"/>
      <c r="K758" s="32"/>
    </row>
    <row r="759" spans="2:11" ht="14.25" customHeight="1" x14ac:dyDescent="0.2">
      <c r="B759" s="32"/>
      <c r="C759" s="32"/>
      <c r="D759" s="32"/>
      <c r="E759" s="32"/>
      <c r="F759" s="32"/>
      <c r="G759" s="32"/>
      <c r="H759" s="32"/>
      <c r="I759" s="32"/>
      <c r="J759" s="32"/>
      <c r="K759" s="32"/>
    </row>
    <row r="760" spans="2:11" ht="14.25" customHeight="1" x14ac:dyDescent="0.2">
      <c r="B760" s="32"/>
      <c r="C760" s="32"/>
      <c r="D760" s="32"/>
      <c r="E760" s="32"/>
      <c r="F760" s="32"/>
      <c r="G760" s="32"/>
      <c r="H760" s="32"/>
      <c r="I760" s="32"/>
      <c r="J760" s="32"/>
      <c r="K760" s="32"/>
    </row>
    <row r="761" spans="2:11" ht="14.25" customHeight="1" x14ac:dyDescent="0.2">
      <c r="B761" s="32"/>
      <c r="C761" s="32"/>
      <c r="D761" s="32"/>
      <c r="E761" s="32"/>
      <c r="F761" s="32"/>
      <c r="G761" s="32"/>
      <c r="H761" s="32"/>
      <c r="I761" s="32"/>
      <c r="J761" s="32"/>
      <c r="K761" s="32"/>
    </row>
    <row r="762" spans="2:11" ht="14.25" customHeight="1" x14ac:dyDescent="0.2">
      <c r="B762" s="32"/>
      <c r="C762" s="32"/>
      <c r="D762" s="32"/>
      <c r="E762" s="32"/>
      <c r="F762" s="32"/>
      <c r="G762" s="32"/>
      <c r="H762" s="32"/>
      <c r="I762" s="32"/>
      <c r="J762" s="32"/>
      <c r="K762" s="32"/>
    </row>
    <row r="763" spans="2:11" ht="14.25" customHeight="1" x14ac:dyDescent="0.2">
      <c r="B763" s="32"/>
      <c r="C763" s="32"/>
      <c r="D763" s="32"/>
      <c r="E763" s="32"/>
      <c r="F763" s="32"/>
      <c r="G763" s="32"/>
      <c r="H763" s="32"/>
      <c r="I763" s="32"/>
      <c r="J763" s="32"/>
      <c r="K763" s="32"/>
    </row>
    <row r="764" spans="2:11" ht="14.25" customHeight="1" x14ac:dyDescent="0.2">
      <c r="B764" s="32"/>
      <c r="C764" s="32"/>
      <c r="D764" s="32"/>
      <c r="E764" s="32"/>
      <c r="F764" s="32"/>
      <c r="G764" s="32"/>
      <c r="H764" s="32"/>
      <c r="I764" s="32"/>
      <c r="J764" s="32"/>
      <c r="K764" s="32"/>
    </row>
    <row r="765" spans="2:11" ht="14.25" customHeight="1" x14ac:dyDescent="0.2">
      <c r="B765" s="32"/>
      <c r="C765" s="32"/>
      <c r="D765" s="32"/>
      <c r="E765" s="32"/>
      <c r="F765" s="32"/>
      <c r="G765" s="32"/>
      <c r="H765" s="32"/>
      <c r="I765" s="32"/>
      <c r="J765" s="32"/>
      <c r="K765" s="32"/>
    </row>
    <row r="766" spans="2:11" ht="14.25" customHeight="1" x14ac:dyDescent="0.2">
      <c r="B766" s="32"/>
      <c r="C766" s="32"/>
      <c r="D766" s="32"/>
      <c r="E766" s="32"/>
      <c r="F766" s="32"/>
      <c r="G766" s="32"/>
      <c r="H766" s="32"/>
      <c r="I766" s="32"/>
      <c r="J766" s="32"/>
      <c r="K766" s="32"/>
    </row>
    <row r="767" spans="2:11" ht="14.25" customHeight="1" x14ac:dyDescent="0.2">
      <c r="B767" s="32"/>
      <c r="C767" s="32"/>
      <c r="D767" s="32"/>
      <c r="E767" s="32"/>
      <c r="F767" s="32"/>
      <c r="G767" s="32"/>
      <c r="H767" s="32"/>
      <c r="I767" s="32"/>
      <c r="J767" s="32"/>
      <c r="K767" s="32"/>
    </row>
    <row r="768" spans="2:11" ht="14.25" customHeight="1" x14ac:dyDescent="0.2">
      <c r="B768" s="32"/>
      <c r="C768" s="32"/>
      <c r="D768" s="32"/>
      <c r="E768" s="32"/>
      <c r="F768" s="32"/>
      <c r="G768" s="32"/>
      <c r="H768" s="32"/>
      <c r="I768" s="32"/>
      <c r="J768" s="32"/>
      <c r="K768" s="32"/>
    </row>
    <row r="769" spans="2:11" ht="14.25" customHeight="1" x14ac:dyDescent="0.2">
      <c r="B769" s="32"/>
      <c r="C769" s="32"/>
      <c r="D769" s="32"/>
      <c r="E769" s="32"/>
      <c r="F769" s="32"/>
      <c r="G769" s="32"/>
      <c r="H769" s="32"/>
      <c r="I769" s="32"/>
      <c r="J769" s="32"/>
      <c r="K769" s="32"/>
    </row>
    <row r="770" spans="2:11" ht="14.25" customHeight="1" x14ac:dyDescent="0.2">
      <c r="B770" s="32"/>
      <c r="C770" s="32"/>
      <c r="D770" s="32"/>
      <c r="E770" s="32"/>
      <c r="F770" s="32"/>
      <c r="G770" s="32"/>
      <c r="H770" s="32"/>
      <c r="I770" s="32"/>
      <c r="J770" s="32"/>
      <c r="K770" s="32"/>
    </row>
    <row r="771" spans="2:11" ht="14.25" customHeight="1" x14ac:dyDescent="0.2">
      <c r="B771" s="32"/>
      <c r="C771" s="32"/>
      <c r="D771" s="32"/>
      <c r="E771" s="32"/>
      <c r="F771" s="32"/>
      <c r="G771" s="32"/>
      <c r="H771" s="32"/>
      <c r="I771" s="32"/>
      <c r="J771" s="32"/>
      <c r="K771" s="32"/>
    </row>
    <row r="772" spans="2:11" ht="14.25" customHeight="1" x14ac:dyDescent="0.2">
      <c r="B772" s="32"/>
      <c r="C772" s="32"/>
      <c r="D772" s="32"/>
      <c r="E772" s="32"/>
      <c r="F772" s="32"/>
      <c r="G772" s="32"/>
      <c r="H772" s="32"/>
      <c r="I772" s="32"/>
      <c r="J772" s="32"/>
      <c r="K772" s="32"/>
    </row>
    <row r="773" spans="2:11" ht="14.25" customHeight="1" x14ac:dyDescent="0.2">
      <c r="B773" s="32"/>
      <c r="C773" s="32"/>
      <c r="D773" s="32"/>
      <c r="E773" s="32"/>
      <c r="F773" s="32"/>
      <c r="G773" s="32"/>
      <c r="H773" s="32"/>
      <c r="I773" s="32"/>
      <c r="J773" s="32"/>
      <c r="K773" s="32"/>
    </row>
    <row r="774" spans="2:11" ht="14.25" customHeight="1" x14ac:dyDescent="0.2">
      <c r="B774" s="32"/>
      <c r="C774" s="32"/>
      <c r="D774" s="32"/>
      <c r="E774" s="32"/>
      <c r="F774" s="32"/>
      <c r="G774" s="32"/>
      <c r="H774" s="32"/>
      <c r="I774" s="32"/>
      <c r="J774" s="32"/>
      <c r="K774" s="32"/>
    </row>
    <row r="775" spans="2:11" ht="14.25" customHeight="1" x14ac:dyDescent="0.2">
      <c r="B775" s="32"/>
      <c r="C775" s="32"/>
      <c r="D775" s="32"/>
      <c r="E775" s="32"/>
      <c r="F775" s="32"/>
      <c r="G775" s="32"/>
      <c r="H775" s="32"/>
      <c r="I775" s="32"/>
      <c r="J775" s="32"/>
      <c r="K775" s="32"/>
    </row>
    <row r="776" spans="2:11" ht="14.25" customHeight="1" x14ac:dyDescent="0.2">
      <c r="B776" s="32"/>
      <c r="C776" s="32"/>
      <c r="D776" s="32"/>
      <c r="E776" s="32"/>
      <c r="F776" s="32"/>
      <c r="G776" s="32"/>
      <c r="H776" s="32"/>
      <c r="I776" s="32"/>
      <c r="J776" s="32"/>
      <c r="K776" s="32"/>
    </row>
    <row r="777" spans="2:11" ht="14.25" customHeight="1" x14ac:dyDescent="0.2">
      <c r="B777" s="32"/>
      <c r="C777" s="32"/>
      <c r="D777" s="32"/>
      <c r="E777" s="32"/>
      <c r="F777" s="32"/>
      <c r="G777" s="32"/>
      <c r="H777" s="32"/>
      <c r="I777" s="32"/>
      <c r="J777" s="32"/>
      <c r="K777" s="32"/>
    </row>
    <row r="778" spans="2:11" ht="14.25" customHeight="1" x14ac:dyDescent="0.2">
      <c r="B778" s="32"/>
      <c r="C778" s="32"/>
      <c r="D778" s="32"/>
      <c r="E778" s="32"/>
      <c r="F778" s="32"/>
      <c r="G778" s="32"/>
      <c r="H778" s="32"/>
      <c r="I778" s="32"/>
      <c r="J778" s="32"/>
      <c r="K778" s="32"/>
    </row>
    <row r="779" spans="2:11" ht="14.25" customHeight="1" x14ac:dyDescent="0.2">
      <c r="B779" s="32"/>
      <c r="C779" s="32"/>
      <c r="D779" s="32"/>
      <c r="E779" s="32"/>
      <c r="F779" s="32"/>
      <c r="G779" s="32"/>
      <c r="H779" s="32"/>
      <c r="I779" s="32"/>
      <c r="J779" s="32"/>
      <c r="K779" s="32"/>
    </row>
    <row r="780" spans="2:11" ht="14.25" customHeight="1" x14ac:dyDescent="0.2">
      <c r="B780" s="32"/>
      <c r="C780" s="32"/>
      <c r="D780" s="32"/>
      <c r="E780" s="32"/>
      <c r="F780" s="32"/>
      <c r="G780" s="32"/>
      <c r="H780" s="32"/>
      <c r="I780" s="32"/>
      <c r="J780" s="32"/>
      <c r="K780" s="32"/>
    </row>
    <row r="781" spans="2:11" ht="14.25" customHeight="1" x14ac:dyDescent="0.2">
      <c r="B781" s="32"/>
      <c r="C781" s="32"/>
      <c r="D781" s="32"/>
      <c r="E781" s="32"/>
      <c r="F781" s="32"/>
      <c r="G781" s="32"/>
      <c r="H781" s="32"/>
      <c r="I781" s="32"/>
      <c r="J781" s="32"/>
      <c r="K781" s="32"/>
    </row>
    <row r="782" spans="2:11" ht="14.25" customHeight="1" x14ac:dyDescent="0.2">
      <c r="B782" s="32"/>
      <c r="C782" s="32"/>
      <c r="D782" s="32"/>
      <c r="E782" s="32"/>
      <c r="F782" s="32"/>
      <c r="G782" s="32"/>
      <c r="H782" s="32"/>
      <c r="I782" s="32"/>
      <c r="J782" s="32"/>
      <c r="K782" s="32"/>
    </row>
    <row r="783" spans="2:11" ht="14.25" customHeight="1" x14ac:dyDescent="0.2">
      <c r="B783" s="32"/>
      <c r="C783" s="32"/>
      <c r="D783" s="32"/>
      <c r="E783" s="32"/>
      <c r="F783" s="32"/>
      <c r="G783" s="32"/>
      <c r="H783" s="32"/>
      <c r="I783" s="32"/>
      <c r="J783" s="32"/>
      <c r="K783" s="32"/>
    </row>
    <row r="784" spans="2:11" ht="14.25" customHeight="1" x14ac:dyDescent="0.2">
      <c r="B784" s="32"/>
      <c r="C784" s="32"/>
      <c r="D784" s="32"/>
      <c r="E784" s="32"/>
      <c r="F784" s="32"/>
      <c r="G784" s="32"/>
      <c r="H784" s="32"/>
      <c r="I784" s="32"/>
      <c r="J784" s="32"/>
      <c r="K784" s="32"/>
    </row>
    <row r="785" spans="2:11" ht="14.25" customHeight="1" x14ac:dyDescent="0.2">
      <c r="B785" s="32"/>
      <c r="C785" s="32"/>
      <c r="D785" s="32"/>
      <c r="E785" s="32"/>
      <c r="F785" s="32"/>
      <c r="G785" s="32"/>
      <c r="H785" s="32"/>
      <c r="I785" s="32"/>
      <c r="J785" s="32"/>
      <c r="K785" s="32"/>
    </row>
    <row r="786" spans="2:11" ht="14.25" customHeight="1" x14ac:dyDescent="0.2">
      <c r="B786" s="32"/>
      <c r="C786" s="32"/>
      <c r="D786" s="32"/>
      <c r="E786" s="32"/>
      <c r="F786" s="32"/>
      <c r="G786" s="32"/>
      <c r="H786" s="32"/>
      <c r="I786" s="32"/>
      <c r="J786" s="32"/>
      <c r="K786" s="32"/>
    </row>
    <row r="787" spans="2:11" ht="14.25" customHeight="1" x14ac:dyDescent="0.2">
      <c r="B787" s="32"/>
      <c r="C787" s="32"/>
      <c r="D787" s="32"/>
      <c r="E787" s="32"/>
      <c r="F787" s="32"/>
      <c r="G787" s="32"/>
      <c r="H787" s="32"/>
      <c r="I787" s="32"/>
      <c r="J787" s="32"/>
      <c r="K787" s="32"/>
    </row>
    <row r="788" spans="2:11" ht="14.25" customHeight="1" x14ac:dyDescent="0.2">
      <c r="B788" s="32"/>
      <c r="C788" s="32"/>
      <c r="D788" s="32"/>
      <c r="E788" s="32"/>
      <c r="F788" s="32"/>
      <c r="G788" s="32"/>
      <c r="H788" s="32"/>
      <c r="I788" s="32"/>
      <c r="J788" s="32"/>
      <c r="K788" s="32"/>
    </row>
    <row r="789" spans="2:11" ht="14.25" customHeight="1" x14ac:dyDescent="0.2">
      <c r="B789" s="32"/>
      <c r="C789" s="32"/>
      <c r="D789" s="32"/>
      <c r="E789" s="32"/>
      <c r="F789" s="32"/>
      <c r="G789" s="32"/>
      <c r="H789" s="32"/>
      <c r="I789" s="32"/>
      <c r="J789" s="32"/>
      <c r="K789" s="32"/>
    </row>
    <row r="790" spans="2:11" ht="14.25" customHeight="1" x14ac:dyDescent="0.2">
      <c r="B790" s="32"/>
      <c r="C790" s="32"/>
      <c r="D790" s="32"/>
      <c r="E790" s="32"/>
      <c r="F790" s="32"/>
      <c r="G790" s="32"/>
      <c r="H790" s="32"/>
      <c r="I790" s="32"/>
      <c r="J790" s="32"/>
      <c r="K790" s="32"/>
    </row>
    <row r="791" spans="2:11" ht="14.25" customHeight="1" x14ac:dyDescent="0.2">
      <c r="B791" s="32"/>
      <c r="C791" s="32"/>
      <c r="D791" s="32"/>
      <c r="E791" s="32"/>
      <c r="F791" s="32"/>
      <c r="G791" s="32"/>
      <c r="H791" s="32"/>
      <c r="I791" s="32"/>
      <c r="J791" s="32"/>
      <c r="K791" s="32"/>
    </row>
    <row r="792" spans="2:11" ht="14.25" customHeight="1" x14ac:dyDescent="0.2">
      <c r="B792" s="32"/>
      <c r="C792" s="32"/>
      <c r="D792" s="32"/>
      <c r="E792" s="32"/>
      <c r="F792" s="32"/>
      <c r="G792" s="32"/>
      <c r="H792" s="32"/>
      <c r="I792" s="32"/>
      <c r="J792" s="32"/>
      <c r="K792" s="32"/>
    </row>
    <row r="793" spans="2:11" ht="14.25" customHeight="1" x14ac:dyDescent="0.2">
      <c r="B793" s="32"/>
      <c r="C793" s="32"/>
      <c r="D793" s="32"/>
      <c r="E793" s="32"/>
      <c r="F793" s="32"/>
      <c r="G793" s="32"/>
      <c r="H793" s="32"/>
      <c r="I793" s="32"/>
      <c r="J793" s="32"/>
      <c r="K793" s="32"/>
    </row>
    <row r="794" spans="2:11" ht="14.25" customHeight="1" x14ac:dyDescent="0.2">
      <c r="B794" s="32"/>
      <c r="C794" s="32"/>
      <c r="D794" s="32"/>
      <c r="E794" s="32"/>
      <c r="F794" s="32"/>
      <c r="G794" s="32"/>
      <c r="H794" s="32"/>
      <c r="I794" s="32"/>
      <c r="J794" s="32"/>
      <c r="K794" s="32"/>
    </row>
    <row r="795" spans="2:11" ht="14.25" customHeight="1" x14ac:dyDescent="0.2">
      <c r="B795" s="32"/>
      <c r="C795" s="32"/>
      <c r="D795" s="32"/>
      <c r="E795" s="32"/>
      <c r="F795" s="32"/>
      <c r="G795" s="32"/>
      <c r="H795" s="32"/>
      <c r="I795" s="32"/>
      <c r="J795" s="32"/>
      <c r="K795" s="32"/>
    </row>
    <row r="796" spans="2:11" ht="14.25" customHeight="1" x14ac:dyDescent="0.2">
      <c r="B796" s="32"/>
      <c r="C796" s="32"/>
      <c r="D796" s="32"/>
      <c r="E796" s="32"/>
      <c r="F796" s="32"/>
      <c r="G796" s="32"/>
      <c r="H796" s="32"/>
      <c r="I796" s="32"/>
      <c r="J796" s="32"/>
      <c r="K796" s="32"/>
    </row>
    <row r="797" spans="2:11" ht="14.25" customHeight="1" x14ac:dyDescent="0.2">
      <c r="B797" s="32"/>
      <c r="C797" s="32"/>
      <c r="D797" s="32"/>
      <c r="E797" s="32"/>
      <c r="F797" s="32"/>
      <c r="G797" s="32"/>
      <c r="H797" s="32"/>
      <c r="I797" s="32"/>
      <c r="J797" s="32"/>
      <c r="K797" s="32"/>
    </row>
    <row r="798" spans="2:11" ht="14.25" customHeight="1" x14ac:dyDescent="0.2">
      <c r="B798" s="32"/>
      <c r="C798" s="32"/>
      <c r="D798" s="32"/>
      <c r="E798" s="32"/>
      <c r="F798" s="32"/>
      <c r="G798" s="32"/>
      <c r="H798" s="32"/>
      <c r="I798" s="32"/>
      <c r="J798" s="32"/>
      <c r="K798" s="32"/>
    </row>
    <row r="799" spans="2:11" ht="14.25" customHeight="1" x14ac:dyDescent="0.2">
      <c r="B799" s="32"/>
      <c r="C799" s="32"/>
      <c r="D799" s="32"/>
      <c r="E799" s="32"/>
      <c r="F799" s="32"/>
      <c r="G799" s="32"/>
      <c r="H799" s="32"/>
      <c r="I799" s="32"/>
      <c r="J799" s="32"/>
      <c r="K799" s="32"/>
    </row>
    <row r="800" spans="2:11" ht="14.25" customHeight="1" x14ac:dyDescent="0.2">
      <c r="B800" s="32"/>
      <c r="C800" s="32"/>
      <c r="D800" s="32"/>
      <c r="E800" s="32"/>
      <c r="F800" s="32"/>
      <c r="G800" s="32"/>
      <c r="H800" s="32"/>
      <c r="I800" s="32"/>
      <c r="J800" s="32"/>
      <c r="K800" s="32"/>
    </row>
    <row r="801" spans="2:11" ht="14.25" customHeight="1" x14ac:dyDescent="0.2">
      <c r="B801" s="32"/>
      <c r="C801" s="32"/>
      <c r="D801" s="32"/>
      <c r="E801" s="32"/>
      <c r="F801" s="32"/>
      <c r="G801" s="32"/>
      <c r="H801" s="32"/>
      <c r="I801" s="32"/>
      <c r="J801" s="32"/>
      <c r="K801" s="32"/>
    </row>
    <row r="802" spans="2:11" ht="14.25" customHeight="1" x14ac:dyDescent="0.2">
      <c r="B802" s="32"/>
      <c r="C802" s="32"/>
      <c r="D802" s="32"/>
      <c r="E802" s="32"/>
      <c r="F802" s="32"/>
      <c r="G802" s="32"/>
      <c r="H802" s="32"/>
      <c r="I802" s="32"/>
      <c r="J802" s="32"/>
      <c r="K802" s="32"/>
    </row>
    <row r="803" spans="2:11" ht="14.25" customHeight="1" x14ac:dyDescent="0.2">
      <c r="B803" s="32"/>
      <c r="C803" s="32"/>
      <c r="D803" s="32"/>
      <c r="E803" s="32"/>
      <c r="F803" s="32"/>
      <c r="G803" s="32"/>
      <c r="H803" s="32"/>
      <c r="I803" s="32"/>
      <c r="J803" s="32"/>
      <c r="K803" s="32"/>
    </row>
    <row r="804" spans="2:11" ht="14.25" customHeight="1" x14ac:dyDescent="0.2">
      <c r="B804" s="32"/>
      <c r="C804" s="32"/>
      <c r="D804" s="32"/>
      <c r="E804" s="32"/>
      <c r="F804" s="32"/>
      <c r="G804" s="32"/>
      <c r="H804" s="32"/>
      <c r="I804" s="32"/>
      <c r="J804" s="32"/>
      <c r="K804" s="32"/>
    </row>
    <row r="805" spans="2:11" ht="14.25" customHeight="1" x14ac:dyDescent="0.2">
      <c r="B805" s="32"/>
      <c r="C805" s="32"/>
      <c r="D805" s="32"/>
      <c r="E805" s="32"/>
      <c r="F805" s="32"/>
      <c r="G805" s="32"/>
      <c r="H805" s="32"/>
      <c r="I805" s="32"/>
      <c r="J805" s="32"/>
      <c r="K805" s="32"/>
    </row>
    <row r="806" spans="2:11" ht="14.25" customHeight="1" x14ac:dyDescent="0.2">
      <c r="B806" s="32"/>
      <c r="C806" s="32"/>
      <c r="D806" s="32"/>
      <c r="E806" s="32"/>
      <c r="F806" s="32"/>
      <c r="G806" s="32"/>
      <c r="H806" s="32"/>
      <c r="I806" s="32"/>
      <c r="J806" s="32"/>
      <c r="K806" s="32"/>
    </row>
    <row r="807" spans="2:11" ht="14.25" customHeight="1" x14ac:dyDescent="0.2">
      <c r="B807" s="32"/>
      <c r="C807" s="32"/>
      <c r="D807" s="32"/>
      <c r="E807" s="32"/>
      <c r="F807" s="32"/>
      <c r="G807" s="32"/>
      <c r="H807" s="32"/>
      <c r="I807" s="32"/>
      <c r="J807" s="32"/>
      <c r="K807" s="32"/>
    </row>
    <row r="808" spans="2:11" ht="14.25" customHeight="1" x14ac:dyDescent="0.2">
      <c r="B808" s="32"/>
      <c r="C808" s="32"/>
      <c r="D808" s="32"/>
      <c r="E808" s="32"/>
      <c r="F808" s="32"/>
      <c r="G808" s="32"/>
      <c r="H808" s="32"/>
      <c r="I808" s="32"/>
      <c r="J808" s="32"/>
      <c r="K808" s="32"/>
    </row>
    <row r="809" spans="2:11" ht="14.25" customHeight="1" x14ac:dyDescent="0.2">
      <c r="B809" s="32"/>
      <c r="C809" s="32"/>
      <c r="D809" s="32"/>
      <c r="E809" s="32"/>
      <c r="F809" s="32"/>
      <c r="G809" s="32"/>
      <c r="H809" s="32"/>
      <c r="I809" s="32"/>
      <c r="J809" s="32"/>
      <c r="K809" s="32"/>
    </row>
    <row r="810" spans="2:11" ht="14.25" customHeight="1" x14ac:dyDescent="0.2">
      <c r="B810" s="32"/>
      <c r="C810" s="32"/>
      <c r="D810" s="32"/>
      <c r="E810" s="32"/>
      <c r="F810" s="32"/>
      <c r="G810" s="32"/>
      <c r="H810" s="32"/>
      <c r="I810" s="32"/>
      <c r="J810" s="32"/>
      <c r="K810" s="32"/>
    </row>
    <row r="811" spans="2:11" ht="14.25" customHeight="1" x14ac:dyDescent="0.2">
      <c r="B811" s="32"/>
      <c r="C811" s="32"/>
      <c r="D811" s="32"/>
      <c r="E811" s="32"/>
      <c r="F811" s="32"/>
      <c r="G811" s="32"/>
      <c r="H811" s="32"/>
      <c r="I811" s="32"/>
      <c r="J811" s="32"/>
      <c r="K811" s="32"/>
    </row>
    <row r="812" spans="2:11" ht="14.25" customHeight="1" x14ac:dyDescent="0.2">
      <c r="B812" s="32"/>
      <c r="C812" s="32"/>
      <c r="D812" s="32"/>
      <c r="E812" s="32"/>
      <c r="F812" s="32"/>
      <c r="G812" s="32"/>
      <c r="H812" s="32"/>
      <c r="I812" s="32"/>
      <c r="J812" s="32"/>
      <c r="K812" s="32"/>
    </row>
    <row r="813" spans="2:11" ht="14.25" customHeight="1" x14ac:dyDescent="0.2">
      <c r="B813" s="32"/>
      <c r="C813" s="32"/>
      <c r="D813" s="32"/>
      <c r="E813" s="32"/>
      <c r="F813" s="32"/>
      <c r="G813" s="32"/>
      <c r="H813" s="32"/>
      <c r="I813" s="32"/>
      <c r="J813" s="32"/>
      <c r="K813" s="32"/>
    </row>
    <row r="814" spans="2:11" ht="14.25" customHeight="1" x14ac:dyDescent="0.2">
      <c r="B814" s="32"/>
      <c r="C814" s="32"/>
      <c r="D814" s="32"/>
      <c r="E814" s="32"/>
      <c r="F814" s="32"/>
      <c r="G814" s="32"/>
      <c r="H814" s="32"/>
      <c r="I814" s="32"/>
      <c r="J814" s="32"/>
      <c r="K814" s="32"/>
    </row>
    <row r="815" spans="2:11" ht="14.25" customHeight="1" x14ac:dyDescent="0.2">
      <c r="B815" s="32"/>
      <c r="C815" s="32"/>
      <c r="D815" s="32"/>
      <c r="E815" s="32"/>
      <c r="F815" s="32"/>
      <c r="G815" s="32"/>
      <c r="H815" s="32"/>
      <c r="I815" s="32"/>
      <c r="J815" s="32"/>
      <c r="K815" s="32"/>
    </row>
    <row r="816" spans="2:11" ht="14.25" customHeight="1" x14ac:dyDescent="0.2">
      <c r="B816" s="32"/>
      <c r="C816" s="32"/>
      <c r="D816" s="32"/>
      <c r="E816" s="32"/>
      <c r="F816" s="32"/>
      <c r="G816" s="32"/>
      <c r="H816" s="32"/>
      <c r="I816" s="32"/>
      <c r="J816" s="32"/>
      <c r="K816" s="32"/>
    </row>
    <row r="817" spans="2:11" ht="14.25" customHeight="1" x14ac:dyDescent="0.2">
      <c r="B817" s="32"/>
      <c r="C817" s="32"/>
      <c r="D817" s="32"/>
      <c r="E817" s="32"/>
      <c r="F817" s="32"/>
      <c r="G817" s="32"/>
      <c r="H817" s="32"/>
      <c r="I817" s="32"/>
      <c r="J817" s="32"/>
      <c r="K817" s="32"/>
    </row>
    <row r="818" spans="2:11" ht="14.25" customHeight="1" x14ac:dyDescent="0.2">
      <c r="B818" s="32"/>
      <c r="C818" s="32"/>
      <c r="D818" s="32"/>
      <c r="E818" s="32"/>
      <c r="F818" s="32"/>
      <c r="G818" s="32"/>
      <c r="H818" s="32"/>
      <c r="I818" s="32"/>
      <c r="J818" s="32"/>
      <c r="K818" s="32"/>
    </row>
    <row r="819" spans="2:11" ht="14.25" customHeight="1" x14ac:dyDescent="0.2">
      <c r="B819" s="32"/>
      <c r="C819" s="32"/>
      <c r="D819" s="32"/>
      <c r="E819" s="32"/>
      <c r="F819" s="32"/>
      <c r="G819" s="32"/>
      <c r="H819" s="32"/>
      <c r="I819" s="32"/>
      <c r="J819" s="32"/>
      <c r="K819" s="32"/>
    </row>
    <row r="820" spans="2:11" ht="14.25" customHeight="1" x14ac:dyDescent="0.2">
      <c r="B820" s="32"/>
      <c r="C820" s="32"/>
      <c r="D820" s="32"/>
      <c r="E820" s="32"/>
      <c r="F820" s="32"/>
      <c r="G820" s="32"/>
      <c r="H820" s="32"/>
      <c r="I820" s="32"/>
      <c r="J820" s="32"/>
      <c r="K820" s="32"/>
    </row>
    <row r="821" spans="2:11" ht="14.25" customHeight="1" x14ac:dyDescent="0.2">
      <c r="B821" s="32"/>
      <c r="C821" s="32"/>
      <c r="D821" s="32"/>
      <c r="E821" s="32"/>
      <c r="F821" s="32"/>
      <c r="G821" s="32"/>
      <c r="H821" s="32"/>
      <c r="I821" s="32"/>
      <c r="J821" s="32"/>
      <c r="K821" s="32"/>
    </row>
    <row r="822" spans="2:11" ht="14.25" customHeight="1" x14ac:dyDescent="0.2">
      <c r="B822" s="32"/>
      <c r="C822" s="32"/>
      <c r="D822" s="32"/>
      <c r="E822" s="32"/>
      <c r="F822" s="32"/>
      <c r="G822" s="32"/>
      <c r="H822" s="32"/>
      <c r="I822" s="32"/>
      <c r="J822" s="32"/>
      <c r="K822" s="32"/>
    </row>
    <row r="823" spans="2:11" ht="14.25" customHeight="1" x14ac:dyDescent="0.2">
      <c r="B823" s="32"/>
      <c r="C823" s="32"/>
      <c r="D823" s="32"/>
      <c r="E823" s="32"/>
      <c r="F823" s="32"/>
      <c r="G823" s="32"/>
      <c r="H823" s="32"/>
      <c r="I823" s="32"/>
      <c r="J823" s="32"/>
      <c r="K823" s="32"/>
    </row>
    <row r="824" spans="2:11" ht="14.25" customHeight="1" x14ac:dyDescent="0.2">
      <c r="B824" s="32"/>
      <c r="C824" s="32"/>
      <c r="D824" s="32"/>
      <c r="E824" s="32"/>
      <c r="F824" s="32"/>
      <c r="G824" s="32"/>
      <c r="H824" s="32"/>
      <c r="I824" s="32"/>
      <c r="J824" s="32"/>
      <c r="K824" s="32"/>
    </row>
    <row r="825" spans="2:11" ht="14.25" customHeight="1" x14ac:dyDescent="0.2">
      <c r="B825" s="32"/>
      <c r="C825" s="32"/>
      <c r="D825" s="32"/>
      <c r="E825" s="32"/>
      <c r="F825" s="32"/>
      <c r="G825" s="32"/>
      <c r="H825" s="32"/>
      <c r="I825" s="32"/>
      <c r="J825" s="32"/>
      <c r="K825" s="32"/>
    </row>
    <row r="826" spans="2:11" ht="14.25" customHeight="1" x14ac:dyDescent="0.2">
      <c r="B826" s="32"/>
      <c r="C826" s="32"/>
      <c r="D826" s="32"/>
      <c r="E826" s="32"/>
      <c r="F826" s="32"/>
      <c r="G826" s="32"/>
      <c r="H826" s="32"/>
      <c r="I826" s="32"/>
      <c r="J826" s="32"/>
      <c r="K826" s="32"/>
    </row>
    <row r="827" spans="2:11" ht="14.25" customHeight="1" x14ac:dyDescent="0.2">
      <c r="B827" s="32"/>
      <c r="C827" s="32"/>
      <c r="D827" s="32"/>
      <c r="E827" s="32"/>
      <c r="F827" s="32"/>
      <c r="G827" s="32"/>
      <c r="H827" s="32"/>
      <c r="I827" s="32"/>
      <c r="J827" s="32"/>
      <c r="K827" s="32"/>
    </row>
    <row r="828" spans="2:11" ht="14.25" customHeight="1" x14ac:dyDescent="0.2">
      <c r="B828" s="32"/>
      <c r="C828" s="32"/>
      <c r="D828" s="32"/>
      <c r="E828" s="32"/>
      <c r="F828" s="32"/>
      <c r="G828" s="32"/>
      <c r="H828" s="32"/>
      <c r="I828" s="32"/>
      <c r="J828" s="32"/>
      <c r="K828" s="32"/>
    </row>
    <row r="829" spans="2:11" ht="14.25" customHeight="1" x14ac:dyDescent="0.2">
      <c r="B829" s="32"/>
      <c r="C829" s="32"/>
      <c r="D829" s="32"/>
      <c r="E829" s="32"/>
      <c r="F829" s="32"/>
      <c r="G829" s="32"/>
      <c r="H829" s="32"/>
      <c r="I829" s="32"/>
      <c r="J829" s="32"/>
      <c r="K829" s="32"/>
    </row>
    <row r="830" spans="2:11" ht="14.25" customHeight="1" x14ac:dyDescent="0.2">
      <c r="B830" s="32"/>
      <c r="C830" s="32"/>
      <c r="D830" s="32"/>
      <c r="E830" s="32"/>
      <c r="F830" s="32"/>
      <c r="G830" s="32"/>
      <c r="H830" s="32"/>
      <c r="I830" s="32"/>
      <c r="J830" s="32"/>
      <c r="K830" s="32"/>
    </row>
    <row r="831" spans="2:11" ht="14.25" customHeight="1" x14ac:dyDescent="0.2">
      <c r="B831" s="32"/>
      <c r="C831" s="32"/>
      <c r="D831" s="32"/>
      <c r="E831" s="32"/>
      <c r="F831" s="32"/>
      <c r="G831" s="32"/>
      <c r="H831" s="32"/>
      <c r="I831" s="32"/>
      <c r="J831" s="32"/>
      <c r="K831" s="32"/>
    </row>
    <row r="832" spans="2:11" ht="14.25" customHeight="1" x14ac:dyDescent="0.2">
      <c r="B832" s="32"/>
      <c r="C832" s="32"/>
      <c r="D832" s="32"/>
      <c r="E832" s="32"/>
      <c r="F832" s="32"/>
      <c r="G832" s="32"/>
      <c r="H832" s="32"/>
      <c r="I832" s="32"/>
      <c r="J832" s="32"/>
      <c r="K832" s="32"/>
    </row>
    <row r="833" spans="2:11" ht="14.25" customHeight="1" x14ac:dyDescent="0.2">
      <c r="B833" s="32"/>
      <c r="C833" s="32"/>
      <c r="D833" s="32"/>
      <c r="E833" s="32"/>
      <c r="F833" s="32"/>
      <c r="G833" s="32"/>
      <c r="H833" s="32"/>
      <c r="I833" s="32"/>
      <c r="J833" s="32"/>
      <c r="K833" s="32"/>
    </row>
    <row r="834" spans="2:11" ht="14.25" customHeight="1" x14ac:dyDescent="0.2">
      <c r="B834" s="32"/>
      <c r="C834" s="32"/>
      <c r="D834" s="32"/>
      <c r="E834" s="32"/>
      <c r="F834" s="32"/>
      <c r="G834" s="32"/>
      <c r="H834" s="32"/>
      <c r="I834" s="32"/>
      <c r="J834" s="32"/>
      <c r="K834" s="32"/>
    </row>
    <row r="835" spans="2:11" ht="14.25" customHeight="1" x14ac:dyDescent="0.2">
      <c r="B835" s="32"/>
      <c r="C835" s="32"/>
      <c r="D835" s="32"/>
      <c r="E835" s="32"/>
      <c r="F835" s="32"/>
      <c r="G835" s="32"/>
      <c r="H835" s="32"/>
      <c r="I835" s="32"/>
      <c r="J835" s="32"/>
      <c r="K835" s="32"/>
    </row>
    <row r="836" spans="2:11" ht="14.25" customHeight="1" x14ac:dyDescent="0.2">
      <c r="B836" s="32"/>
      <c r="C836" s="32"/>
      <c r="D836" s="32"/>
      <c r="E836" s="32"/>
      <c r="F836" s="32"/>
      <c r="G836" s="32"/>
      <c r="H836" s="32"/>
      <c r="I836" s="32"/>
      <c r="J836" s="32"/>
      <c r="K836" s="32"/>
    </row>
    <row r="837" spans="2:11" ht="14.25" customHeight="1" x14ac:dyDescent="0.2">
      <c r="B837" s="32"/>
      <c r="C837" s="32"/>
      <c r="D837" s="32"/>
      <c r="E837" s="32"/>
      <c r="F837" s="32"/>
      <c r="G837" s="32"/>
      <c r="H837" s="32"/>
      <c r="I837" s="32"/>
      <c r="J837" s="32"/>
      <c r="K837" s="32"/>
    </row>
    <row r="838" spans="2:11" ht="14.25" customHeight="1" x14ac:dyDescent="0.2">
      <c r="B838" s="32"/>
      <c r="C838" s="32"/>
      <c r="D838" s="32"/>
      <c r="E838" s="32"/>
      <c r="F838" s="32"/>
      <c r="G838" s="32"/>
      <c r="H838" s="32"/>
      <c r="I838" s="32"/>
      <c r="J838" s="32"/>
      <c r="K838" s="32"/>
    </row>
    <row r="839" spans="2:11" ht="14.25" customHeight="1" x14ac:dyDescent="0.2">
      <c r="B839" s="32"/>
      <c r="C839" s="32"/>
      <c r="D839" s="32"/>
      <c r="E839" s="32"/>
      <c r="F839" s="32"/>
      <c r="G839" s="32"/>
      <c r="H839" s="32"/>
      <c r="I839" s="32"/>
      <c r="J839" s="32"/>
      <c r="K839" s="32"/>
    </row>
    <row r="840" spans="2:11" ht="14.25" customHeight="1" x14ac:dyDescent="0.2">
      <c r="B840" s="32"/>
      <c r="C840" s="32"/>
      <c r="D840" s="32"/>
      <c r="E840" s="32"/>
      <c r="F840" s="32"/>
      <c r="G840" s="32"/>
      <c r="H840" s="32"/>
      <c r="I840" s="32"/>
      <c r="J840" s="32"/>
      <c r="K840" s="32"/>
    </row>
    <row r="841" spans="2:11" ht="14.25" customHeight="1" x14ac:dyDescent="0.2">
      <c r="B841" s="32"/>
      <c r="C841" s="32"/>
      <c r="D841" s="32"/>
      <c r="E841" s="32"/>
      <c r="F841" s="32"/>
      <c r="G841" s="32"/>
      <c r="H841" s="32"/>
      <c r="I841" s="32"/>
      <c r="J841" s="32"/>
      <c r="K841" s="32"/>
    </row>
    <row r="842" spans="2:11" ht="14.25" customHeight="1" x14ac:dyDescent="0.2">
      <c r="B842" s="32"/>
      <c r="C842" s="32"/>
      <c r="D842" s="32"/>
      <c r="E842" s="32"/>
      <c r="F842" s="32"/>
      <c r="G842" s="32"/>
      <c r="H842" s="32"/>
      <c r="I842" s="32"/>
      <c r="J842" s="32"/>
      <c r="K842" s="32"/>
    </row>
    <row r="843" spans="2:11" ht="14.25" customHeight="1" x14ac:dyDescent="0.2">
      <c r="B843" s="32"/>
      <c r="C843" s="32"/>
      <c r="D843" s="32"/>
      <c r="E843" s="32"/>
      <c r="F843" s="32"/>
      <c r="G843" s="32"/>
      <c r="H843" s="32"/>
      <c r="I843" s="32"/>
      <c r="J843" s="32"/>
      <c r="K843" s="32"/>
    </row>
    <row r="844" spans="2:11" ht="14.25" customHeight="1" x14ac:dyDescent="0.2">
      <c r="B844" s="32"/>
      <c r="C844" s="32"/>
      <c r="D844" s="32"/>
      <c r="E844" s="32"/>
      <c r="F844" s="32"/>
      <c r="G844" s="32"/>
      <c r="H844" s="32"/>
      <c r="I844" s="32"/>
      <c r="J844" s="32"/>
      <c r="K844" s="32"/>
    </row>
    <row r="845" spans="2:11" ht="14.25" customHeight="1" x14ac:dyDescent="0.2">
      <c r="B845" s="32"/>
      <c r="C845" s="32"/>
      <c r="D845" s="32"/>
      <c r="E845" s="32"/>
      <c r="F845" s="32"/>
      <c r="G845" s="32"/>
      <c r="H845" s="32"/>
      <c r="I845" s="32"/>
      <c r="J845" s="32"/>
      <c r="K845" s="32"/>
    </row>
    <row r="846" spans="2:11" ht="14.25" customHeight="1" x14ac:dyDescent="0.2">
      <c r="B846" s="32"/>
      <c r="C846" s="32"/>
      <c r="D846" s="32"/>
      <c r="E846" s="32"/>
      <c r="F846" s="32"/>
      <c r="G846" s="32"/>
      <c r="H846" s="32"/>
      <c r="I846" s="32"/>
      <c r="J846" s="32"/>
      <c r="K846" s="32"/>
    </row>
    <row r="847" spans="2:11" ht="14.25" customHeight="1" x14ac:dyDescent="0.2">
      <c r="B847" s="32"/>
      <c r="C847" s="32"/>
      <c r="D847" s="32"/>
      <c r="E847" s="32"/>
      <c r="F847" s="32"/>
      <c r="G847" s="32"/>
      <c r="H847" s="32"/>
      <c r="I847" s="32"/>
      <c r="J847" s="32"/>
      <c r="K847" s="32"/>
    </row>
    <row r="848" spans="2:11" ht="14.25" customHeight="1" x14ac:dyDescent="0.2">
      <c r="B848" s="32"/>
      <c r="C848" s="32"/>
      <c r="D848" s="32"/>
      <c r="E848" s="32"/>
      <c r="F848" s="32"/>
      <c r="G848" s="32"/>
      <c r="H848" s="32"/>
      <c r="I848" s="32"/>
      <c r="J848" s="32"/>
      <c r="K848" s="32"/>
    </row>
    <row r="849" spans="2:11" ht="14.25" customHeight="1" x14ac:dyDescent="0.2">
      <c r="B849" s="32"/>
      <c r="C849" s="32"/>
      <c r="D849" s="32"/>
      <c r="E849" s="32"/>
      <c r="F849" s="32"/>
      <c r="G849" s="32"/>
      <c r="H849" s="32"/>
      <c r="I849" s="32"/>
      <c r="J849" s="32"/>
      <c r="K849" s="32"/>
    </row>
    <row r="850" spans="2:11" ht="14.25" customHeight="1" x14ac:dyDescent="0.2">
      <c r="B850" s="32"/>
      <c r="C850" s="32"/>
      <c r="D850" s="32"/>
      <c r="E850" s="32"/>
      <c r="F850" s="32"/>
      <c r="G850" s="32"/>
      <c r="H850" s="32"/>
      <c r="I850" s="32"/>
      <c r="J850" s="32"/>
      <c r="K850" s="32"/>
    </row>
    <row r="851" spans="2:11" ht="14.25" customHeight="1" x14ac:dyDescent="0.2">
      <c r="B851" s="32"/>
      <c r="C851" s="32"/>
      <c r="D851" s="32"/>
      <c r="E851" s="32"/>
      <c r="F851" s="32"/>
      <c r="G851" s="32"/>
      <c r="H851" s="32"/>
      <c r="I851" s="32"/>
      <c r="J851" s="32"/>
      <c r="K851" s="32"/>
    </row>
    <row r="852" spans="2:11" ht="14.25" customHeight="1" x14ac:dyDescent="0.2">
      <c r="B852" s="32"/>
      <c r="C852" s="32"/>
      <c r="D852" s="32"/>
      <c r="E852" s="32"/>
      <c r="F852" s="32"/>
      <c r="G852" s="32"/>
      <c r="H852" s="32"/>
      <c r="I852" s="32"/>
      <c r="J852" s="32"/>
      <c r="K852" s="32"/>
    </row>
    <row r="853" spans="2:11" ht="14.25" customHeight="1" x14ac:dyDescent="0.2">
      <c r="B853" s="32"/>
      <c r="C853" s="32"/>
      <c r="D853" s="32"/>
      <c r="E853" s="32"/>
      <c r="F853" s="32"/>
      <c r="G853" s="32"/>
      <c r="H853" s="32"/>
      <c r="I853" s="32"/>
      <c r="J853" s="32"/>
      <c r="K853" s="32"/>
    </row>
    <row r="854" spans="2:11" ht="14.25" customHeight="1" x14ac:dyDescent="0.2">
      <c r="B854" s="32"/>
      <c r="C854" s="32"/>
      <c r="D854" s="32"/>
      <c r="E854" s="32"/>
      <c r="F854" s="32"/>
      <c r="G854" s="32"/>
      <c r="H854" s="32"/>
      <c r="I854" s="32"/>
      <c r="J854" s="32"/>
      <c r="K854" s="32"/>
    </row>
    <row r="855" spans="2:11" ht="14.25" customHeight="1" x14ac:dyDescent="0.2">
      <c r="B855" s="32"/>
      <c r="C855" s="32"/>
      <c r="D855" s="32"/>
      <c r="E855" s="32"/>
      <c r="F855" s="32"/>
      <c r="G855" s="32"/>
      <c r="H855" s="32"/>
      <c r="I855" s="32"/>
      <c r="J855" s="32"/>
      <c r="K855" s="32"/>
    </row>
    <row r="856" spans="2:11" ht="14.25" customHeight="1" x14ac:dyDescent="0.2">
      <c r="B856" s="32"/>
      <c r="C856" s="32"/>
      <c r="D856" s="32"/>
      <c r="E856" s="32"/>
      <c r="F856" s="32"/>
      <c r="G856" s="32"/>
      <c r="H856" s="32"/>
      <c r="I856" s="32"/>
      <c r="J856" s="32"/>
      <c r="K856" s="32"/>
    </row>
    <row r="857" spans="2:11" ht="14.25" customHeight="1" x14ac:dyDescent="0.2">
      <c r="B857" s="32"/>
      <c r="C857" s="32"/>
      <c r="D857" s="32"/>
      <c r="E857" s="32"/>
      <c r="F857" s="32"/>
      <c r="G857" s="32"/>
      <c r="H857" s="32"/>
      <c r="I857" s="32"/>
      <c r="J857" s="32"/>
      <c r="K857" s="32"/>
    </row>
    <row r="858" spans="2:11" ht="14.25" customHeight="1" x14ac:dyDescent="0.2">
      <c r="B858" s="32"/>
      <c r="C858" s="32"/>
      <c r="D858" s="32"/>
      <c r="E858" s="32"/>
      <c r="F858" s="32"/>
      <c r="G858" s="32"/>
      <c r="H858" s="32"/>
      <c r="I858" s="32"/>
      <c r="J858" s="32"/>
      <c r="K858" s="32"/>
    </row>
    <row r="859" spans="2:11" ht="14.25" customHeight="1" x14ac:dyDescent="0.2">
      <c r="B859" s="32"/>
      <c r="C859" s="32"/>
      <c r="D859" s="32"/>
      <c r="E859" s="32"/>
      <c r="F859" s="32"/>
      <c r="G859" s="32"/>
      <c r="H859" s="32"/>
      <c r="I859" s="32"/>
      <c r="J859" s="32"/>
      <c r="K859" s="32"/>
    </row>
    <row r="860" spans="2:11" ht="14.25" customHeight="1" x14ac:dyDescent="0.2">
      <c r="B860" s="32"/>
      <c r="C860" s="32"/>
      <c r="D860" s="32"/>
      <c r="E860" s="32"/>
      <c r="F860" s="32"/>
      <c r="G860" s="32"/>
      <c r="H860" s="32"/>
      <c r="I860" s="32"/>
      <c r="J860" s="32"/>
      <c r="K860" s="32"/>
    </row>
    <row r="861" spans="2:11" ht="14.25" customHeight="1" x14ac:dyDescent="0.2">
      <c r="B861" s="32"/>
      <c r="C861" s="32"/>
      <c r="D861" s="32"/>
      <c r="E861" s="32"/>
      <c r="F861" s="32"/>
      <c r="G861" s="32"/>
      <c r="H861" s="32"/>
      <c r="I861" s="32"/>
      <c r="J861" s="32"/>
      <c r="K861" s="32"/>
    </row>
    <row r="862" spans="2:11" ht="14.25" customHeight="1" x14ac:dyDescent="0.2">
      <c r="B862" s="32"/>
      <c r="C862" s="32"/>
      <c r="D862" s="32"/>
      <c r="E862" s="32"/>
      <c r="F862" s="32"/>
      <c r="G862" s="32"/>
      <c r="H862" s="32"/>
      <c r="I862" s="32"/>
      <c r="J862" s="32"/>
      <c r="K862" s="32"/>
    </row>
    <row r="863" spans="2:11" ht="14.25" customHeight="1" x14ac:dyDescent="0.2">
      <c r="B863" s="32"/>
      <c r="C863" s="32"/>
      <c r="D863" s="32"/>
      <c r="E863" s="32"/>
      <c r="F863" s="32"/>
      <c r="G863" s="32"/>
      <c r="H863" s="32"/>
      <c r="I863" s="32"/>
      <c r="J863" s="32"/>
      <c r="K863" s="32"/>
    </row>
    <row r="864" spans="2:11" ht="14.25" customHeight="1" x14ac:dyDescent="0.2">
      <c r="B864" s="32"/>
      <c r="C864" s="32"/>
      <c r="D864" s="32"/>
      <c r="E864" s="32"/>
      <c r="F864" s="32"/>
      <c r="G864" s="32"/>
      <c r="H864" s="32"/>
      <c r="I864" s="32"/>
      <c r="J864" s="32"/>
      <c r="K864" s="32"/>
    </row>
    <row r="865" spans="2:11" ht="14.25" customHeight="1" x14ac:dyDescent="0.2">
      <c r="B865" s="32"/>
      <c r="C865" s="32"/>
      <c r="D865" s="32"/>
      <c r="E865" s="32"/>
      <c r="F865" s="32"/>
      <c r="G865" s="32"/>
      <c r="H865" s="32"/>
      <c r="I865" s="32"/>
      <c r="J865" s="32"/>
      <c r="K865" s="32"/>
    </row>
    <row r="866" spans="2:11" ht="14.25" customHeight="1" x14ac:dyDescent="0.2">
      <c r="B866" s="32"/>
      <c r="C866" s="32"/>
      <c r="D866" s="32"/>
      <c r="E866" s="32"/>
      <c r="F866" s="32"/>
      <c r="G866" s="32"/>
      <c r="H866" s="32"/>
      <c r="I866" s="32"/>
      <c r="J866" s="32"/>
      <c r="K866" s="32"/>
    </row>
    <row r="867" spans="2:11" ht="14.25" customHeight="1" x14ac:dyDescent="0.2">
      <c r="B867" s="32"/>
      <c r="C867" s="32"/>
      <c r="D867" s="32"/>
      <c r="E867" s="32"/>
      <c r="F867" s="32"/>
      <c r="G867" s="32"/>
      <c r="H867" s="32"/>
      <c r="I867" s="32"/>
      <c r="J867" s="32"/>
      <c r="K867" s="32"/>
    </row>
    <row r="868" spans="2:11" ht="14.25" customHeight="1" x14ac:dyDescent="0.2">
      <c r="B868" s="32"/>
      <c r="C868" s="32"/>
      <c r="D868" s="32"/>
      <c r="E868" s="32"/>
      <c r="F868" s="32"/>
      <c r="G868" s="32"/>
      <c r="H868" s="32"/>
      <c r="I868" s="32"/>
      <c r="J868" s="32"/>
      <c r="K868" s="32"/>
    </row>
    <row r="869" spans="2:11" ht="14.25" customHeight="1" x14ac:dyDescent="0.2">
      <c r="B869" s="32"/>
      <c r="C869" s="32"/>
      <c r="D869" s="32"/>
      <c r="E869" s="32"/>
      <c r="F869" s="32"/>
      <c r="G869" s="32"/>
      <c r="H869" s="32"/>
      <c r="I869" s="32"/>
      <c r="J869" s="32"/>
      <c r="K869" s="32"/>
    </row>
    <row r="870" spans="2:11" ht="14.25" customHeight="1" x14ac:dyDescent="0.2">
      <c r="B870" s="32"/>
      <c r="C870" s="32"/>
      <c r="D870" s="32"/>
      <c r="E870" s="32"/>
      <c r="F870" s="32"/>
      <c r="G870" s="32"/>
      <c r="H870" s="32"/>
      <c r="I870" s="32"/>
      <c r="J870" s="32"/>
      <c r="K870" s="32"/>
    </row>
    <row r="871" spans="2:11" ht="14.25" customHeight="1" x14ac:dyDescent="0.2">
      <c r="B871" s="32"/>
      <c r="C871" s="32"/>
      <c r="D871" s="32"/>
      <c r="E871" s="32"/>
      <c r="F871" s="32"/>
      <c r="G871" s="32"/>
      <c r="H871" s="32"/>
      <c r="I871" s="32"/>
      <c r="J871" s="32"/>
      <c r="K871" s="32"/>
    </row>
    <row r="872" spans="2:11" ht="14.25" customHeight="1" x14ac:dyDescent="0.2">
      <c r="B872" s="32"/>
      <c r="C872" s="32"/>
      <c r="D872" s="32"/>
      <c r="E872" s="32"/>
      <c r="F872" s="32"/>
      <c r="G872" s="32"/>
      <c r="H872" s="32"/>
      <c r="I872" s="32"/>
      <c r="J872" s="32"/>
      <c r="K872" s="32"/>
    </row>
    <row r="873" spans="2:11" ht="14.25" customHeight="1" x14ac:dyDescent="0.2">
      <c r="B873" s="32"/>
      <c r="C873" s="32"/>
      <c r="D873" s="32"/>
      <c r="E873" s="32"/>
      <c r="F873" s="32"/>
      <c r="G873" s="32"/>
      <c r="H873" s="32"/>
      <c r="I873" s="32"/>
      <c r="J873" s="32"/>
      <c r="K873" s="32"/>
    </row>
    <row r="874" spans="2:11" ht="14.25" customHeight="1" x14ac:dyDescent="0.2">
      <c r="B874" s="32"/>
      <c r="C874" s="32"/>
      <c r="D874" s="32"/>
      <c r="E874" s="32"/>
      <c r="F874" s="32"/>
      <c r="G874" s="32"/>
      <c r="H874" s="32"/>
      <c r="I874" s="32"/>
      <c r="J874" s="32"/>
      <c r="K874" s="32"/>
    </row>
    <row r="875" spans="2:11" ht="14.25" customHeight="1" x14ac:dyDescent="0.2">
      <c r="B875" s="32"/>
      <c r="C875" s="32"/>
      <c r="D875" s="32"/>
      <c r="E875" s="32"/>
      <c r="F875" s="32"/>
      <c r="G875" s="32"/>
      <c r="H875" s="32"/>
      <c r="I875" s="32"/>
      <c r="J875" s="32"/>
      <c r="K875" s="32"/>
    </row>
    <row r="876" spans="2:11" ht="14.25" customHeight="1" x14ac:dyDescent="0.2">
      <c r="B876" s="32"/>
      <c r="C876" s="32"/>
      <c r="D876" s="32"/>
      <c r="E876" s="32"/>
      <c r="F876" s="32"/>
      <c r="G876" s="32"/>
      <c r="H876" s="32"/>
      <c r="I876" s="32"/>
      <c r="J876" s="32"/>
      <c r="K876" s="32"/>
    </row>
    <row r="877" spans="2:11" ht="14.25" customHeight="1" x14ac:dyDescent="0.2">
      <c r="B877" s="32"/>
      <c r="C877" s="32"/>
      <c r="D877" s="32"/>
      <c r="E877" s="32"/>
      <c r="F877" s="32"/>
      <c r="G877" s="32"/>
      <c r="H877" s="32"/>
      <c r="I877" s="32"/>
      <c r="J877" s="32"/>
      <c r="K877" s="32"/>
    </row>
    <row r="878" spans="2:11" ht="14.25" customHeight="1" x14ac:dyDescent="0.2">
      <c r="B878" s="32"/>
      <c r="C878" s="32"/>
      <c r="D878" s="32"/>
      <c r="E878" s="32"/>
      <c r="F878" s="32"/>
      <c r="G878" s="32"/>
      <c r="H878" s="32"/>
      <c r="I878" s="32"/>
      <c r="J878" s="32"/>
      <c r="K878" s="32"/>
    </row>
    <row r="879" spans="2:11" ht="14.25" customHeight="1" x14ac:dyDescent="0.2">
      <c r="B879" s="32"/>
      <c r="C879" s="32"/>
      <c r="D879" s="32"/>
      <c r="E879" s="32"/>
      <c r="F879" s="32"/>
      <c r="G879" s="32"/>
      <c r="H879" s="32"/>
      <c r="I879" s="32"/>
      <c r="J879" s="32"/>
      <c r="K879" s="32"/>
    </row>
    <row r="880" spans="2:11" ht="14.25" customHeight="1" x14ac:dyDescent="0.2">
      <c r="B880" s="32"/>
      <c r="C880" s="32"/>
      <c r="D880" s="32"/>
      <c r="E880" s="32"/>
      <c r="F880" s="32"/>
      <c r="G880" s="32"/>
      <c r="H880" s="32"/>
      <c r="I880" s="32"/>
      <c r="J880" s="32"/>
      <c r="K880" s="32"/>
    </row>
    <row r="881" spans="2:11" ht="14.25" customHeight="1" x14ac:dyDescent="0.2">
      <c r="B881" s="32"/>
      <c r="C881" s="32"/>
      <c r="D881" s="32"/>
      <c r="E881" s="32"/>
      <c r="F881" s="32"/>
      <c r="G881" s="32"/>
      <c r="H881" s="32"/>
      <c r="I881" s="32"/>
      <c r="J881" s="32"/>
      <c r="K881" s="32"/>
    </row>
    <row r="882" spans="2:11" ht="14.25" customHeight="1" x14ac:dyDescent="0.2">
      <c r="B882" s="32"/>
      <c r="C882" s="32"/>
      <c r="D882" s="32"/>
      <c r="E882" s="32"/>
      <c r="F882" s="32"/>
      <c r="G882" s="32"/>
      <c r="H882" s="32"/>
      <c r="I882" s="32"/>
      <c r="J882" s="32"/>
      <c r="K882" s="32"/>
    </row>
    <row r="883" spans="2:11" ht="14.25" customHeight="1" x14ac:dyDescent="0.2">
      <c r="B883" s="32"/>
      <c r="C883" s="32"/>
      <c r="D883" s="32"/>
      <c r="E883" s="32"/>
      <c r="F883" s="32"/>
      <c r="G883" s="32"/>
      <c r="H883" s="32"/>
      <c r="I883" s="32"/>
      <c r="J883" s="32"/>
      <c r="K883" s="32"/>
    </row>
    <row r="884" spans="2:11" ht="14.25" customHeight="1" x14ac:dyDescent="0.2">
      <c r="B884" s="32"/>
      <c r="C884" s="32"/>
      <c r="D884" s="32"/>
      <c r="E884" s="32"/>
      <c r="F884" s="32"/>
      <c r="G884" s="32"/>
      <c r="H884" s="32"/>
      <c r="I884" s="32"/>
      <c r="J884" s="32"/>
      <c r="K884" s="32"/>
    </row>
    <row r="885" spans="2:11" ht="14.25" customHeight="1" x14ac:dyDescent="0.2">
      <c r="B885" s="32"/>
      <c r="C885" s="32"/>
      <c r="D885" s="32"/>
      <c r="E885" s="32"/>
      <c r="F885" s="32"/>
      <c r="G885" s="32"/>
      <c r="H885" s="32"/>
      <c r="I885" s="32"/>
      <c r="J885" s="32"/>
      <c r="K885" s="32"/>
    </row>
    <row r="886" spans="2:11" ht="14.25" customHeight="1" x14ac:dyDescent="0.2">
      <c r="B886" s="32"/>
      <c r="C886" s="32"/>
      <c r="D886" s="32"/>
      <c r="E886" s="32"/>
      <c r="F886" s="32"/>
      <c r="G886" s="32"/>
      <c r="H886" s="32"/>
      <c r="I886" s="32"/>
      <c r="J886" s="32"/>
      <c r="K886" s="32"/>
    </row>
    <row r="887" spans="2:11" ht="14.25" customHeight="1" x14ac:dyDescent="0.2">
      <c r="B887" s="32"/>
      <c r="C887" s="32"/>
      <c r="D887" s="32"/>
      <c r="E887" s="32"/>
      <c r="F887" s="32"/>
      <c r="G887" s="32"/>
      <c r="H887" s="32"/>
      <c r="I887" s="32"/>
      <c r="J887" s="32"/>
      <c r="K887" s="32"/>
    </row>
    <row r="888" spans="2:11" ht="14.25" customHeight="1" x14ac:dyDescent="0.2">
      <c r="B888" s="32"/>
      <c r="C888" s="32"/>
      <c r="D888" s="32"/>
      <c r="E888" s="32"/>
      <c r="F888" s="32"/>
      <c r="G888" s="32"/>
      <c r="H888" s="32"/>
      <c r="I888" s="32"/>
      <c r="J888" s="32"/>
      <c r="K888" s="32"/>
    </row>
    <row r="889" spans="2:11" ht="14.25" customHeight="1" x14ac:dyDescent="0.2">
      <c r="B889" s="32"/>
      <c r="C889" s="32"/>
      <c r="D889" s="32"/>
      <c r="E889" s="32"/>
      <c r="F889" s="32"/>
      <c r="G889" s="32"/>
      <c r="H889" s="32"/>
      <c r="I889" s="32"/>
      <c r="J889" s="32"/>
      <c r="K889" s="32"/>
    </row>
    <row r="890" spans="2:11" ht="14.25" customHeight="1" x14ac:dyDescent="0.2">
      <c r="B890" s="32"/>
      <c r="C890" s="32"/>
      <c r="D890" s="32"/>
      <c r="E890" s="32"/>
      <c r="F890" s="32"/>
      <c r="G890" s="32"/>
      <c r="H890" s="32"/>
      <c r="I890" s="32"/>
      <c r="J890" s="32"/>
      <c r="K890" s="32"/>
    </row>
    <row r="891" spans="2:11" ht="14.25" customHeight="1" x14ac:dyDescent="0.2">
      <c r="B891" s="32"/>
      <c r="C891" s="32"/>
      <c r="D891" s="32"/>
      <c r="E891" s="32"/>
      <c r="F891" s="32"/>
      <c r="G891" s="32"/>
      <c r="H891" s="32"/>
      <c r="I891" s="32"/>
      <c r="J891" s="32"/>
      <c r="K891" s="32"/>
    </row>
    <row r="892" spans="2:11" ht="14.25" customHeight="1" x14ac:dyDescent="0.2">
      <c r="B892" s="32"/>
      <c r="C892" s="32"/>
      <c r="D892" s="32"/>
      <c r="E892" s="32"/>
      <c r="F892" s="32"/>
      <c r="G892" s="32"/>
      <c r="H892" s="32"/>
      <c r="I892" s="32"/>
      <c r="J892" s="32"/>
      <c r="K892" s="32"/>
    </row>
    <row r="893" spans="2:11" ht="14.25" customHeight="1" x14ac:dyDescent="0.2">
      <c r="B893" s="32"/>
      <c r="C893" s="32"/>
      <c r="D893" s="32"/>
      <c r="E893" s="32"/>
      <c r="F893" s="32"/>
      <c r="G893" s="32"/>
      <c r="H893" s="32"/>
      <c r="I893" s="32"/>
      <c r="J893" s="32"/>
      <c r="K893" s="32"/>
    </row>
    <row r="894" spans="2:11" ht="14.25" customHeight="1" x14ac:dyDescent="0.2">
      <c r="B894" s="32"/>
      <c r="C894" s="32"/>
      <c r="D894" s="32"/>
      <c r="E894" s="32"/>
      <c r="F894" s="32"/>
      <c r="G894" s="32"/>
      <c r="H894" s="32"/>
      <c r="I894" s="32"/>
      <c r="J894" s="32"/>
      <c r="K894" s="32"/>
    </row>
    <row r="895" spans="2:11" ht="14.25" customHeight="1" x14ac:dyDescent="0.2">
      <c r="B895" s="32"/>
      <c r="C895" s="32"/>
      <c r="D895" s="32"/>
      <c r="E895" s="32"/>
      <c r="F895" s="32"/>
      <c r="G895" s="32"/>
      <c r="H895" s="32"/>
      <c r="I895" s="32"/>
      <c r="J895" s="32"/>
      <c r="K895" s="32"/>
    </row>
    <row r="896" spans="2:11" ht="14.25" customHeight="1" x14ac:dyDescent="0.2">
      <c r="B896" s="32"/>
      <c r="C896" s="32"/>
      <c r="D896" s="32"/>
      <c r="E896" s="32"/>
      <c r="F896" s="32"/>
      <c r="G896" s="32"/>
      <c r="H896" s="32"/>
      <c r="I896" s="32"/>
      <c r="J896" s="32"/>
      <c r="K896" s="32"/>
    </row>
    <row r="897" spans="2:11" ht="14.25" customHeight="1" x14ac:dyDescent="0.2">
      <c r="B897" s="32"/>
      <c r="C897" s="32"/>
      <c r="D897" s="32"/>
      <c r="E897" s="32"/>
      <c r="F897" s="32"/>
      <c r="G897" s="32"/>
      <c r="H897" s="32"/>
      <c r="I897" s="32"/>
      <c r="J897" s="32"/>
      <c r="K897" s="32"/>
    </row>
    <row r="898" spans="2:11" ht="14.25" customHeight="1" x14ac:dyDescent="0.2">
      <c r="B898" s="32"/>
      <c r="C898" s="32"/>
      <c r="D898" s="32"/>
      <c r="E898" s="32"/>
      <c r="F898" s="32"/>
      <c r="G898" s="32"/>
      <c r="H898" s="32"/>
      <c r="I898" s="32"/>
      <c r="J898" s="32"/>
      <c r="K898" s="32"/>
    </row>
    <row r="899" spans="2:11" ht="14.25" customHeight="1" x14ac:dyDescent="0.2">
      <c r="B899" s="32"/>
      <c r="C899" s="32"/>
      <c r="D899" s="32"/>
      <c r="E899" s="32"/>
      <c r="F899" s="32"/>
      <c r="G899" s="32"/>
      <c r="H899" s="32"/>
      <c r="I899" s="32"/>
      <c r="J899" s="32"/>
      <c r="K899" s="32"/>
    </row>
    <row r="900" spans="2:11" ht="14.25" customHeight="1" x14ac:dyDescent="0.2">
      <c r="B900" s="32"/>
      <c r="C900" s="32"/>
      <c r="D900" s="32"/>
      <c r="E900" s="32"/>
      <c r="F900" s="32"/>
      <c r="G900" s="32"/>
      <c r="H900" s="32"/>
      <c r="I900" s="32"/>
      <c r="J900" s="32"/>
      <c r="K900" s="32"/>
    </row>
    <row r="901" spans="2:11" ht="14.25" customHeight="1" x14ac:dyDescent="0.2">
      <c r="B901" s="32"/>
      <c r="C901" s="32"/>
      <c r="D901" s="32"/>
      <c r="E901" s="32"/>
      <c r="F901" s="32"/>
      <c r="G901" s="32"/>
      <c r="H901" s="32"/>
      <c r="I901" s="32"/>
      <c r="J901" s="32"/>
      <c r="K901" s="32"/>
    </row>
    <row r="902" spans="2:11" ht="14.25" customHeight="1" x14ac:dyDescent="0.2">
      <c r="B902" s="32"/>
      <c r="C902" s="32"/>
      <c r="D902" s="32"/>
      <c r="E902" s="32"/>
      <c r="F902" s="32"/>
      <c r="G902" s="32"/>
      <c r="H902" s="32"/>
      <c r="I902" s="32"/>
      <c r="J902" s="32"/>
      <c r="K902" s="32"/>
    </row>
    <row r="903" spans="2:11" ht="14.25" customHeight="1" x14ac:dyDescent="0.2">
      <c r="B903" s="32"/>
      <c r="C903" s="32"/>
      <c r="D903" s="32"/>
      <c r="E903" s="32"/>
      <c r="F903" s="32"/>
      <c r="G903" s="32"/>
      <c r="H903" s="32"/>
      <c r="I903" s="32"/>
      <c r="J903" s="32"/>
      <c r="K903" s="32"/>
    </row>
    <row r="904" spans="2:11" ht="14.25" customHeight="1" x14ac:dyDescent="0.2">
      <c r="B904" s="32"/>
      <c r="C904" s="32"/>
      <c r="D904" s="32"/>
      <c r="E904" s="32"/>
      <c r="F904" s="32"/>
      <c r="G904" s="32"/>
      <c r="H904" s="32"/>
      <c r="I904" s="32"/>
      <c r="J904" s="32"/>
      <c r="K904" s="32"/>
    </row>
    <row r="905" spans="2:11" ht="14.25" customHeight="1" x14ac:dyDescent="0.2">
      <c r="B905" s="32"/>
      <c r="C905" s="32"/>
      <c r="D905" s="32"/>
      <c r="E905" s="32"/>
      <c r="F905" s="32"/>
      <c r="G905" s="32"/>
      <c r="H905" s="32"/>
      <c r="I905" s="32"/>
      <c r="J905" s="32"/>
      <c r="K905" s="32"/>
    </row>
    <row r="906" spans="2:11" ht="14.25" customHeight="1" x14ac:dyDescent="0.2">
      <c r="B906" s="32"/>
      <c r="C906" s="32"/>
      <c r="D906" s="32"/>
      <c r="E906" s="32"/>
      <c r="F906" s="32"/>
      <c r="G906" s="32"/>
      <c r="H906" s="32"/>
      <c r="I906" s="32"/>
      <c r="J906" s="32"/>
      <c r="K906" s="32"/>
    </row>
  </sheetData>
  <mergeCells count="25">
    <mergeCell ref="A41:A42"/>
    <mergeCell ref="B41:C41"/>
    <mergeCell ref="E41:G41"/>
    <mergeCell ref="D31:D36"/>
    <mergeCell ref="D41:D46"/>
    <mergeCell ref="A31:A32"/>
    <mergeCell ref="B31:C31"/>
    <mergeCell ref="A11:A12"/>
    <mergeCell ref="B11:C11"/>
    <mergeCell ref="E31:G31"/>
    <mergeCell ref="E11:G11"/>
    <mergeCell ref="A21:A22"/>
    <mergeCell ref="B21:C21"/>
    <mergeCell ref="E21:G21"/>
    <mergeCell ref="D11:D16"/>
    <mergeCell ref="D21:D26"/>
    <mergeCell ref="N3:O3"/>
    <mergeCell ref="A4:A5"/>
    <mergeCell ref="B4:B5"/>
    <mergeCell ref="D4:E4"/>
    <mergeCell ref="F4:G4"/>
    <mergeCell ref="H4:I4"/>
    <mergeCell ref="J4:J5"/>
    <mergeCell ref="K4:K5"/>
    <mergeCell ref="L4:L5"/>
  </mergeCells>
  <pageMargins left="0.7" right="0.7" top="0.75" bottom="0.75" header="0" footer="0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showGridLines="0" workbookViewId="0">
      <pane ySplit="1" topLeftCell="A2" activePane="bottomLeft" state="frozen"/>
      <selection pane="bottomLeft" activeCell="A4" sqref="A4"/>
    </sheetView>
  </sheetViews>
  <sheetFormatPr defaultColWidth="12.5703125" defaultRowHeight="15.75" customHeight="1" x14ac:dyDescent="0.2"/>
  <cols>
    <col min="1" max="1" width="30.42578125" customWidth="1"/>
    <col min="2" max="2" width="83.42578125" customWidth="1"/>
    <col min="3" max="3" width="8.7109375" customWidth="1"/>
  </cols>
  <sheetData>
    <row r="1" spans="1:3" ht="18" x14ac:dyDescent="0.25">
      <c r="A1" s="183" t="s">
        <v>59</v>
      </c>
      <c r="B1" s="162"/>
      <c r="C1" s="104"/>
    </row>
    <row r="2" spans="1:3" ht="21" customHeight="1" x14ac:dyDescent="0.2">
      <c r="A2" s="105" t="s">
        <v>3</v>
      </c>
      <c r="B2" s="105" t="s">
        <v>1</v>
      </c>
      <c r="C2" s="106" t="s">
        <v>0</v>
      </c>
    </row>
    <row r="3" spans="1:3" ht="12.75" x14ac:dyDescent="0.2">
      <c r="A3" s="107"/>
      <c r="B3" s="108"/>
      <c r="C3" s="54"/>
    </row>
    <row r="4" spans="1:3" ht="12.75" x14ac:dyDescent="0.2">
      <c r="A4" s="107"/>
      <c r="B4" s="108"/>
      <c r="C4" s="54"/>
    </row>
    <row r="5" spans="1:3" ht="12.75" x14ac:dyDescent="0.2">
      <c r="A5" s="107"/>
      <c r="B5" s="108"/>
      <c r="C5" s="54"/>
    </row>
    <row r="6" spans="1:3" ht="12.75" x14ac:dyDescent="0.2">
      <c r="A6" s="107"/>
      <c r="B6" s="108"/>
      <c r="C6" s="54"/>
    </row>
    <row r="7" spans="1:3" ht="12.75" x14ac:dyDescent="0.2">
      <c r="A7" s="107"/>
      <c r="B7" s="108"/>
      <c r="C7" s="54"/>
    </row>
    <row r="8" spans="1:3" ht="12.75" x14ac:dyDescent="0.2">
      <c r="A8" s="107"/>
      <c r="B8" s="108"/>
      <c r="C8" s="54"/>
    </row>
    <row r="9" spans="1:3" ht="12.75" x14ac:dyDescent="0.2">
      <c r="A9" s="107"/>
      <c r="B9" s="108"/>
      <c r="C9" s="54"/>
    </row>
    <row r="10" spans="1:3" ht="12.75" x14ac:dyDescent="0.2">
      <c r="A10" s="107"/>
      <c r="B10" s="108"/>
      <c r="C10" s="54"/>
    </row>
    <row r="11" spans="1:3" ht="12.75" x14ac:dyDescent="0.2">
      <c r="A11" s="107"/>
      <c r="B11" s="108"/>
      <c r="C11" s="54"/>
    </row>
    <row r="12" spans="1:3" ht="12.75" x14ac:dyDescent="0.2">
      <c r="A12" s="107"/>
      <c r="B12" s="108"/>
      <c r="C12" s="54"/>
    </row>
    <row r="13" spans="1:3" ht="12.75" x14ac:dyDescent="0.2">
      <c r="A13" s="109"/>
      <c r="B13" s="108"/>
      <c r="C13" s="54"/>
    </row>
    <row r="14" spans="1:3" ht="12.75" x14ac:dyDescent="0.2">
      <c r="A14" s="107"/>
      <c r="B14" s="108"/>
      <c r="C14" s="54"/>
    </row>
    <row r="15" spans="1:3" ht="12.75" x14ac:dyDescent="0.2">
      <c r="A15" s="108"/>
      <c r="B15" s="108"/>
      <c r="C15" s="54"/>
    </row>
    <row r="16" spans="1:3" ht="12.75" x14ac:dyDescent="0.2">
      <c r="A16" s="108"/>
      <c r="B16" s="108"/>
      <c r="C16" s="54"/>
    </row>
    <row r="17" spans="1:3" ht="12.75" x14ac:dyDescent="0.2">
      <c r="A17" s="108"/>
      <c r="B17" s="108"/>
      <c r="C17" s="54"/>
    </row>
    <row r="18" spans="1:3" ht="12.75" x14ac:dyDescent="0.2">
      <c r="A18" s="108"/>
      <c r="B18" s="108"/>
      <c r="C18" s="54"/>
    </row>
    <row r="19" spans="1:3" ht="12.75" x14ac:dyDescent="0.2">
      <c r="A19" s="108"/>
      <c r="B19" s="108"/>
      <c r="C19" s="54"/>
    </row>
    <row r="20" spans="1:3" ht="12.75" x14ac:dyDescent="0.2">
      <c r="A20" s="108"/>
      <c r="B20" s="108"/>
      <c r="C20" s="54"/>
    </row>
    <row r="21" spans="1:3" ht="12.75" x14ac:dyDescent="0.2">
      <c r="A21" s="108"/>
      <c r="B21" s="108"/>
      <c r="C21" s="54"/>
    </row>
    <row r="22" spans="1:3" ht="12.75" x14ac:dyDescent="0.2">
      <c r="A22" s="108"/>
      <c r="B22" s="108"/>
      <c r="C22" s="54"/>
    </row>
    <row r="23" spans="1:3" ht="12.75" x14ac:dyDescent="0.2">
      <c r="A23" s="108"/>
      <c r="B23" s="108"/>
      <c r="C23" s="54"/>
    </row>
    <row r="24" spans="1:3" ht="12.75" x14ac:dyDescent="0.2">
      <c r="A24" s="108"/>
      <c r="B24" s="108"/>
      <c r="C24" s="54"/>
    </row>
    <row r="25" spans="1:3" ht="12.75" x14ac:dyDescent="0.2">
      <c r="A25" s="108"/>
      <c r="B25" s="108"/>
      <c r="C25" s="54"/>
    </row>
    <row r="26" spans="1:3" ht="12.75" x14ac:dyDescent="0.2">
      <c r="A26" s="108"/>
      <c r="B26" s="108"/>
      <c r="C26" s="54"/>
    </row>
    <row r="27" spans="1:3" ht="12.75" x14ac:dyDescent="0.2">
      <c r="A27" s="108"/>
      <c r="B27" s="108"/>
      <c r="C27" s="54"/>
    </row>
    <row r="28" spans="1:3" ht="12.75" x14ac:dyDescent="0.2">
      <c r="A28" s="108"/>
      <c r="B28" s="108"/>
      <c r="C28" s="54"/>
    </row>
    <row r="29" spans="1:3" ht="12.75" x14ac:dyDescent="0.2">
      <c r="A29" s="108"/>
      <c r="B29" s="108"/>
      <c r="C29" s="54"/>
    </row>
    <row r="30" spans="1:3" ht="12.75" x14ac:dyDescent="0.2">
      <c r="A30" s="108"/>
      <c r="B30" s="108"/>
      <c r="C30" s="54"/>
    </row>
    <row r="31" spans="1:3" ht="12.75" x14ac:dyDescent="0.2">
      <c r="A31" s="108"/>
      <c r="B31" s="108"/>
      <c r="C31" s="54"/>
    </row>
    <row r="32" spans="1:3" ht="12.75" x14ac:dyDescent="0.2">
      <c r="A32" s="108"/>
      <c r="B32" s="108"/>
      <c r="C32" s="54"/>
    </row>
    <row r="33" spans="1:3" ht="12.75" x14ac:dyDescent="0.2">
      <c r="A33" s="108"/>
      <c r="B33" s="108"/>
      <c r="C33" s="54"/>
    </row>
    <row r="34" spans="1:3" ht="12.75" x14ac:dyDescent="0.2">
      <c r="A34" s="108"/>
      <c r="B34" s="108"/>
      <c r="C34" s="54"/>
    </row>
    <row r="35" spans="1:3" ht="12.75" x14ac:dyDescent="0.2">
      <c r="A35" s="108"/>
      <c r="B35" s="108"/>
      <c r="C35" s="54"/>
    </row>
    <row r="36" spans="1:3" ht="12.75" x14ac:dyDescent="0.2">
      <c r="A36" s="108"/>
      <c r="B36" s="108"/>
      <c r="C36" s="54"/>
    </row>
    <row r="37" spans="1:3" ht="12.75" x14ac:dyDescent="0.2">
      <c r="A37" s="108"/>
      <c r="B37" s="108"/>
      <c r="C37" s="54"/>
    </row>
    <row r="38" spans="1:3" ht="12.75" x14ac:dyDescent="0.2">
      <c r="A38" s="108"/>
      <c r="B38" s="108"/>
      <c r="C38" s="54"/>
    </row>
    <row r="39" spans="1:3" ht="12.75" x14ac:dyDescent="0.2">
      <c r="A39" s="108"/>
      <c r="B39" s="108"/>
      <c r="C39" s="54"/>
    </row>
    <row r="40" spans="1:3" ht="12.75" x14ac:dyDescent="0.2">
      <c r="A40" s="108"/>
      <c r="B40" s="108"/>
      <c r="C40" s="54"/>
    </row>
    <row r="41" spans="1:3" ht="12.75" x14ac:dyDescent="0.2">
      <c r="A41" s="108"/>
      <c r="B41" s="108"/>
      <c r="C41" s="54"/>
    </row>
    <row r="42" spans="1:3" ht="12.75" x14ac:dyDescent="0.2">
      <c r="A42" s="108"/>
      <c r="B42" s="108"/>
      <c r="C42" s="54"/>
    </row>
    <row r="43" spans="1:3" ht="12.75" x14ac:dyDescent="0.2">
      <c r="A43" s="108"/>
      <c r="B43" s="108"/>
      <c r="C43" s="54"/>
    </row>
    <row r="44" spans="1:3" ht="12.75" x14ac:dyDescent="0.2">
      <c r="A44" s="108"/>
      <c r="B44" s="108"/>
      <c r="C44" s="54"/>
    </row>
    <row r="45" spans="1:3" ht="12.75" x14ac:dyDescent="0.2">
      <c r="A45" s="108"/>
      <c r="B45" s="108"/>
      <c r="C45" s="54"/>
    </row>
    <row r="46" spans="1:3" ht="12.75" x14ac:dyDescent="0.2">
      <c r="A46" s="108"/>
      <c r="B46" s="108"/>
      <c r="C46" s="54"/>
    </row>
    <row r="47" spans="1:3" ht="12.75" x14ac:dyDescent="0.2">
      <c r="A47" s="108"/>
      <c r="B47" s="108"/>
      <c r="C47" s="54"/>
    </row>
    <row r="48" spans="1:3" ht="12.75" x14ac:dyDescent="0.2">
      <c r="A48" s="108"/>
      <c r="B48" s="108"/>
      <c r="C48" s="54"/>
    </row>
    <row r="49" spans="1:3" ht="12.75" x14ac:dyDescent="0.2">
      <c r="A49" s="108"/>
      <c r="B49" s="108"/>
      <c r="C49" s="54"/>
    </row>
    <row r="50" spans="1:3" ht="12.75" x14ac:dyDescent="0.2">
      <c r="A50" s="108"/>
      <c r="B50" s="108"/>
      <c r="C50" s="54"/>
    </row>
    <row r="51" spans="1:3" ht="12.75" x14ac:dyDescent="0.2">
      <c r="A51" s="108"/>
      <c r="B51" s="108"/>
      <c r="C51" s="54"/>
    </row>
    <row r="52" spans="1:3" ht="12.75" x14ac:dyDescent="0.2">
      <c r="A52" s="108"/>
      <c r="B52" s="108"/>
      <c r="C52" s="54"/>
    </row>
    <row r="53" spans="1:3" ht="12.75" x14ac:dyDescent="0.2">
      <c r="A53" s="108"/>
      <c r="B53" s="108"/>
      <c r="C53" s="54"/>
    </row>
    <row r="54" spans="1:3" ht="12.75" x14ac:dyDescent="0.2">
      <c r="A54" s="108"/>
      <c r="B54" s="108"/>
      <c r="C54" s="54"/>
    </row>
    <row r="55" spans="1:3" ht="12.75" x14ac:dyDescent="0.2">
      <c r="A55" s="108"/>
      <c r="B55" s="108"/>
      <c r="C55" s="54"/>
    </row>
    <row r="56" spans="1:3" ht="12.75" x14ac:dyDescent="0.2">
      <c r="A56" s="108"/>
      <c r="B56" s="108"/>
      <c r="C56" s="54"/>
    </row>
    <row r="57" spans="1:3" ht="12.75" x14ac:dyDescent="0.2">
      <c r="A57" s="108"/>
      <c r="B57" s="108"/>
      <c r="C57" s="54"/>
    </row>
    <row r="58" spans="1:3" ht="12.75" x14ac:dyDescent="0.2">
      <c r="A58" s="108"/>
      <c r="B58" s="108"/>
      <c r="C58" s="54"/>
    </row>
    <row r="59" spans="1:3" ht="12.75" x14ac:dyDescent="0.2">
      <c r="A59" s="108"/>
      <c r="B59" s="108"/>
      <c r="C59" s="54"/>
    </row>
    <row r="60" spans="1:3" ht="12.75" x14ac:dyDescent="0.2">
      <c r="A60" s="108"/>
      <c r="B60" s="108"/>
      <c r="C60" s="54"/>
    </row>
    <row r="61" spans="1:3" ht="12.75" x14ac:dyDescent="0.2">
      <c r="A61" s="108"/>
      <c r="B61" s="108"/>
      <c r="C61" s="54"/>
    </row>
    <row r="62" spans="1:3" ht="12.75" x14ac:dyDescent="0.2">
      <c r="A62" s="108"/>
      <c r="B62" s="108"/>
      <c r="C62" s="54"/>
    </row>
    <row r="63" spans="1:3" ht="12.75" x14ac:dyDescent="0.2">
      <c r="A63" s="108"/>
      <c r="B63" s="108"/>
      <c r="C63" s="54"/>
    </row>
    <row r="64" spans="1:3" ht="12.75" x14ac:dyDescent="0.2">
      <c r="A64" s="108"/>
      <c r="B64" s="108"/>
      <c r="C64" s="54"/>
    </row>
    <row r="65" spans="1:3" ht="12.75" x14ac:dyDescent="0.2">
      <c r="A65" s="108"/>
      <c r="B65" s="108"/>
      <c r="C65" s="54"/>
    </row>
    <row r="66" spans="1:3" ht="12.75" x14ac:dyDescent="0.2">
      <c r="A66" s="108"/>
      <c r="B66" s="108"/>
      <c r="C66" s="54"/>
    </row>
    <row r="67" spans="1:3" ht="12.75" x14ac:dyDescent="0.2">
      <c r="A67" s="108"/>
      <c r="B67" s="108"/>
      <c r="C67" s="54"/>
    </row>
    <row r="68" spans="1:3" ht="12.75" x14ac:dyDescent="0.2">
      <c r="A68" s="108"/>
      <c r="B68" s="108"/>
      <c r="C68" s="54"/>
    </row>
    <row r="69" spans="1:3" ht="12.75" x14ac:dyDescent="0.2">
      <c r="A69" s="108"/>
      <c r="B69" s="108"/>
      <c r="C69" s="54"/>
    </row>
    <row r="70" spans="1:3" ht="12.75" x14ac:dyDescent="0.2">
      <c r="A70" s="108"/>
      <c r="B70" s="108"/>
      <c r="C70" s="54"/>
    </row>
    <row r="71" spans="1:3" ht="12.75" x14ac:dyDescent="0.2">
      <c r="A71" s="108"/>
      <c r="B71" s="108"/>
      <c r="C71" s="54"/>
    </row>
    <row r="72" spans="1:3" ht="12.75" x14ac:dyDescent="0.2">
      <c r="A72" s="108"/>
      <c r="B72" s="108"/>
      <c r="C72" s="54"/>
    </row>
    <row r="73" spans="1:3" ht="12.75" x14ac:dyDescent="0.2">
      <c r="A73" s="108"/>
      <c r="B73" s="108"/>
      <c r="C73" s="54"/>
    </row>
    <row r="74" spans="1:3" ht="12.75" x14ac:dyDescent="0.2">
      <c r="A74" s="108"/>
      <c r="B74" s="108"/>
      <c r="C74" s="54"/>
    </row>
    <row r="75" spans="1:3" ht="12.75" x14ac:dyDescent="0.2">
      <c r="A75" s="108"/>
      <c r="B75" s="108"/>
      <c r="C75" s="54"/>
    </row>
    <row r="76" spans="1:3" ht="12.75" x14ac:dyDescent="0.2">
      <c r="A76" s="108"/>
      <c r="B76" s="108"/>
      <c r="C76" s="54"/>
    </row>
    <row r="77" spans="1:3" ht="12.75" x14ac:dyDescent="0.2">
      <c r="A77" s="108"/>
      <c r="B77" s="108"/>
      <c r="C77" s="54"/>
    </row>
    <row r="78" spans="1:3" ht="12.75" x14ac:dyDescent="0.2">
      <c r="A78" s="108"/>
      <c r="B78" s="108"/>
      <c r="C78" s="54"/>
    </row>
    <row r="79" spans="1:3" ht="12.75" x14ac:dyDescent="0.2">
      <c r="A79" s="108"/>
      <c r="B79" s="108"/>
      <c r="C79" s="54"/>
    </row>
    <row r="80" spans="1:3" ht="12.75" x14ac:dyDescent="0.2">
      <c r="A80" s="108"/>
      <c r="B80" s="108"/>
      <c r="C80" s="54"/>
    </row>
    <row r="81" spans="1:3" ht="12.75" x14ac:dyDescent="0.2">
      <c r="A81" s="108"/>
      <c r="B81" s="108"/>
      <c r="C81" s="54"/>
    </row>
    <row r="82" spans="1:3" ht="12.75" x14ac:dyDescent="0.2">
      <c r="A82" s="108"/>
      <c r="B82" s="108"/>
      <c r="C82" s="54"/>
    </row>
    <row r="83" spans="1:3" ht="12.75" x14ac:dyDescent="0.2">
      <c r="A83" s="108"/>
      <c r="B83" s="108"/>
      <c r="C83" s="54"/>
    </row>
    <row r="84" spans="1:3" ht="12.75" x14ac:dyDescent="0.2">
      <c r="A84" s="108"/>
      <c r="B84" s="108"/>
      <c r="C84" s="54"/>
    </row>
    <row r="85" spans="1:3" ht="12.75" x14ac:dyDescent="0.2">
      <c r="A85" s="108"/>
      <c r="B85" s="108"/>
      <c r="C85" s="54"/>
    </row>
    <row r="86" spans="1:3" ht="12.75" x14ac:dyDescent="0.2">
      <c r="A86" s="108"/>
      <c r="B86" s="108"/>
      <c r="C86" s="54"/>
    </row>
    <row r="87" spans="1:3" ht="12.75" x14ac:dyDescent="0.2">
      <c r="A87" s="108"/>
      <c r="B87" s="108"/>
      <c r="C87" s="54"/>
    </row>
    <row r="88" spans="1:3" ht="12.75" x14ac:dyDescent="0.2">
      <c r="A88" s="108"/>
      <c r="B88" s="108"/>
      <c r="C88" s="54"/>
    </row>
    <row r="89" spans="1:3" ht="12.75" x14ac:dyDescent="0.2">
      <c r="A89" s="108"/>
      <c r="B89" s="108"/>
      <c r="C89" s="54"/>
    </row>
    <row r="90" spans="1:3" ht="12.75" x14ac:dyDescent="0.2">
      <c r="A90" s="108"/>
      <c r="B90" s="108"/>
      <c r="C90" s="54"/>
    </row>
    <row r="91" spans="1:3" ht="12.75" x14ac:dyDescent="0.2">
      <c r="A91" s="108"/>
      <c r="B91" s="108"/>
      <c r="C91" s="54"/>
    </row>
    <row r="92" spans="1:3" ht="12.75" x14ac:dyDescent="0.2">
      <c r="A92" s="108"/>
      <c r="B92" s="108"/>
      <c r="C92" s="54"/>
    </row>
    <row r="93" spans="1:3" ht="12.75" x14ac:dyDescent="0.2">
      <c r="A93" s="108"/>
      <c r="B93" s="108"/>
      <c r="C93" s="54"/>
    </row>
    <row r="94" spans="1:3" ht="12.75" x14ac:dyDescent="0.2">
      <c r="A94" s="108"/>
      <c r="B94" s="108"/>
      <c r="C94" s="54"/>
    </row>
    <row r="95" spans="1:3" ht="12.75" x14ac:dyDescent="0.2">
      <c r="A95" s="108"/>
      <c r="B95" s="108"/>
      <c r="C95" s="54"/>
    </row>
    <row r="96" spans="1:3" ht="12.75" x14ac:dyDescent="0.2">
      <c r="A96" s="108"/>
      <c r="B96" s="108"/>
      <c r="C96" s="54"/>
    </row>
    <row r="97" spans="1:3" ht="12.75" x14ac:dyDescent="0.2">
      <c r="A97" s="108"/>
      <c r="B97" s="108"/>
      <c r="C97" s="54"/>
    </row>
    <row r="98" spans="1:3" ht="12.75" x14ac:dyDescent="0.2">
      <c r="A98" s="108"/>
      <c r="B98" s="108"/>
      <c r="C98" s="54"/>
    </row>
    <row r="99" spans="1:3" ht="12.75" x14ac:dyDescent="0.2">
      <c r="A99" s="108"/>
      <c r="B99" s="108"/>
      <c r="C99" s="54"/>
    </row>
    <row r="100" spans="1:3" ht="12.75" x14ac:dyDescent="0.2">
      <c r="A100" s="108"/>
      <c r="B100" s="108"/>
      <c r="C100" s="54"/>
    </row>
    <row r="101" spans="1:3" ht="12.75" x14ac:dyDescent="0.2">
      <c r="A101" s="108"/>
      <c r="B101" s="108"/>
      <c r="C101" s="54"/>
    </row>
    <row r="102" spans="1:3" ht="12.75" x14ac:dyDescent="0.2">
      <c r="A102" s="108"/>
      <c r="B102" s="108"/>
      <c r="C102" s="54"/>
    </row>
    <row r="103" spans="1:3" ht="12.75" x14ac:dyDescent="0.2">
      <c r="A103" s="108"/>
      <c r="B103" s="108"/>
      <c r="C103" s="54"/>
    </row>
    <row r="104" spans="1:3" ht="12.75" x14ac:dyDescent="0.2">
      <c r="A104" s="108"/>
      <c r="B104" s="108"/>
      <c r="C104" s="54"/>
    </row>
    <row r="105" spans="1:3" ht="12.75" x14ac:dyDescent="0.2">
      <c r="A105" s="108"/>
      <c r="B105" s="108"/>
      <c r="C105" s="54"/>
    </row>
    <row r="106" spans="1:3" ht="12.75" x14ac:dyDescent="0.2">
      <c r="A106" s="108"/>
      <c r="B106" s="108"/>
      <c r="C106" s="54"/>
    </row>
    <row r="107" spans="1:3" ht="12.75" x14ac:dyDescent="0.2">
      <c r="A107" s="108"/>
      <c r="B107" s="108"/>
      <c r="C107" s="54"/>
    </row>
    <row r="108" spans="1:3" ht="12.75" x14ac:dyDescent="0.2">
      <c r="A108" s="108"/>
      <c r="B108" s="108"/>
      <c r="C108" s="54"/>
    </row>
    <row r="109" spans="1:3" ht="12.75" x14ac:dyDescent="0.2">
      <c r="A109" s="108"/>
      <c r="B109" s="108"/>
      <c r="C109" s="54"/>
    </row>
    <row r="110" spans="1:3" ht="12.75" x14ac:dyDescent="0.2">
      <c r="A110" s="108"/>
      <c r="B110" s="108"/>
      <c r="C110" s="54"/>
    </row>
    <row r="111" spans="1:3" ht="12.75" x14ac:dyDescent="0.2">
      <c r="A111" s="108"/>
      <c r="B111" s="108"/>
      <c r="C111" s="54"/>
    </row>
    <row r="112" spans="1:3" ht="12.75" x14ac:dyDescent="0.2">
      <c r="A112" s="108"/>
      <c r="B112" s="108"/>
      <c r="C112" s="54"/>
    </row>
    <row r="113" spans="1:3" ht="12.75" x14ac:dyDescent="0.2">
      <c r="A113" s="108"/>
      <c r="B113" s="108"/>
      <c r="C113" s="54"/>
    </row>
    <row r="114" spans="1:3" ht="12.75" x14ac:dyDescent="0.2">
      <c r="A114" s="108"/>
      <c r="B114" s="108"/>
      <c r="C114" s="54"/>
    </row>
    <row r="115" spans="1:3" ht="12.75" x14ac:dyDescent="0.2">
      <c r="A115" s="108"/>
      <c r="B115" s="108"/>
      <c r="C115" s="54"/>
    </row>
    <row r="116" spans="1:3" ht="12.75" x14ac:dyDescent="0.2">
      <c r="A116" s="108"/>
      <c r="B116" s="108"/>
      <c r="C116" s="54"/>
    </row>
    <row r="117" spans="1:3" ht="12.75" x14ac:dyDescent="0.2">
      <c r="A117" s="108"/>
      <c r="B117" s="108"/>
      <c r="C117" s="54"/>
    </row>
    <row r="118" spans="1:3" ht="12.75" x14ac:dyDescent="0.2">
      <c r="A118" s="108"/>
      <c r="B118" s="108"/>
      <c r="C118" s="54"/>
    </row>
    <row r="119" spans="1:3" ht="12.75" x14ac:dyDescent="0.2">
      <c r="A119" s="108"/>
      <c r="B119" s="108"/>
      <c r="C119" s="54"/>
    </row>
    <row r="120" spans="1:3" ht="12.75" x14ac:dyDescent="0.2">
      <c r="A120" s="108"/>
      <c r="B120" s="108"/>
      <c r="C120" s="54"/>
    </row>
    <row r="121" spans="1:3" ht="12.75" x14ac:dyDescent="0.2">
      <c r="A121" s="108"/>
      <c r="B121" s="108"/>
      <c r="C121" s="54"/>
    </row>
    <row r="122" spans="1:3" ht="12.75" x14ac:dyDescent="0.2">
      <c r="A122" s="108"/>
      <c r="B122" s="108"/>
      <c r="C122" s="54"/>
    </row>
    <row r="123" spans="1:3" ht="12.75" x14ac:dyDescent="0.2">
      <c r="A123" s="108"/>
      <c r="B123" s="108"/>
      <c r="C123" s="54"/>
    </row>
    <row r="124" spans="1:3" ht="12.75" x14ac:dyDescent="0.2">
      <c r="A124" s="108"/>
      <c r="B124" s="108"/>
      <c r="C124" s="54"/>
    </row>
    <row r="125" spans="1:3" ht="12.75" x14ac:dyDescent="0.2">
      <c r="A125" s="108"/>
      <c r="B125" s="108"/>
      <c r="C125" s="54"/>
    </row>
    <row r="126" spans="1:3" ht="12.75" x14ac:dyDescent="0.2">
      <c r="A126" s="108"/>
      <c r="B126" s="108"/>
      <c r="C126" s="54"/>
    </row>
    <row r="127" spans="1:3" ht="12.75" x14ac:dyDescent="0.2">
      <c r="A127" s="108"/>
      <c r="B127" s="108"/>
      <c r="C127" s="54"/>
    </row>
    <row r="128" spans="1:3" ht="12.75" x14ac:dyDescent="0.2">
      <c r="A128" s="108"/>
      <c r="B128" s="108"/>
      <c r="C128" s="54"/>
    </row>
    <row r="129" spans="1:3" ht="12.75" x14ac:dyDescent="0.2">
      <c r="A129" s="108"/>
      <c r="B129" s="108"/>
      <c r="C129" s="54"/>
    </row>
    <row r="130" spans="1:3" ht="12.75" x14ac:dyDescent="0.2">
      <c r="A130" s="108"/>
      <c r="B130" s="108"/>
      <c r="C130" s="54"/>
    </row>
    <row r="131" spans="1:3" ht="12.75" x14ac:dyDescent="0.2">
      <c r="A131" s="108"/>
      <c r="B131" s="108"/>
      <c r="C131" s="54"/>
    </row>
    <row r="132" spans="1:3" ht="12.75" x14ac:dyDescent="0.2">
      <c r="A132" s="108"/>
      <c r="B132" s="108"/>
      <c r="C132" s="54"/>
    </row>
    <row r="133" spans="1:3" ht="12.75" x14ac:dyDescent="0.2">
      <c r="A133" s="108"/>
      <c r="B133" s="108"/>
      <c r="C133" s="54"/>
    </row>
    <row r="134" spans="1:3" ht="12.75" x14ac:dyDescent="0.2">
      <c r="A134" s="108"/>
      <c r="B134" s="108"/>
      <c r="C134" s="54"/>
    </row>
    <row r="135" spans="1:3" ht="12.75" x14ac:dyDescent="0.2">
      <c r="A135" s="108"/>
      <c r="B135" s="108"/>
      <c r="C135" s="54"/>
    </row>
    <row r="136" spans="1:3" ht="12.75" x14ac:dyDescent="0.2">
      <c r="A136" s="108"/>
      <c r="B136" s="108"/>
      <c r="C136" s="54"/>
    </row>
    <row r="137" spans="1:3" ht="12.75" x14ac:dyDescent="0.2">
      <c r="A137" s="108"/>
      <c r="B137" s="108"/>
      <c r="C137" s="54"/>
    </row>
    <row r="138" spans="1:3" ht="12.75" x14ac:dyDescent="0.2">
      <c r="A138" s="108"/>
      <c r="B138" s="108"/>
      <c r="C138" s="54"/>
    </row>
    <row r="139" spans="1:3" ht="12.75" x14ac:dyDescent="0.2">
      <c r="A139" s="108"/>
      <c r="B139" s="108"/>
      <c r="C139" s="54"/>
    </row>
    <row r="140" spans="1:3" ht="12.75" x14ac:dyDescent="0.2">
      <c r="A140" s="108"/>
      <c r="B140" s="108"/>
      <c r="C140" s="54"/>
    </row>
    <row r="141" spans="1:3" ht="12.75" x14ac:dyDescent="0.2">
      <c r="A141" s="108"/>
      <c r="B141" s="108"/>
      <c r="C141" s="54"/>
    </row>
    <row r="142" spans="1:3" ht="12.75" x14ac:dyDescent="0.2">
      <c r="A142" s="108"/>
      <c r="B142" s="108"/>
      <c r="C142" s="54"/>
    </row>
    <row r="143" spans="1:3" ht="12.75" x14ac:dyDescent="0.2">
      <c r="A143" s="108"/>
      <c r="B143" s="108"/>
      <c r="C143" s="54"/>
    </row>
    <row r="144" spans="1:3" ht="12.75" x14ac:dyDescent="0.2">
      <c r="A144" s="108"/>
      <c r="B144" s="108"/>
      <c r="C144" s="54"/>
    </row>
    <row r="145" spans="1:3" ht="12.75" x14ac:dyDescent="0.2">
      <c r="A145" s="108"/>
      <c r="B145" s="108"/>
      <c r="C145" s="54"/>
    </row>
    <row r="146" spans="1:3" ht="12.75" x14ac:dyDescent="0.2">
      <c r="A146" s="108"/>
      <c r="B146" s="108"/>
      <c r="C146" s="54"/>
    </row>
    <row r="147" spans="1:3" ht="12.75" x14ac:dyDescent="0.2">
      <c r="A147" s="108"/>
      <c r="B147" s="108"/>
      <c r="C147" s="54"/>
    </row>
    <row r="148" spans="1:3" ht="12.75" x14ac:dyDescent="0.2">
      <c r="A148" s="108"/>
      <c r="B148" s="108"/>
      <c r="C148" s="54"/>
    </row>
    <row r="149" spans="1:3" ht="12.75" x14ac:dyDescent="0.2">
      <c r="A149" s="108"/>
      <c r="B149" s="108"/>
      <c r="C149" s="54"/>
    </row>
    <row r="150" spans="1:3" ht="12.75" x14ac:dyDescent="0.2">
      <c r="A150" s="108"/>
      <c r="B150" s="108"/>
      <c r="C150" s="54"/>
    </row>
    <row r="151" spans="1:3" ht="12.75" x14ac:dyDescent="0.2">
      <c r="A151" s="108"/>
      <c r="B151" s="108"/>
      <c r="C151" s="54"/>
    </row>
    <row r="152" spans="1:3" ht="12.75" x14ac:dyDescent="0.2">
      <c r="A152" s="108"/>
      <c r="B152" s="108"/>
      <c r="C152" s="54"/>
    </row>
    <row r="153" spans="1:3" ht="12.75" x14ac:dyDescent="0.2">
      <c r="A153" s="108"/>
      <c r="B153" s="108"/>
      <c r="C153" s="54"/>
    </row>
    <row r="154" spans="1:3" ht="12.75" x14ac:dyDescent="0.2">
      <c r="A154" s="108"/>
      <c r="B154" s="108"/>
      <c r="C154" s="54"/>
    </row>
    <row r="155" spans="1:3" ht="12.75" x14ac:dyDescent="0.2">
      <c r="A155" s="108"/>
      <c r="B155" s="108"/>
      <c r="C155" s="54"/>
    </row>
    <row r="156" spans="1:3" ht="12.75" x14ac:dyDescent="0.2">
      <c r="A156" s="108"/>
      <c r="B156" s="108"/>
      <c r="C156" s="54"/>
    </row>
    <row r="157" spans="1:3" ht="12.75" x14ac:dyDescent="0.2">
      <c r="A157" s="108"/>
      <c r="B157" s="108"/>
      <c r="C157" s="54"/>
    </row>
    <row r="158" spans="1:3" ht="12.75" x14ac:dyDescent="0.2">
      <c r="A158" s="108"/>
      <c r="B158" s="108"/>
      <c r="C158" s="54"/>
    </row>
    <row r="159" spans="1:3" ht="12.75" x14ac:dyDescent="0.2">
      <c r="A159" s="108"/>
      <c r="B159" s="108"/>
      <c r="C159" s="54"/>
    </row>
    <row r="160" spans="1:3" ht="12.75" x14ac:dyDescent="0.2">
      <c r="A160" s="108"/>
      <c r="B160" s="108"/>
      <c r="C160" s="54"/>
    </row>
    <row r="161" spans="1:3" ht="12.75" x14ac:dyDescent="0.2">
      <c r="A161" s="108"/>
      <c r="B161" s="108"/>
      <c r="C161" s="54"/>
    </row>
    <row r="162" spans="1:3" ht="12.75" x14ac:dyDescent="0.2">
      <c r="A162" s="108"/>
      <c r="B162" s="108"/>
      <c r="C162" s="54"/>
    </row>
    <row r="163" spans="1:3" ht="12.75" x14ac:dyDescent="0.2">
      <c r="A163" s="108"/>
      <c r="B163" s="108"/>
      <c r="C163" s="54"/>
    </row>
    <row r="164" spans="1:3" ht="12.75" x14ac:dyDescent="0.2">
      <c r="A164" s="108"/>
      <c r="B164" s="108"/>
      <c r="C164" s="54"/>
    </row>
    <row r="165" spans="1:3" ht="12.75" x14ac:dyDescent="0.2">
      <c r="A165" s="108"/>
      <c r="B165" s="108"/>
      <c r="C165" s="54"/>
    </row>
    <row r="166" spans="1:3" ht="12.75" x14ac:dyDescent="0.2">
      <c r="A166" s="108"/>
      <c r="B166" s="108"/>
      <c r="C166" s="54"/>
    </row>
    <row r="167" spans="1:3" ht="12.75" x14ac:dyDescent="0.2">
      <c r="A167" s="108"/>
      <c r="B167" s="108"/>
      <c r="C167" s="54"/>
    </row>
    <row r="168" spans="1:3" ht="12.75" x14ac:dyDescent="0.2">
      <c r="A168" s="108"/>
      <c r="B168" s="108"/>
      <c r="C168" s="54"/>
    </row>
    <row r="169" spans="1:3" ht="12.75" x14ac:dyDescent="0.2">
      <c r="A169" s="108"/>
      <c r="B169" s="108"/>
      <c r="C169" s="54"/>
    </row>
    <row r="170" spans="1:3" ht="12.75" x14ac:dyDescent="0.2">
      <c r="A170" s="108"/>
      <c r="B170" s="108"/>
      <c r="C170" s="54"/>
    </row>
    <row r="171" spans="1:3" ht="12.75" x14ac:dyDescent="0.2">
      <c r="A171" s="108"/>
      <c r="B171" s="108"/>
      <c r="C171" s="54"/>
    </row>
    <row r="172" spans="1:3" ht="12.75" x14ac:dyDescent="0.2">
      <c r="A172" s="108"/>
      <c r="B172" s="108"/>
      <c r="C172" s="54"/>
    </row>
    <row r="173" spans="1:3" ht="12.75" x14ac:dyDescent="0.2">
      <c r="A173" s="108"/>
      <c r="B173" s="108"/>
      <c r="C173" s="54"/>
    </row>
    <row r="174" spans="1:3" ht="12.75" x14ac:dyDescent="0.2">
      <c r="A174" s="108"/>
      <c r="B174" s="108"/>
      <c r="C174" s="54"/>
    </row>
    <row r="175" spans="1:3" ht="12.75" x14ac:dyDescent="0.2">
      <c r="A175" s="108"/>
      <c r="B175" s="108"/>
      <c r="C175" s="54"/>
    </row>
    <row r="176" spans="1:3" ht="12.75" x14ac:dyDescent="0.2">
      <c r="A176" s="108"/>
      <c r="B176" s="108"/>
      <c r="C176" s="54"/>
    </row>
    <row r="177" spans="1:3" ht="12.75" x14ac:dyDescent="0.2">
      <c r="A177" s="108"/>
      <c r="B177" s="108"/>
      <c r="C177" s="54"/>
    </row>
    <row r="178" spans="1:3" ht="12.75" x14ac:dyDescent="0.2">
      <c r="A178" s="108"/>
      <c r="B178" s="108"/>
      <c r="C178" s="54"/>
    </row>
    <row r="179" spans="1:3" ht="12.75" x14ac:dyDescent="0.2">
      <c r="A179" s="108"/>
      <c r="B179" s="108"/>
      <c r="C179" s="54"/>
    </row>
    <row r="180" spans="1:3" ht="12.75" x14ac:dyDescent="0.2">
      <c r="A180" s="108"/>
      <c r="B180" s="108"/>
      <c r="C180" s="54"/>
    </row>
    <row r="181" spans="1:3" ht="12.75" x14ac:dyDescent="0.2">
      <c r="A181" s="108"/>
      <c r="B181" s="108"/>
      <c r="C181" s="54"/>
    </row>
    <row r="182" spans="1:3" ht="12.75" x14ac:dyDescent="0.2">
      <c r="A182" s="108"/>
      <c r="B182" s="108"/>
      <c r="C182" s="54"/>
    </row>
    <row r="183" spans="1:3" ht="12.75" x14ac:dyDescent="0.2">
      <c r="A183" s="108"/>
      <c r="B183" s="108"/>
      <c r="C183" s="54"/>
    </row>
    <row r="184" spans="1:3" ht="12.75" x14ac:dyDescent="0.2">
      <c r="A184" s="108"/>
      <c r="B184" s="108"/>
      <c r="C184" s="54"/>
    </row>
    <row r="185" spans="1:3" ht="12.75" x14ac:dyDescent="0.2">
      <c r="A185" s="108"/>
      <c r="B185" s="108"/>
      <c r="C185" s="54"/>
    </row>
    <row r="186" spans="1:3" ht="12.75" x14ac:dyDescent="0.2">
      <c r="A186" s="108"/>
      <c r="B186" s="108"/>
      <c r="C186" s="54"/>
    </row>
    <row r="187" spans="1:3" ht="12.75" x14ac:dyDescent="0.2">
      <c r="A187" s="108"/>
      <c r="B187" s="108"/>
      <c r="C187" s="54"/>
    </row>
    <row r="188" spans="1:3" ht="12.75" x14ac:dyDescent="0.2">
      <c r="A188" s="108"/>
      <c r="B188" s="108"/>
      <c r="C188" s="54"/>
    </row>
    <row r="189" spans="1:3" ht="12.75" x14ac:dyDescent="0.2">
      <c r="A189" s="108"/>
      <c r="B189" s="108"/>
      <c r="C189" s="54"/>
    </row>
    <row r="190" spans="1:3" ht="12.75" x14ac:dyDescent="0.2">
      <c r="A190" s="108"/>
      <c r="B190" s="108"/>
      <c r="C190" s="54"/>
    </row>
    <row r="191" spans="1:3" ht="12.75" x14ac:dyDescent="0.2">
      <c r="A191" s="108"/>
      <c r="B191" s="108"/>
      <c r="C191" s="54"/>
    </row>
    <row r="192" spans="1:3" ht="12.75" x14ac:dyDescent="0.2">
      <c r="A192" s="108"/>
      <c r="B192" s="108"/>
      <c r="C192" s="54"/>
    </row>
    <row r="193" spans="1:3" ht="12.75" x14ac:dyDescent="0.2">
      <c r="A193" s="108"/>
      <c r="B193" s="108"/>
      <c r="C193" s="54"/>
    </row>
    <row r="194" spans="1:3" ht="12.75" x14ac:dyDescent="0.2">
      <c r="A194" s="108"/>
      <c r="B194" s="108"/>
      <c r="C194" s="54"/>
    </row>
    <row r="195" spans="1:3" ht="12.75" x14ac:dyDescent="0.2">
      <c r="A195" s="108"/>
      <c r="B195" s="108"/>
      <c r="C195" s="54"/>
    </row>
    <row r="196" spans="1:3" ht="12.75" x14ac:dyDescent="0.2">
      <c r="A196" s="108"/>
      <c r="B196" s="108"/>
      <c r="C196" s="54"/>
    </row>
    <row r="197" spans="1:3" ht="12.75" x14ac:dyDescent="0.2">
      <c r="A197" s="108"/>
      <c r="B197" s="108"/>
      <c r="C197" s="54"/>
    </row>
    <row r="198" spans="1:3" ht="12.75" x14ac:dyDescent="0.2">
      <c r="A198" s="108"/>
      <c r="B198" s="108"/>
      <c r="C198" s="54"/>
    </row>
    <row r="199" spans="1:3" ht="12.75" x14ac:dyDescent="0.2">
      <c r="A199" s="108"/>
      <c r="B199" s="108"/>
      <c r="C199" s="54"/>
    </row>
    <row r="200" spans="1:3" ht="12.75" x14ac:dyDescent="0.2">
      <c r="A200" s="108"/>
      <c r="B200" s="108"/>
      <c r="C200" s="54"/>
    </row>
    <row r="201" spans="1:3" ht="12.75" x14ac:dyDescent="0.2">
      <c r="A201" s="108"/>
      <c r="B201" s="108"/>
      <c r="C201" s="54"/>
    </row>
    <row r="202" spans="1:3" ht="12.75" x14ac:dyDescent="0.2">
      <c r="A202" s="108"/>
      <c r="B202" s="108"/>
      <c r="C202" s="54"/>
    </row>
    <row r="203" spans="1:3" ht="12.75" x14ac:dyDescent="0.2">
      <c r="A203" s="108"/>
      <c r="B203" s="108"/>
      <c r="C203" s="54"/>
    </row>
    <row r="204" spans="1:3" ht="12.75" x14ac:dyDescent="0.2">
      <c r="A204" s="108"/>
      <c r="B204" s="108"/>
      <c r="C204" s="54"/>
    </row>
    <row r="205" spans="1:3" ht="12.75" x14ac:dyDescent="0.2">
      <c r="A205" s="108"/>
      <c r="B205" s="108"/>
      <c r="C205" s="54"/>
    </row>
    <row r="206" spans="1:3" ht="12.75" x14ac:dyDescent="0.2">
      <c r="A206" s="108"/>
      <c r="B206" s="108"/>
      <c r="C206" s="54"/>
    </row>
    <row r="207" spans="1:3" ht="12.75" x14ac:dyDescent="0.2">
      <c r="A207" s="108"/>
      <c r="B207" s="108"/>
      <c r="C207" s="54"/>
    </row>
    <row r="208" spans="1:3" ht="12.75" x14ac:dyDescent="0.2">
      <c r="A208" s="108"/>
      <c r="B208" s="108"/>
      <c r="C208" s="54"/>
    </row>
    <row r="209" spans="1:3" ht="12.75" x14ac:dyDescent="0.2">
      <c r="A209" s="108"/>
      <c r="B209" s="108"/>
      <c r="C209" s="54"/>
    </row>
    <row r="210" spans="1:3" ht="12.75" x14ac:dyDescent="0.2">
      <c r="A210" s="108"/>
      <c r="B210" s="108"/>
      <c r="C210" s="54"/>
    </row>
    <row r="211" spans="1:3" ht="12.75" x14ac:dyDescent="0.2">
      <c r="A211" s="108"/>
      <c r="B211" s="108"/>
      <c r="C211" s="54"/>
    </row>
    <row r="212" spans="1:3" ht="12.75" x14ac:dyDescent="0.2">
      <c r="A212" s="108"/>
      <c r="B212" s="108"/>
      <c r="C212" s="54"/>
    </row>
    <row r="213" spans="1:3" ht="12.75" x14ac:dyDescent="0.2">
      <c r="A213" s="108"/>
      <c r="B213" s="108"/>
      <c r="C213" s="54"/>
    </row>
    <row r="214" spans="1:3" ht="12.75" x14ac:dyDescent="0.2">
      <c r="A214" s="108"/>
      <c r="B214" s="108"/>
      <c r="C214" s="54"/>
    </row>
    <row r="215" spans="1:3" ht="12.75" x14ac:dyDescent="0.2">
      <c r="A215" s="108"/>
      <c r="B215" s="108"/>
      <c r="C215" s="54"/>
    </row>
    <row r="216" spans="1:3" ht="12.75" x14ac:dyDescent="0.2">
      <c r="A216" s="108"/>
      <c r="B216" s="108"/>
      <c r="C216" s="54"/>
    </row>
    <row r="217" spans="1:3" ht="12.75" x14ac:dyDescent="0.2">
      <c r="A217" s="108"/>
      <c r="B217" s="108"/>
      <c r="C217" s="54"/>
    </row>
    <row r="218" spans="1:3" ht="12.75" x14ac:dyDescent="0.2">
      <c r="A218" s="108"/>
      <c r="B218" s="108"/>
      <c r="C218" s="54"/>
    </row>
    <row r="219" spans="1:3" ht="12.75" x14ac:dyDescent="0.2">
      <c r="A219" s="108"/>
      <c r="B219" s="108"/>
      <c r="C219" s="54"/>
    </row>
    <row r="220" spans="1:3" ht="12.75" x14ac:dyDescent="0.2">
      <c r="A220" s="108"/>
      <c r="B220" s="108"/>
      <c r="C220" s="54"/>
    </row>
    <row r="221" spans="1:3" ht="12.75" x14ac:dyDescent="0.2">
      <c r="A221" s="108"/>
      <c r="B221" s="108"/>
      <c r="C221" s="54"/>
    </row>
    <row r="222" spans="1:3" ht="12.75" x14ac:dyDescent="0.2">
      <c r="A222" s="108"/>
      <c r="B222" s="108"/>
      <c r="C222" s="54"/>
    </row>
    <row r="223" spans="1:3" ht="12.75" x14ac:dyDescent="0.2">
      <c r="A223" s="108"/>
      <c r="B223" s="108"/>
      <c r="C223" s="54"/>
    </row>
    <row r="224" spans="1:3" ht="12.75" x14ac:dyDescent="0.2">
      <c r="A224" s="108"/>
      <c r="B224" s="108"/>
      <c r="C224" s="54"/>
    </row>
    <row r="225" spans="1:3" ht="12.75" x14ac:dyDescent="0.2">
      <c r="A225" s="108"/>
      <c r="B225" s="108"/>
      <c r="C225" s="54"/>
    </row>
    <row r="226" spans="1:3" ht="12.75" x14ac:dyDescent="0.2">
      <c r="A226" s="108"/>
      <c r="B226" s="108"/>
      <c r="C226" s="54"/>
    </row>
    <row r="227" spans="1:3" ht="12.75" x14ac:dyDescent="0.2">
      <c r="A227" s="108"/>
      <c r="B227" s="108"/>
      <c r="C227" s="54"/>
    </row>
    <row r="228" spans="1:3" ht="12.75" x14ac:dyDescent="0.2">
      <c r="A228" s="108"/>
      <c r="B228" s="108"/>
      <c r="C228" s="54"/>
    </row>
    <row r="229" spans="1:3" ht="12.75" x14ac:dyDescent="0.2">
      <c r="A229" s="108"/>
      <c r="B229" s="108"/>
      <c r="C229" s="54"/>
    </row>
    <row r="230" spans="1:3" ht="12.75" x14ac:dyDescent="0.2">
      <c r="A230" s="108"/>
      <c r="B230" s="108"/>
      <c r="C230" s="54"/>
    </row>
    <row r="231" spans="1:3" ht="12.75" x14ac:dyDescent="0.2">
      <c r="A231" s="108"/>
      <c r="B231" s="108"/>
      <c r="C231" s="54"/>
    </row>
    <row r="232" spans="1:3" ht="12.75" x14ac:dyDescent="0.2">
      <c r="A232" s="108"/>
      <c r="B232" s="108"/>
      <c r="C232" s="54"/>
    </row>
    <row r="233" spans="1:3" ht="12.75" x14ac:dyDescent="0.2">
      <c r="A233" s="108"/>
      <c r="B233" s="108"/>
      <c r="C233" s="54"/>
    </row>
    <row r="234" spans="1:3" ht="12.75" x14ac:dyDescent="0.2">
      <c r="A234" s="108"/>
      <c r="B234" s="108"/>
      <c r="C234" s="54"/>
    </row>
    <row r="235" spans="1:3" ht="12.75" x14ac:dyDescent="0.2">
      <c r="A235" s="108"/>
      <c r="B235" s="108"/>
      <c r="C235" s="54"/>
    </row>
    <row r="236" spans="1:3" ht="12.75" x14ac:dyDescent="0.2">
      <c r="A236" s="108"/>
      <c r="B236" s="108"/>
      <c r="C236" s="54"/>
    </row>
    <row r="237" spans="1:3" ht="12.75" x14ac:dyDescent="0.2">
      <c r="A237" s="108"/>
      <c r="B237" s="108"/>
      <c r="C237" s="54"/>
    </row>
    <row r="238" spans="1:3" ht="12.75" x14ac:dyDescent="0.2">
      <c r="A238" s="108"/>
      <c r="B238" s="108"/>
      <c r="C238" s="54"/>
    </row>
    <row r="239" spans="1:3" ht="12.75" x14ac:dyDescent="0.2">
      <c r="A239" s="108"/>
      <c r="B239" s="108"/>
      <c r="C239" s="54"/>
    </row>
    <row r="240" spans="1:3" ht="12.75" x14ac:dyDescent="0.2">
      <c r="A240" s="108"/>
      <c r="B240" s="108"/>
      <c r="C240" s="54"/>
    </row>
    <row r="241" spans="1:3" ht="12.75" x14ac:dyDescent="0.2">
      <c r="A241" s="108"/>
      <c r="B241" s="108"/>
      <c r="C241" s="54"/>
    </row>
    <row r="242" spans="1:3" ht="12.75" x14ac:dyDescent="0.2">
      <c r="A242" s="108"/>
      <c r="B242" s="108"/>
      <c r="C242" s="54"/>
    </row>
    <row r="243" spans="1:3" ht="12.75" x14ac:dyDescent="0.2">
      <c r="A243" s="108"/>
      <c r="B243" s="108"/>
      <c r="C243" s="54"/>
    </row>
    <row r="244" spans="1:3" ht="12.75" x14ac:dyDescent="0.2">
      <c r="A244" s="108"/>
      <c r="B244" s="108"/>
      <c r="C244" s="54"/>
    </row>
    <row r="245" spans="1:3" ht="12.75" x14ac:dyDescent="0.2">
      <c r="A245" s="108"/>
      <c r="B245" s="108"/>
      <c r="C245" s="54"/>
    </row>
    <row r="246" spans="1:3" ht="12.75" x14ac:dyDescent="0.2">
      <c r="A246" s="108"/>
      <c r="B246" s="108"/>
      <c r="C246" s="54"/>
    </row>
    <row r="247" spans="1:3" ht="12.75" x14ac:dyDescent="0.2">
      <c r="A247" s="108"/>
      <c r="B247" s="108"/>
      <c r="C247" s="54"/>
    </row>
    <row r="248" spans="1:3" ht="12.75" x14ac:dyDescent="0.2">
      <c r="A248" s="108"/>
      <c r="B248" s="108"/>
      <c r="C248" s="54"/>
    </row>
    <row r="249" spans="1:3" ht="12.75" x14ac:dyDescent="0.2">
      <c r="A249" s="108"/>
      <c r="B249" s="108"/>
      <c r="C249" s="54"/>
    </row>
    <row r="250" spans="1:3" ht="12.75" x14ac:dyDescent="0.2">
      <c r="A250" s="108"/>
      <c r="B250" s="108"/>
      <c r="C250" s="54"/>
    </row>
    <row r="251" spans="1:3" ht="12.75" x14ac:dyDescent="0.2">
      <c r="A251" s="108"/>
      <c r="B251" s="108"/>
      <c r="C251" s="54"/>
    </row>
    <row r="252" spans="1:3" ht="12.75" x14ac:dyDescent="0.2">
      <c r="A252" s="108"/>
      <c r="B252" s="108"/>
      <c r="C252" s="54"/>
    </row>
    <row r="253" spans="1:3" ht="12.75" x14ac:dyDescent="0.2">
      <c r="A253" s="108"/>
      <c r="B253" s="108"/>
      <c r="C253" s="54"/>
    </row>
    <row r="254" spans="1:3" ht="12.75" x14ac:dyDescent="0.2">
      <c r="A254" s="108"/>
      <c r="B254" s="108"/>
      <c r="C254" s="54"/>
    </row>
    <row r="255" spans="1:3" ht="12.75" x14ac:dyDescent="0.2">
      <c r="A255" s="108"/>
      <c r="B255" s="108"/>
      <c r="C255" s="54"/>
    </row>
    <row r="256" spans="1:3" ht="12.75" x14ac:dyDescent="0.2">
      <c r="A256" s="108"/>
      <c r="B256" s="108"/>
      <c r="C256" s="54"/>
    </row>
    <row r="257" spans="1:3" ht="12.75" x14ac:dyDescent="0.2">
      <c r="A257" s="108"/>
      <c r="B257" s="108"/>
      <c r="C257" s="54"/>
    </row>
    <row r="258" spans="1:3" ht="12.75" x14ac:dyDescent="0.2">
      <c r="A258" s="108"/>
      <c r="B258" s="108"/>
      <c r="C258" s="54"/>
    </row>
    <row r="259" spans="1:3" ht="12.75" x14ac:dyDescent="0.2">
      <c r="A259" s="108"/>
      <c r="B259" s="108"/>
      <c r="C259" s="54"/>
    </row>
    <row r="260" spans="1:3" ht="12.75" x14ac:dyDescent="0.2">
      <c r="A260" s="108"/>
      <c r="B260" s="108"/>
      <c r="C260" s="54"/>
    </row>
    <row r="261" spans="1:3" ht="12.75" x14ac:dyDescent="0.2">
      <c r="A261" s="108"/>
      <c r="B261" s="108"/>
      <c r="C261" s="54"/>
    </row>
    <row r="262" spans="1:3" ht="12.75" x14ac:dyDescent="0.2">
      <c r="A262" s="108"/>
      <c r="B262" s="108"/>
      <c r="C262" s="54"/>
    </row>
    <row r="263" spans="1:3" ht="12.75" x14ac:dyDescent="0.2">
      <c r="A263" s="108"/>
      <c r="B263" s="108"/>
      <c r="C263" s="54"/>
    </row>
    <row r="264" spans="1:3" ht="12.75" x14ac:dyDescent="0.2">
      <c r="A264" s="108"/>
      <c r="B264" s="108"/>
      <c r="C264" s="54"/>
    </row>
    <row r="265" spans="1:3" ht="12.75" x14ac:dyDescent="0.2">
      <c r="A265" s="108"/>
      <c r="B265" s="108"/>
      <c r="C265" s="54"/>
    </row>
    <row r="266" spans="1:3" ht="12.75" x14ac:dyDescent="0.2">
      <c r="A266" s="108"/>
      <c r="B266" s="108"/>
      <c r="C266" s="54"/>
    </row>
    <row r="267" spans="1:3" ht="12.75" x14ac:dyDescent="0.2">
      <c r="A267" s="108"/>
      <c r="B267" s="108"/>
      <c r="C267" s="54"/>
    </row>
    <row r="268" spans="1:3" ht="12.75" x14ac:dyDescent="0.2">
      <c r="A268" s="108"/>
      <c r="B268" s="108"/>
      <c r="C268" s="54"/>
    </row>
    <row r="269" spans="1:3" ht="12.75" x14ac:dyDescent="0.2">
      <c r="A269" s="108"/>
      <c r="B269" s="108"/>
      <c r="C269" s="54"/>
    </row>
    <row r="270" spans="1:3" ht="12.75" x14ac:dyDescent="0.2">
      <c r="A270" s="108"/>
      <c r="B270" s="108"/>
      <c r="C270" s="54"/>
    </row>
    <row r="271" spans="1:3" ht="12.75" x14ac:dyDescent="0.2">
      <c r="A271" s="108"/>
      <c r="B271" s="108"/>
      <c r="C271" s="54"/>
    </row>
    <row r="272" spans="1:3" ht="12.75" x14ac:dyDescent="0.2">
      <c r="A272" s="108"/>
      <c r="B272" s="108"/>
      <c r="C272" s="54"/>
    </row>
    <row r="273" spans="1:3" ht="12.75" x14ac:dyDescent="0.2">
      <c r="A273" s="108"/>
      <c r="B273" s="108"/>
      <c r="C273" s="54"/>
    </row>
    <row r="274" spans="1:3" ht="12.75" x14ac:dyDescent="0.2">
      <c r="A274" s="108"/>
      <c r="B274" s="108"/>
      <c r="C274" s="54"/>
    </row>
    <row r="275" spans="1:3" ht="12.75" x14ac:dyDescent="0.2">
      <c r="A275" s="108"/>
      <c r="B275" s="108"/>
      <c r="C275" s="54"/>
    </row>
    <row r="276" spans="1:3" ht="12.75" x14ac:dyDescent="0.2">
      <c r="A276" s="108"/>
      <c r="B276" s="108"/>
      <c r="C276" s="54"/>
    </row>
    <row r="277" spans="1:3" ht="12.75" x14ac:dyDescent="0.2">
      <c r="A277" s="108"/>
      <c r="B277" s="108"/>
      <c r="C277" s="54"/>
    </row>
    <row r="278" spans="1:3" ht="12.75" x14ac:dyDescent="0.2">
      <c r="A278" s="108"/>
      <c r="B278" s="108"/>
      <c r="C278" s="54"/>
    </row>
    <row r="279" spans="1:3" ht="12.75" x14ac:dyDescent="0.2">
      <c r="A279" s="108"/>
      <c r="B279" s="108"/>
      <c r="C279" s="54"/>
    </row>
    <row r="280" spans="1:3" ht="12.75" x14ac:dyDescent="0.2">
      <c r="A280" s="108"/>
      <c r="B280" s="108"/>
      <c r="C280" s="54"/>
    </row>
    <row r="281" spans="1:3" ht="12.75" x14ac:dyDescent="0.2">
      <c r="A281" s="108"/>
      <c r="B281" s="108"/>
      <c r="C281" s="54"/>
    </row>
    <row r="282" spans="1:3" ht="12.75" x14ac:dyDescent="0.2">
      <c r="A282" s="108"/>
      <c r="B282" s="108"/>
      <c r="C282" s="54"/>
    </row>
    <row r="283" spans="1:3" ht="12.75" x14ac:dyDescent="0.2">
      <c r="A283" s="108"/>
      <c r="B283" s="108"/>
      <c r="C283" s="54"/>
    </row>
    <row r="284" spans="1:3" ht="12.75" x14ac:dyDescent="0.2">
      <c r="A284" s="108"/>
      <c r="B284" s="108"/>
      <c r="C284" s="54"/>
    </row>
    <row r="285" spans="1:3" ht="12.75" x14ac:dyDescent="0.2">
      <c r="A285" s="108"/>
      <c r="B285" s="108"/>
      <c r="C285" s="54"/>
    </row>
    <row r="286" spans="1:3" ht="12.75" x14ac:dyDescent="0.2">
      <c r="A286" s="108"/>
      <c r="B286" s="108"/>
      <c r="C286" s="54"/>
    </row>
    <row r="287" spans="1:3" ht="12.75" x14ac:dyDescent="0.2">
      <c r="A287" s="108"/>
      <c r="B287" s="108"/>
      <c r="C287" s="54"/>
    </row>
    <row r="288" spans="1:3" ht="12.75" x14ac:dyDescent="0.2">
      <c r="A288" s="108"/>
      <c r="B288" s="108"/>
      <c r="C288" s="54"/>
    </row>
    <row r="289" spans="1:3" ht="12.75" x14ac:dyDescent="0.2">
      <c r="A289" s="108"/>
      <c r="B289" s="108"/>
      <c r="C289" s="54"/>
    </row>
    <row r="290" spans="1:3" ht="12.75" x14ac:dyDescent="0.2">
      <c r="A290" s="108"/>
      <c r="B290" s="108"/>
      <c r="C290" s="54"/>
    </row>
    <row r="291" spans="1:3" ht="12.75" x14ac:dyDescent="0.2">
      <c r="A291" s="108"/>
      <c r="B291" s="108"/>
      <c r="C291" s="54"/>
    </row>
    <row r="292" spans="1:3" ht="12.75" x14ac:dyDescent="0.2">
      <c r="A292" s="108"/>
      <c r="B292" s="108"/>
      <c r="C292" s="54"/>
    </row>
    <row r="293" spans="1:3" ht="12.75" x14ac:dyDescent="0.2">
      <c r="A293" s="108"/>
      <c r="B293" s="108"/>
      <c r="C293" s="54"/>
    </row>
    <row r="294" spans="1:3" ht="12.75" x14ac:dyDescent="0.2">
      <c r="A294" s="108"/>
      <c r="B294" s="108"/>
      <c r="C294" s="54"/>
    </row>
    <row r="295" spans="1:3" ht="12.75" x14ac:dyDescent="0.2">
      <c r="A295" s="108"/>
      <c r="B295" s="108"/>
      <c r="C295" s="54"/>
    </row>
    <row r="296" spans="1:3" ht="12.75" x14ac:dyDescent="0.2">
      <c r="A296" s="108"/>
      <c r="B296" s="108"/>
      <c r="C296" s="54"/>
    </row>
    <row r="297" spans="1:3" ht="12.75" x14ac:dyDescent="0.2">
      <c r="A297" s="108"/>
      <c r="B297" s="108"/>
      <c r="C297" s="54"/>
    </row>
    <row r="298" spans="1:3" ht="12.75" x14ac:dyDescent="0.2">
      <c r="A298" s="108"/>
      <c r="B298" s="108"/>
      <c r="C298" s="54"/>
    </row>
    <row r="299" spans="1:3" ht="12.75" x14ac:dyDescent="0.2">
      <c r="A299" s="108"/>
      <c r="B299" s="108"/>
      <c r="C299" s="54"/>
    </row>
    <row r="300" spans="1:3" ht="12.75" x14ac:dyDescent="0.2">
      <c r="A300" s="108"/>
      <c r="B300" s="108"/>
      <c r="C300" s="54"/>
    </row>
    <row r="301" spans="1:3" ht="12.75" x14ac:dyDescent="0.2">
      <c r="A301" s="108"/>
      <c r="B301" s="108"/>
      <c r="C301" s="54"/>
    </row>
    <row r="302" spans="1:3" ht="12.75" x14ac:dyDescent="0.2">
      <c r="A302" s="108"/>
      <c r="B302" s="108"/>
      <c r="C302" s="54"/>
    </row>
    <row r="303" spans="1:3" ht="12.75" x14ac:dyDescent="0.2">
      <c r="A303" s="108"/>
      <c r="B303" s="108"/>
      <c r="C303" s="54"/>
    </row>
    <row r="304" spans="1:3" ht="12.75" x14ac:dyDescent="0.2">
      <c r="A304" s="108"/>
      <c r="B304" s="108"/>
      <c r="C304" s="54"/>
    </row>
    <row r="305" spans="1:3" ht="12.75" x14ac:dyDescent="0.2">
      <c r="A305" s="108"/>
      <c r="B305" s="108"/>
      <c r="C305" s="54"/>
    </row>
    <row r="306" spans="1:3" ht="12.75" x14ac:dyDescent="0.2">
      <c r="A306" s="108"/>
      <c r="B306" s="108"/>
      <c r="C306" s="54"/>
    </row>
    <row r="307" spans="1:3" ht="12.75" x14ac:dyDescent="0.2">
      <c r="A307" s="108"/>
      <c r="B307" s="108"/>
      <c r="C307" s="54"/>
    </row>
    <row r="308" spans="1:3" ht="12.75" x14ac:dyDescent="0.2">
      <c r="A308" s="108"/>
      <c r="B308" s="108"/>
      <c r="C308" s="54"/>
    </row>
    <row r="309" spans="1:3" ht="12.75" x14ac:dyDescent="0.2">
      <c r="A309" s="108"/>
      <c r="B309" s="108"/>
      <c r="C309" s="54"/>
    </row>
    <row r="310" spans="1:3" ht="12.75" x14ac:dyDescent="0.2">
      <c r="A310" s="108"/>
      <c r="B310" s="108"/>
      <c r="C310" s="54"/>
    </row>
    <row r="311" spans="1:3" ht="12.75" x14ac:dyDescent="0.2">
      <c r="A311" s="108"/>
      <c r="B311" s="108"/>
      <c r="C311" s="54"/>
    </row>
    <row r="312" spans="1:3" ht="12.75" x14ac:dyDescent="0.2">
      <c r="A312" s="108"/>
      <c r="B312" s="108"/>
      <c r="C312" s="54"/>
    </row>
    <row r="313" spans="1:3" ht="12.75" x14ac:dyDescent="0.2">
      <c r="A313" s="108"/>
      <c r="B313" s="108"/>
      <c r="C313" s="54"/>
    </row>
    <row r="314" spans="1:3" ht="12.75" x14ac:dyDescent="0.2">
      <c r="A314" s="108"/>
      <c r="B314" s="108"/>
      <c r="C314" s="54"/>
    </row>
    <row r="315" spans="1:3" ht="12.75" x14ac:dyDescent="0.2">
      <c r="A315" s="108"/>
      <c r="B315" s="108"/>
      <c r="C315" s="54"/>
    </row>
    <row r="316" spans="1:3" ht="12.75" x14ac:dyDescent="0.2">
      <c r="A316" s="108"/>
      <c r="B316" s="108"/>
      <c r="C316" s="54"/>
    </row>
    <row r="317" spans="1:3" ht="12.75" x14ac:dyDescent="0.2">
      <c r="A317" s="108"/>
      <c r="B317" s="108"/>
      <c r="C317" s="54"/>
    </row>
    <row r="318" spans="1:3" ht="12.75" x14ac:dyDescent="0.2">
      <c r="A318" s="108"/>
      <c r="B318" s="108"/>
      <c r="C318" s="54"/>
    </row>
    <row r="319" spans="1:3" ht="12.75" x14ac:dyDescent="0.2">
      <c r="A319" s="108"/>
      <c r="B319" s="108"/>
      <c r="C319" s="54"/>
    </row>
    <row r="320" spans="1:3" ht="12.75" x14ac:dyDescent="0.2">
      <c r="A320" s="108"/>
      <c r="B320" s="108"/>
      <c r="C320" s="54"/>
    </row>
    <row r="321" spans="1:3" ht="12.75" x14ac:dyDescent="0.2">
      <c r="A321" s="108"/>
      <c r="B321" s="108"/>
      <c r="C321" s="54"/>
    </row>
    <row r="322" spans="1:3" ht="12.75" x14ac:dyDescent="0.2">
      <c r="A322" s="108"/>
      <c r="B322" s="108"/>
      <c r="C322" s="54"/>
    </row>
    <row r="323" spans="1:3" ht="12.75" x14ac:dyDescent="0.2">
      <c r="A323" s="108"/>
      <c r="B323" s="108"/>
      <c r="C323" s="54"/>
    </row>
    <row r="324" spans="1:3" ht="12.75" x14ac:dyDescent="0.2">
      <c r="A324" s="108"/>
      <c r="B324" s="108"/>
      <c r="C324" s="54"/>
    </row>
    <row r="325" spans="1:3" ht="12.75" x14ac:dyDescent="0.2">
      <c r="A325" s="108"/>
      <c r="B325" s="108"/>
      <c r="C325" s="54"/>
    </row>
    <row r="326" spans="1:3" ht="12.75" x14ac:dyDescent="0.2">
      <c r="A326" s="108"/>
      <c r="B326" s="108"/>
      <c r="C326" s="54"/>
    </row>
    <row r="327" spans="1:3" ht="12.75" x14ac:dyDescent="0.2">
      <c r="A327" s="108"/>
      <c r="B327" s="108"/>
      <c r="C327" s="54"/>
    </row>
    <row r="328" spans="1:3" ht="12.75" x14ac:dyDescent="0.2">
      <c r="A328" s="108"/>
      <c r="B328" s="108"/>
      <c r="C328" s="54"/>
    </row>
    <row r="329" spans="1:3" ht="12.75" x14ac:dyDescent="0.2">
      <c r="A329" s="108"/>
      <c r="B329" s="108"/>
      <c r="C329" s="54"/>
    </row>
    <row r="330" spans="1:3" ht="12.75" x14ac:dyDescent="0.2">
      <c r="A330" s="108"/>
      <c r="B330" s="108"/>
      <c r="C330" s="54"/>
    </row>
    <row r="331" spans="1:3" ht="12.75" x14ac:dyDescent="0.2">
      <c r="A331" s="108"/>
      <c r="B331" s="108"/>
      <c r="C331" s="54"/>
    </row>
    <row r="332" spans="1:3" ht="12.75" x14ac:dyDescent="0.2">
      <c r="A332" s="108"/>
      <c r="B332" s="108"/>
      <c r="C332" s="54"/>
    </row>
    <row r="333" spans="1:3" ht="12.75" x14ac:dyDescent="0.2">
      <c r="A333" s="108"/>
      <c r="B333" s="108"/>
      <c r="C333" s="54"/>
    </row>
    <row r="334" spans="1:3" ht="12.75" x14ac:dyDescent="0.2">
      <c r="A334" s="108"/>
      <c r="B334" s="108"/>
      <c r="C334" s="54"/>
    </row>
    <row r="335" spans="1:3" ht="12.75" x14ac:dyDescent="0.2">
      <c r="A335" s="108"/>
      <c r="B335" s="108"/>
      <c r="C335" s="54"/>
    </row>
    <row r="336" spans="1:3" ht="12.75" x14ac:dyDescent="0.2">
      <c r="A336" s="108"/>
      <c r="B336" s="108"/>
      <c r="C336" s="54"/>
    </row>
    <row r="337" spans="1:3" ht="12.75" x14ac:dyDescent="0.2">
      <c r="A337" s="108"/>
      <c r="B337" s="108"/>
      <c r="C337" s="54"/>
    </row>
    <row r="338" spans="1:3" ht="12.75" x14ac:dyDescent="0.2">
      <c r="A338" s="108"/>
      <c r="B338" s="108"/>
      <c r="C338" s="54"/>
    </row>
    <row r="339" spans="1:3" ht="12.75" x14ac:dyDescent="0.2">
      <c r="A339" s="108"/>
      <c r="B339" s="108"/>
      <c r="C339" s="54"/>
    </row>
    <row r="340" spans="1:3" ht="12.75" x14ac:dyDescent="0.2">
      <c r="A340" s="108"/>
      <c r="B340" s="108"/>
      <c r="C340" s="54"/>
    </row>
    <row r="341" spans="1:3" ht="12.75" x14ac:dyDescent="0.2">
      <c r="A341" s="108"/>
      <c r="B341" s="108"/>
      <c r="C341" s="54"/>
    </row>
    <row r="342" spans="1:3" ht="12.75" x14ac:dyDescent="0.2">
      <c r="A342" s="108"/>
      <c r="B342" s="108"/>
      <c r="C342" s="54"/>
    </row>
    <row r="343" spans="1:3" ht="12.75" x14ac:dyDescent="0.2">
      <c r="A343" s="108"/>
      <c r="B343" s="108"/>
      <c r="C343" s="54"/>
    </row>
    <row r="344" spans="1:3" ht="12.75" x14ac:dyDescent="0.2">
      <c r="A344" s="108"/>
      <c r="B344" s="108"/>
      <c r="C344" s="54"/>
    </row>
    <row r="345" spans="1:3" ht="12.75" x14ac:dyDescent="0.2">
      <c r="A345" s="108"/>
      <c r="B345" s="108"/>
      <c r="C345" s="54"/>
    </row>
    <row r="346" spans="1:3" ht="12.75" x14ac:dyDescent="0.2">
      <c r="A346" s="108"/>
      <c r="B346" s="108"/>
      <c r="C346" s="54"/>
    </row>
    <row r="347" spans="1:3" ht="12.75" x14ac:dyDescent="0.2">
      <c r="A347" s="108"/>
      <c r="B347" s="108"/>
      <c r="C347" s="54"/>
    </row>
    <row r="348" spans="1:3" ht="12.75" x14ac:dyDescent="0.2">
      <c r="A348" s="108"/>
      <c r="B348" s="108"/>
      <c r="C348" s="54"/>
    </row>
    <row r="349" spans="1:3" ht="12.75" x14ac:dyDescent="0.2">
      <c r="A349" s="108"/>
      <c r="B349" s="108"/>
      <c r="C349" s="54"/>
    </row>
    <row r="350" spans="1:3" ht="12.75" x14ac:dyDescent="0.2">
      <c r="A350" s="108"/>
      <c r="B350" s="108"/>
      <c r="C350" s="54"/>
    </row>
    <row r="351" spans="1:3" ht="12.75" x14ac:dyDescent="0.2">
      <c r="A351" s="108"/>
      <c r="B351" s="108"/>
      <c r="C351" s="54"/>
    </row>
    <row r="352" spans="1:3" ht="12.75" x14ac:dyDescent="0.2">
      <c r="A352" s="108"/>
      <c r="B352" s="108"/>
      <c r="C352" s="54"/>
    </row>
    <row r="353" spans="1:3" ht="12.75" x14ac:dyDescent="0.2">
      <c r="A353" s="108"/>
      <c r="B353" s="108"/>
      <c r="C353" s="54"/>
    </row>
    <row r="354" spans="1:3" ht="12.75" x14ac:dyDescent="0.2">
      <c r="A354" s="108"/>
      <c r="B354" s="108"/>
      <c r="C354" s="54"/>
    </row>
    <row r="355" spans="1:3" ht="12.75" x14ac:dyDescent="0.2">
      <c r="A355" s="108"/>
      <c r="B355" s="108"/>
      <c r="C355" s="54"/>
    </row>
    <row r="356" spans="1:3" ht="12.75" x14ac:dyDescent="0.2">
      <c r="A356" s="108"/>
      <c r="B356" s="108"/>
      <c r="C356" s="54"/>
    </row>
    <row r="357" spans="1:3" ht="12.75" x14ac:dyDescent="0.2">
      <c r="A357" s="108"/>
      <c r="B357" s="108"/>
      <c r="C357" s="54"/>
    </row>
    <row r="358" spans="1:3" ht="12.75" x14ac:dyDescent="0.2">
      <c r="A358" s="108"/>
      <c r="B358" s="108"/>
      <c r="C358" s="54"/>
    </row>
    <row r="359" spans="1:3" ht="12.75" x14ac:dyDescent="0.2">
      <c r="A359" s="108"/>
      <c r="B359" s="108"/>
      <c r="C359" s="54"/>
    </row>
    <row r="360" spans="1:3" ht="12.75" x14ac:dyDescent="0.2">
      <c r="A360" s="108"/>
      <c r="B360" s="108"/>
      <c r="C360" s="54"/>
    </row>
    <row r="361" spans="1:3" ht="12.75" x14ac:dyDescent="0.2">
      <c r="A361" s="108"/>
      <c r="B361" s="108"/>
      <c r="C361" s="54"/>
    </row>
    <row r="362" spans="1:3" ht="12.75" x14ac:dyDescent="0.2">
      <c r="A362" s="108"/>
      <c r="B362" s="108"/>
      <c r="C362" s="54"/>
    </row>
    <row r="363" spans="1:3" ht="12.75" x14ac:dyDescent="0.2">
      <c r="A363" s="108"/>
      <c r="B363" s="108"/>
      <c r="C363" s="54"/>
    </row>
    <row r="364" spans="1:3" ht="12.75" x14ac:dyDescent="0.2">
      <c r="A364" s="108"/>
      <c r="B364" s="108"/>
      <c r="C364" s="54"/>
    </row>
    <row r="365" spans="1:3" ht="12.75" x14ac:dyDescent="0.2">
      <c r="A365" s="108"/>
      <c r="B365" s="108"/>
      <c r="C365" s="54"/>
    </row>
    <row r="366" spans="1:3" ht="12.75" x14ac:dyDescent="0.2">
      <c r="A366" s="108"/>
      <c r="B366" s="108"/>
      <c r="C366" s="54"/>
    </row>
    <row r="367" spans="1:3" ht="12.75" x14ac:dyDescent="0.2">
      <c r="A367" s="108"/>
      <c r="B367" s="108"/>
      <c r="C367" s="54"/>
    </row>
    <row r="368" spans="1:3" ht="12.75" x14ac:dyDescent="0.2">
      <c r="A368" s="108"/>
      <c r="B368" s="108"/>
      <c r="C368" s="54"/>
    </row>
    <row r="369" spans="1:3" ht="12.75" x14ac:dyDescent="0.2">
      <c r="A369" s="108"/>
      <c r="B369" s="108"/>
      <c r="C369" s="54"/>
    </row>
    <row r="370" spans="1:3" ht="12.75" x14ac:dyDescent="0.2">
      <c r="A370" s="108"/>
      <c r="B370" s="108"/>
      <c r="C370" s="54"/>
    </row>
    <row r="371" spans="1:3" ht="12.75" x14ac:dyDescent="0.2">
      <c r="A371" s="108"/>
      <c r="B371" s="108"/>
      <c r="C371" s="54"/>
    </row>
    <row r="372" spans="1:3" ht="12.75" x14ac:dyDescent="0.2">
      <c r="A372" s="108"/>
      <c r="B372" s="108"/>
      <c r="C372" s="54"/>
    </row>
    <row r="373" spans="1:3" ht="12.75" x14ac:dyDescent="0.2">
      <c r="A373" s="108"/>
      <c r="B373" s="108"/>
      <c r="C373" s="54"/>
    </row>
    <row r="374" spans="1:3" ht="12.75" x14ac:dyDescent="0.2">
      <c r="A374" s="108"/>
      <c r="B374" s="108"/>
      <c r="C374" s="54"/>
    </row>
    <row r="375" spans="1:3" ht="12.75" x14ac:dyDescent="0.2">
      <c r="A375" s="108"/>
      <c r="B375" s="108"/>
      <c r="C375" s="54"/>
    </row>
    <row r="376" spans="1:3" ht="12.75" x14ac:dyDescent="0.2">
      <c r="A376" s="108"/>
      <c r="B376" s="108"/>
      <c r="C376" s="54"/>
    </row>
    <row r="377" spans="1:3" ht="12.75" x14ac:dyDescent="0.2">
      <c r="A377" s="108"/>
      <c r="B377" s="108"/>
      <c r="C377" s="54"/>
    </row>
    <row r="378" spans="1:3" ht="12.75" x14ac:dyDescent="0.2">
      <c r="A378" s="108"/>
      <c r="B378" s="108"/>
      <c r="C378" s="54"/>
    </row>
    <row r="379" spans="1:3" ht="12.75" x14ac:dyDescent="0.2">
      <c r="A379" s="108"/>
      <c r="B379" s="108"/>
      <c r="C379" s="54"/>
    </row>
    <row r="380" spans="1:3" ht="12.75" x14ac:dyDescent="0.2">
      <c r="A380" s="108"/>
      <c r="B380" s="108"/>
      <c r="C380" s="54"/>
    </row>
    <row r="381" spans="1:3" ht="12.75" x14ac:dyDescent="0.2">
      <c r="A381" s="108"/>
      <c r="B381" s="108"/>
      <c r="C381" s="54"/>
    </row>
    <row r="382" spans="1:3" ht="12.75" x14ac:dyDescent="0.2">
      <c r="A382" s="108"/>
      <c r="B382" s="108"/>
      <c r="C382" s="54"/>
    </row>
    <row r="383" spans="1:3" ht="12.75" x14ac:dyDescent="0.2">
      <c r="A383" s="108"/>
      <c r="B383" s="108"/>
      <c r="C383" s="54"/>
    </row>
    <row r="384" spans="1:3" ht="12.75" x14ac:dyDescent="0.2">
      <c r="A384" s="108"/>
      <c r="B384" s="108"/>
      <c r="C384" s="54"/>
    </row>
    <row r="385" spans="1:3" ht="12.75" x14ac:dyDescent="0.2">
      <c r="A385" s="108"/>
      <c r="B385" s="108"/>
      <c r="C385" s="54"/>
    </row>
    <row r="386" spans="1:3" ht="12.75" x14ac:dyDescent="0.2">
      <c r="A386" s="108"/>
      <c r="B386" s="108"/>
      <c r="C386" s="54"/>
    </row>
    <row r="387" spans="1:3" ht="12.75" x14ac:dyDescent="0.2">
      <c r="A387" s="108"/>
      <c r="B387" s="108"/>
      <c r="C387" s="54"/>
    </row>
    <row r="388" spans="1:3" ht="12.75" x14ac:dyDescent="0.2">
      <c r="A388" s="108"/>
      <c r="B388" s="108"/>
      <c r="C388" s="54"/>
    </row>
    <row r="389" spans="1:3" ht="12.75" x14ac:dyDescent="0.2">
      <c r="A389" s="108"/>
      <c r="B389" s="108"/>
      <c r="C389" s="54"/>
    </row>
    <row r="390" spans="1:3" ht="12.75" x14ac:dyDescent="0.2">
      <c r="A390" s="108"/>
      <c r="B390" s="108"/>
      <c r="C390" s="54"/>
    </row>
    <row r="391" spans="1:3" ht="12.75" x14ac:dyDescent="0.2">
      <c r="A391" s="108"/>
      <c r="B391" s="108"/>
      <c r="C391" s="54"/>
    </row>
    <row r="392" spans="1:3" ht="12.75" x14ac:dyDescent="0.2">
      <c r="A392" s="108"/>
      <c r="B392" s="108"/>
      <c r="C392" s="54"/>
    </row>
    <row r="393" spans="1:3" ht="12.75" x14ac:dyDescent="0.2">
      <c r="A393" s="108"/>
      <c r="B393" s="108"/>
      <c r="C393" s="54"/>
    </row>
    <row r="394" spans="1:3" ht="12.75" x14ac:dyDescent="0.2">
      <c r="A394" s="108"/>
      <c r="B394" s="108"/>
      <c r="C394" s="54"/>
    </row>
    <row r="395" spans="1:3" ht="12.75" x14ac:dyDescent="0.2">
      <c r="A395" s="108"/>
      <c r="B395" s="108"/>
      <c r="C395" s="54"/>
    </row>
    <row r="396" spans="1:3" ht="12.75" x14ac:dyDescent="0.2">
      <c r="A396" s="108"/>
      <c r="B396" s="108"/>
      <c r="C396" s="54"/>
    </row>
    <row r="397" spans="1:3" ht="12.75" x14ac:dyDescent="0.2">
      <c r="A397" s="108"/>
      <c r="B397" s="108"/>
      <c r="C397" s="54"/>
    </row>
    <row r="398" spans="1:3" ht="12.75" x14ac:dyDescent="0.2">
      <c r="A398" s="108"/>
      <c r="B398" s="108"/>
      <c r="C398" s="54"/>
    </row>
    <row r="399" spans="1:3" ht="12.75" x14ac:dyDescent="0.2">
      <c r="A399" s="108"/>
      <c r="B399" s="108"/>
      <c r="C399" s="54"/>
    </row>
    <row r="400" spans="1:3" ht="12.75" x14ac:dyDescent="0.2">
      <c r="A400" s="108"/>
      <c r="B400" s="108"/>
      <c r="C400" s="54"/>
    </row>
    <row r="401" spans="1:3" ht="12.75" x14ac:dyDescent="0.2">
      <c r="A401" s="108"/>
      <c r="B401" s="108"/>
      <c r="C401" s="54"/>
    </row>
    <row r="402" spans="1:3" ht="12.75" x14ac:dyDescent="0.2">
      <c r="A402" s="108"/>
      <c r="B402" s="108"/>
      <c r="C402" s="54"/>
    </row>
    <row r="403" spans="1:3" ht="12.75" x14ac:dyDescent="0.2">
      <c r="A403" s="108"/>
      <c r="B403" s="108"/>
      <c r="C403" s="54"/>
    </row>
    <row r="404" spans="1:3" ht="12.75" x14ac:dyDescent="0.2">
      <c r="A404" s="108"/>
      <c r="B404" s="108"/>
      <c r="C404" s="54"/>
    </row>
    <row r="405" spans="1:3" ht="12.75" x14ac:dyDescent="0.2">
      <c r="A405" s="108"/>
      <c r="B405" s="108"/>
      <c r="C405" s="54"/>
    </row>
    <row r="406" spans="1:3" ht="12.75" x14ac:dyDescent="0.2">
      <c r="A406" s="108"/>
      <c r="B406" s="108"/>
      <c r="C406" s="54"/>
    </row>
    <row r="407" spans="1:3" ht="12.75" x14ac:dyDescent="0.2">
      <c r="A407" s="108"/>
      <c r="B407" s="108"/>
      <c r="C407" s="54"/>
    </row>
    <row r="408" spans="1:3" ht="12.75" x14ac:dyDescent="0.2">
      <c r="A408" s="108"/>
      <c r="B408" s="108"/>
      <c r="C408" s="54"/>
    </row>
    <row r="409" spans="1:3" ht="12.75" x14ac:dyDescent="0.2">
      <c r="A409" s="108"/>
      <c r="B409" s="108"/>
      <c r="C409" s="54"/>
    </row>
    <row r="410" spans="1:3" ht="12.75" x14ac:dyDescent="0.2">
      <c r="A410" s="108"/>
      <c r="B410" s="108"/>
      <c r="C410" s="54"/>
    </row>
    <row r="411" spans="1:3" ht="12.75" x14ac:dyDescent="0.2">
      <c r="A411" s="108"/>
      <c r="B411" s="108"/>
      <c r="C411" s="54"/>
    </row>
    <row r="412" spans="1:3" ht="12.75" x14ac:dyDescent="0.2">
      <c r="A412" s="108"/>
      <c r="B412" s="108"/>
      <c r="C412" s="54"/>
    </row>
    <row r="413" spans="1:3" ht="12.75" x14ac:dyDescent="0.2">
      <c r="A413" s="108"/>
      <c r="B413" s="108"/>
      <c r="C413" s="54"/>
    </row>
    <row r="414" spans="1:3" ht="12.75" x14ac:dyDescent="0.2">
      <c r="A414" s="108"/>
      <c r="B414" s="108"/>
      <c r="C414" s="54"/>
    </row>
    <row r="415" spans="1:3" ht="12.75" x14ac:dyDescent="0.2">
      <c r="A415" s="108"/>
      <c r="B415" s="108"/>
      <c r="C415" s="54"/>
    </row>
    <row r="416" spans="1:3" ht="12.75" x14ac:dyDescent="0.2">
      <c r="A416" s="108"/>
      <c r="B416" s="108"/>
      <c r="C416" s="54"/>
    </row>
    <row r="417" spans="1:3" ht="12.75" x14ac:dyDescent="0.2">
      <c r="A417" s="108"/>
      <c r="B417" s="108"/>
      <c r="C417" s="54"/>
    </row>
    <row r="418" spans="1:3" ht="12.75" x14ac:dyDescent="0.2">
      <c r="A418" s="108"/>
      <c r="B418" s="108"/>
      <c r="C418" s="54"/>
    </row>
    <row r="419" spans="1:3" ht="12.75" x14ac:dyDescent="0.2">
      <c r="A419" s="108"/>
      <c r="B419" s="108"/>
      <c r="C419" s="54"/>
    </row>
    <row r="420" spans="1:3" ht="12.75" x14ac:dyDescent="0.2">
      <c r="A420" s="108"/>
      <c r="B420" s="108"/>
      <c r="C420" s="54"/>
    </row>
    <row r="421" spans="1:3" ht="12.75" x14ac:dyDescent="0.2">
      <c r="A421" s="108"/>
      <c r="B421" s="108"/>
      <c r="C421" s="54"/>
    </row>
    <row r="422" spans="1:3" ht="12.75" x14ac:dyDescent="0.2">
      <c r="A422" s="108"/>
      <c r="B422" s="108"/>
      <c r="C422" s="54"/>
    </row>
    <row r="423" spans="1:3" ht="12.75" x14ac:dyDescent="0.2">
      <c r="A423" s="108"/>
      <c r="B423" s="108"/>
      <c r="C423" s="54"/>
    </row>
    <row r="424" spans="1:3" ht="12.75" x14ac:dyDescent="0.2">
      <c r="A424" s="108"/>
      <c r="B424" s="108"/>
      <c r="C424" s="54"/>
    </row>
    <row r="425" spans="1:3" ht="12.75" x14ac:dyDescent="0.2">
      <c r="A425" s="108"/>
      <c r="B425" s="108"/>
      <c r="C425" s="54"/>
    </row>
    <row r="426" spans="1:3" ht="12.75" x14ac:dyDescent="0.2">
      <c r="A426" s="108"/>
      <c r="B426" s="108"/>
      <c r="C426" s="54"/>
    </row>
    <row r="427" spans="1:3" ht="12.75" x14ac:dyDescent="0.2">
      <c r="A427" s="108"/>
      <c r="B427" s="108"/>
      <c r="C427" s="54"/>
    </row>
    <row r="428" spans="1:3" ht="12.75" x14ac:dyDescent="0.2">
      <c r="A428" s="108"/>
      <c r="B428" s="108"/>
      <c r="C428" s="54"/>
    </row>
    <row r="429" spans="1:3" ht="12.75" x14ac:dyDescent="0.2">
      <c r="A429" s="108"/>
      <c r="B429" s="108"/>
      <c r="C429" s="54"/>
    </row>
    <row r="430" spans="1:3" ht="12.75" x14ac:dyDescent="0.2">
      <c r="A430" s="108"/>
      <c r="B430" s="108"/>
      <c r="C430" s="54"/>
    </row>
    <row r="431" spans="1:3" ht="12.75" x14ac:dyDescent="0.2">
      <c r="A431" s="108"/>
      <c r="B431" s="108"/>
      <c r="C431" s="54"/>
    </row>
    <row r="432" spans="1:3" ht="12.75" x14ac:dyDescent="0.2">
      <c r="A432" s="110"/>
      <c r="B432" s="110"/>
      <c r="C432" s="111"/>
    </row>
    <row r="433" spans="1:3" ht="12.75" x14ac:dyDescent="0.2">
      <c r="A433" s="112"/>
      <c r="B433" s="112"/>
      <c r="C433" s="113"/>
    </row>
    <row r="434" spans="1:3" ht="12.75" x14ac:dyDescent="0.2">
      <c r="A434" s="112"/>
      <c r="B434" s="112"/>
      <c r="C434" s="113"/>
    </row>
    <row r="435" spans="1:3" ht="12.75" x14ac:dyDescent="0.2">
      <c r="A435" s="112"/>
      <c r="B435" s="112"/>
      <c r="C435" s="113"/>
    </row>
    <row r="436" spans="1:3" ht="12.75" x14ac:dyDescent="0.2">
      <c r="A436" s="112"/>
      <c r="B436" s="112"/>
      <c r="C436" s="113"/>
    </row>
    <row r="437" spans="1:3" ht="12.75" x14ac:dyDescent="0.2">
      <c r="A437" s="112"/>
      <c r="B437" s="112"/>
      <c r="C437" s="113"/>
    </row>
    <row r="438" spans="1:3" ht="12.75" x14ac:dyDescent="0.2">
      <c r="A438" s="112"/>
      <c r="B438" s="112"/>
      <c r="C438" s="113"/>
    </row>
    <row r="439" spans="1:3" ht="12.75" x14ac:dyDescent="0.2">
      <c r="A439" s="112"/>
      <c r="B439" s="112"/>
      <c r="C439" s="113"/>
    </row>
    <row r="440" spans="1:3" ht="12.75" x14ac:dyDescent="0.2">
      <c r="A440" s="112"/>
      <c r="B440" s="112"/>
      <c r="C440" s="113"/>
    </row>
    <row r="441" spans="1:3" ht="12.75" x14ac:dyDescent="0.2">
      <c r="A441" s="112"/>
      <c r="B441" s="112"/>
      <c r="C441" s="113"/>
    </row>
    <row r="442" spans="1:3" ht="12.75" x14ac:dyDescent="0.2">
      <c r="A442" s="112"/>
      <c r="B442" s="112"/>
      <c r="C442" s="113"/>
    </row>
    <row r="443" spans="1:3" ht="12.75" x14ac:dyDescent="0.2">
      <c r="A443" s="112"/>
      <c r="B443" s="112"/>
      <c r="C443" s="113"/>
    </row>
    <row r="444" spans="1:3" ht="12.75" x14ac:dyDescent="0.2">
      <c r="A444" s="112"/>
      <c r="B444" s="112"/>
      <c r="C444" s="113"/>
    </row>
    <row r="445" spans="1:3" ht="12.75" x14ac:dyDescent="0.2">
      <c r="A445" s="112"/>
      <c r="B445" s="112"/>
      <c r="C445" s="113"/>
    </row>
    <row r="446" spans="1:3" ht="12.75" x14ac:dyDescent="0.2">
      <c r="A446" s="112"/>
      <c r="B446" s="112"/>
      <c r="C446" s="113"/>
    </row>
    <row r="447" spans="1:3" ht="12.75" x14ac:dyDescent="0.2">
      <c r="A447" s="112"/>
      <c r="B447" s="112"/>
      <c r="C447" s="113"/>
    </row>
    <row r="448" spans="1:3" ht="12.75" x14ac:dyDescent="0.2">
      <c r="A448" s="112"/>
      <c r="B448" s="112"/>
      <c r="C448" s="113"/>
    </row>
    <row r="449" spans="1:3" ht="12.75" x14ac:dyDescent="0.2">
      <c r="A449" s="112"/>
      <c r="B449" s="112"/>
      <c r="C449" s="113"/>
    </row>
    <row r="450" spans="1:3" ht="12.75" x14ac:dyDescent="0.2">
      <c r="A450" s="112"/>
      <c r="B450" s="112"/>
      <c r="C450" s="113"/>
    </row>
    <row r="451" spans="1:3" ht="12.75" x14ac:dyDescent="0.2">
      <c r="A451" s="112"/>
      <c r="B451" s="112"/>
      <c r="C451" s="113"/>
    </row>
    <row r="452" spans="1:3" ht="12.75" x14ac:dyDescent="0.2">
      <c r="A452" s="112"/>
      <c r="B452" s="112"/>
      <c r="C452" s="113"/>
    </row>
    <row r="453" spans="1:3" ht="12.75" x14ac:dyDescent="0.2">
      <c r="A453" s="112"/>
      <c r="B453" s="112"/>
      <c r="C453" s="113"/>
    </row>
    <row r="454" spans="1:3" ht="12.75" x14ac:dyDescent="0.2">
      <c r="A454" s="112"/>
      <c r="B454" s="112"/>
      <c r="C454" s="113"/>
    </row>
    <row r="455" spans="1:3" ht="12.75" x14ac:dyDescent="0.2">
      <c r="A455" s="112"/>
      <c r="B455" s="112"/>
      <c r="C455" s="113"/>
    </row>
    <row r="456" spans="1:3" ht="12.75" x14ac:dyDescent="0.2">
      <c r="A456" s="112"/>
      <c r="B456" s="112"/>
      <c r="C456" s="113"/>
    </row>
    <row r="457" spans="1:3" ht="12.75" x14ac:dyDescent="0.2">
      <c r="A457" s="112"/>
      <c r="B457" s="112"/>
      <c r="C457" s="113"/>
    </row>
    <row r="458" spans="1:3" ht="12.75" x14ac:dyDescent="0.2">
      <c r="A458" s="112"/>
      <c r="B458" s="112"/>
      <c r="C458" s="113"/>
    </row>
    <row r="459" spans="1:3" ht="12.75" x14ac:dyDescent="0.2">
      <c r="A459" s="112"/>
      <c r="B459" s="112"/>
      <c r="C459" s="113"/>
    </row>
    <row r="460" spans="1:3" ht="12.75" x14ac:dyDescent="0.2">
      <c r="A460" s="112"/>
      <c r="B460" s="112"/>
      <c r="C460" s="113"/>
    </row>
    <row r="461" spans="1:3" ht="12.75" x14ac:dyDescent="0.2">
      <c r="A461" s="112"/>
      <c r="B461" s="112"/>
      <c r="C461" s="113"/>
    </row>
    <row r="462" spans="1:3" ht="12.75" x14ac:dyDescent="0.2">
      <c r="A462" s="112"/>
      <c r="B462" s="112"/>
      <c r="C462" s="113"/>
    </row>
    <row r="463" spans="1:3" ht="12.75" x14ac:dyDescent="0.2">
      <c r="A463" s="112"/>
      <c r="B463" s="112"/>
      <c r="C463" s="113"/>
    </row>
    <row r="464" spans="1:3" ht="12.75" x14ac:dyDescent="0.2">
      <c r="A464" s="112"/>
      <c r="B464" s="112"/>
      <c r="C464" s="113"/>
    </row>
    <row r="465" spans="1:3" ht="12.75" x14ac:dyDescent="0.2">
      <c r="A465" s="112"/>
      <c r="B465" s="112"/>
      <c r="C465" s="113"/>
    </row>
    <row r="466" spans="1:3" ht="12.75" x14ac:dyDescent="0.2">
      <c r="A466" s="112"/>
      <c r="B466" s="112"/>
      <c r="C466" s="113"/>
    </row>
    <row r="467" spans="1:3" ht="12.75" x14ac:dyDescent="0.2">
      <c r="A467" s="112"/>
      <c r="B467" s="112"/>
      <c r="C467" s="113"/>
    </row>
    <row r="468" spans="1:3" ht="12.75" x14ac:dyDescent="0.2">
      <c r="A468" s="112"/>
      <c r="B468" s="112"/>
      <c r="C468" s="113"/>
    </row>
    <row r="469" spans="1:3" ht="12.75" x14ac:dyDescent="0.2">
      <c r="A469" s="112"/>
      <c r="B469" s="112"/>
      <c r="C469" s="113"/>
    </row>
    <row r="470" spans="1:3" ht="12.75" x14ac:dyDescent="0.2">
      <c r="A470" s="112"/>
      <c r="B470" s="112"/>
      <c r="C470" s="113"/>
    </row>
    <row r="471" spans="1:3" ht="12.75" x14ac:dyDescent="0.2">
      <c r="A471" s="112"/>
      <c r="B471" s="112"/>
      <c r="C471" s="113"/>
    </row>
    <row r="472" spans="1:3" ht="12.75" x14ac:dyDescent="0.2">
      <c r="A472" s="112"/>
      <c r="B472" s="112"/>
      <c r="C472" s="113"/>
    </row>
    <row r="473" spans="1:3" ht="12.75" x14ac:dyDescent="0.2">
      <c r="A473" s="112"/>
      <c r="B473" s="112"/>
      <c r="C473" s="113"/>
    </row>
    <row r="474" spans="1:3" ht="12.75" x14ac:dyDescent="0.2">
      <c r="A474" s="112"/>
      <c r="B474" s="112"/>
      <c r="C474" s="113"/>
    </row>
    <row r="475" spans="1:3" ht="12.75" x14ac:dyDescent="0.2">
      <c r="A475" s="112"/>
      <c r="B475" s="112"/>
      <c r="C475" s="113"/>
    </row>
    <row r="476" spans="1:3" ht="12.75" x14ac:dyDescent="0.2">
      <c r="A476" s="112"/>
      <c r="B476" s="112"/>
      <c r="C476" s="113"/>
    </row>
    <row r="477" spans="1:3" ht="12.75" x14ac:dyDescent="0.2">
      <c r="A477" s="112"/>
      <c r="B477" s="112"/>
      <c r="C477" s="113"/>
    </row>
    <row r="478" spans="1:3" ht="12.75" x14ac:dyDescent="0.2">
      <c r="A478" s="112"/>
      <c r="B478" s="112"/>
      <c r="C478" s="113"/>
    </row>
    <row r="479" spans="1:3" ht="12.75" x14ac:dyDescent="0.2">
      <c r="A479" s="112"/>
      <c r="B479" s="112"/>
      <c r="C479" s="113"/>
    </row>
    <row r="480" spans="1:3" ht="12.75" x14ac:dyDescent="0.2">
      <c r="A480" s="112"/>
      <c r="B480" s="112"/>
      <c r="C480" s="113"/>
    </row>
    <row r="481" spans="1:3" ht="12.75" x14ac:dyDescent="0.2">
      <c r="A481" s="112"/>
      <c r="B481" s="112"/>
      <c r="C481" s="113"/>
    </row>
    <row r="482" spans="1:3" ht="12.75" x14ac:dyDescent="0.2">
      <c r="A482" s="112"/>
      <c r="B482" s="112"/>
      <c r="C482" s="113"/>
    </row>
    <row r="483" spans="1:3" ht="12.75" x14ac:dyDescent="0.2">
      <c r="A483" s="112"/>
      <c r="B483" s="112"/>
      <c r="C483" s="113"/>
    </row>
    <row r="484" spans="1:3" ht="12.75" x14ac:dyDescent="0.2">
      <c r="A484" s="112"/>
      <c r="B484" s="112"/>
      <c r="C484" s="113"/>
    </row>
    <row r="485" spans="1:3" ht="12.75" x14ac:dyDescent="0.2">
      <c r="A485" s="112"/>
      <c r="B485" s="112"/>
      <c r="C485" s="113"/>
    </row>
    <row r="486" spans="1:3" ht="12.75" x14ac:dyDescent="0.2">
      <c r="A486" s="112"/>
      <c r="B486" s="112"/>
      <c r="C486" s="113"/>
    </row>
    <row r="487" spans="1:3" ht="12.75" x14ac:dyDescent="0.2">
      <c r="A487" s="112"/>
      <c r="B487" s="112"/>
      <c r="C487" s="113"/>
    </row>
    <row r="488" spans="1:3" ht="12.75" x14ac:dyDescent="0.2">
      <c r="A488" s="112"/>
      <c r="B488" s="112"/>
      <c r="C488" s="113"/>
    </row>
    <row r="489" spans="1:3" ht="12.75" x14ac:dyDescent="0.2">
      <c r="A489" s="112"/>
      <c r="B489" s="112"/>
      <c r="C489" s="113"/>
    </row>
    <row r="490" spans="1:3" ht="12.75" x14ac:dyDescent="0.2">
      <c r="A490" s="112"/>
      <c r="B490" s="112"/>
      <c r="C490" s="113"/>
    </row>
    <row r="491" spans="1:3" ht="12.75" x14ac:dyDescent="0.2">
      <c r="A491" s="112"/>
      <c r="B491" s="112"/>
      <c r="C491" s="113"/>
    </row>
    <row r="492" spans="1:3" ht="12.75" x14ac:dyDescent="0.2">
      <c r="A492" s="112"/>
      <c r="B492" s="112"/>
      <c r="C492" s="113"/>
    </row>
    <row r="493" spans="1:3" ht="12.75" x14ac:dyDescent="0.2">
      <c r="A493" s="112"/>
      <c r="B493" s="112"/>
      <c r="C493" s="113"/>
    </row>
    <row r="494" spans="1:3" ht="12.75" x14ac:dyDescent="0.2">
      <c r="A494" s="112"/>
      <c r="B494" s="112"/>
      <c r="C494" s="113"/>
    </row>
    <row r="495" spans="1:3" ht="12.75" x14ac:dyDescent="0.2">
      <c r="A495" s="112"/>
      <c r="B495" s="112"/>
      <c r="C495" s="113"/>
    </row>
    <row r="496" spans="1:3" ht="12.75" x14ac:dyDescent="0.2">
      <c r="A496" s="112"/>
      <c r="B496" s="112"/>
      <c r="C496" s="113"/>
    </row>
    <row r="497" spans="1:3" ht="12.75" x14ac:dyDescent="0.2">
      <c r="A497" s="112"/>
      <c r="B497" s="112"/>
      <c r="C497" s="113"/>
    </row>
    <row r="498" spans="1:3" ht="12.75" x14ac:dyDescent="0.2">
      <c r="A498" s="112"/>
      <c r="B498" s="112"/>
      <c r="C498" s="113"/>
    </row>
    <row r="499" spans="1:3" ht="12.75" x14ac:dyDescent="0.2">
      <c r="A499" s="112"/>
      <c r="B499" s="112"/>
      <c r="C499" s="113"/>
    </row>
    <row r="500" spans="1:3" ht="12.75" x14ac:dyDescent="0.2">
      <c r="A500" s="112"/>
      <c r="B500" s="112"/>
      <c r="C500" s="113"/>
    </row>
    <row r="501" spans="1:3" ht="12.75" x14ac:dyDescent="0.2">
      <c r="A501" s="112"/>
      <c r="B501" s="112"/>
      <c r="C501" s="113"/>
    </row>
    <row r="502" spans="1:3" ht="12.75" x14ac:dyDescent="0.2">
      <c r="A502" s="112"/>
      <c r="B502" s="112"/>
      <c r="C502" s="113"/>
    </row>
    <row r="503" spans="1:3" ht="12.75" x14ac:dyDescent="0.2">
      <c r="A503" s="112"/>
      <c r="B503" s="112"/>
      <c r="C503" s="113"/>
    </row>
    <row r="504" spans="1:3" ht="12.75" x14ac:dyDescent="0.2">
      <c r="A504" s="112"/>
      <c r="B504" s="112"/>
      <c r="C504" s="113"/>
    </row>
    <row r="505" spans="1:3" ht="12.75" x14ac:dyDescent="0.2">
      <c r="A505" s="112"/>
      <c r="B505" s="112"/>
      <c r="C505" s="113"/>
    </row>
    <row r="506" spans="1:3" ht="12.75" x14ac:dyDescent="0.2">
      <c r="A506" s="112"/>
      <c r="B506" s="112"/>
      <c r="C506" s="113"/>
    </row>
    <row r="507" spans="1:3" ht="12.75" x14ac:dyDescent="0.2">
      <c r="A507" s="112"/>
      <c r="B507" s="112"/>
      <c r="C507" s="113"/>
    </row>
    <row r="508" spans="1:3" ht="12.75" x14ac:dyDescent="0.2">
      <c r="A508" s="112"/>
      <c r="B508" s="112"/>
      <c r="C508" s="113"/>
    </row>
    <row r="509" spans="1:3" ht="12.75" x14ac:dyDescent="0.2">
      <c r="A509" s="112"/>
      <c r="B509" s="112"/>
      <c r="C509" s="113"/>
    </row>
    <row r="510" spans="1:3" ht="12.75" x14ac:dyDescent="0.2">
      <c r="A510" s="112"/>
      <c r="B510" s="112"/>
      <c r="C510" s="113"/>
    </row>
    <row r="511" spans="1:3" ht="12.75" x14ac:dyDescent="0.2">
      <c r="A511" s="112"/>
      <c r="B511" s="112"/>
      <c r="C511" s="113"/>
    </row>
    <row r="512" spans="1:3" ht="12.75" x14ac:dyDescent="0.2">
      <c r="A512" s="112"/>
      <c r="B512" s="112"/>
      <c r="C512" s="113"/>
    </row>
    <row r="513" spans="1:3" ht="12.75" x14ac:dyDescent="0.2">
      <c r="A513" s="112"/>
      <c r="B513" s="112"/>
      <c r="C513" s="113"/>
    </row>
    <row r="514" spans="1:3" ht="12.75" x14ac:dyDescent="0.2">
      <c r="A514" s="112"/>
      <c r="B514" s="112"/>
      <c r="C514" s="113"/>
    </row>
    <row r="515" spans="1:3" ht="12.75" x14ac:dyDescent="0.2">
      <c r="A515" s="112"/>
      <c r="B515" s="112"/>
      <c r="C515" s="113"/>
    </row>
    <row r="516" spans="1:3" ht="12.75" x14ac:dyDescent="0.2">
      <c r="A516" s="112"/>
      <c r="B516" s="112"/>
      <c r="C516" s="113"/>
    </row>
    <row r="517" spans="1:3" ht="12.75" x14ac:dyDescent="0.2">
      <c r="A517" s="112"/>
      <c r="B517" s="112"/>
      <c r="C517" s="113"/>
    </row>
    <row r="518" spans="1:3" ht="12.75" x14ac:dyDescent="0.2">
      <c r="A518" s="112"/>
      <c r="B518" s="112"/>
      <c r="C518" s="113"/>
    </row>
    <row r="519" spans="1:3" ht="12.75" x14ac:dyDescent="0.2">
      <c r="A519" s="112"/>
      <c r="B519" s="112"/>
      <c r="C519" s="113"/>
    </row>
    <row r="520" spans="1:3" ht="12.75" x14ac:dyDescent="0.2">
      <c r="A520" s="112"/>
      <c r="B520" s="112"/>
      <c r="C520" s="113"/>
    </row>
    <row r="521" spans="1:3" ht="12.75" x14ac:dyDescent="0.2">
      <c r="A521" s="112"/>
      <c r="B521" s="112"/>
      <c r="C521" s="113"/>
    </row>
    <row r="522" spans="1:3" ht="12.75" x14ac:dyDescent="0.2">
      <c r="A522" s="112"/>
      <c r="B522" s="112"/>
      <c r="C522" s="113"/>
    </row>
    <row r="523" spans="1:3" ht="12.75" x14ac:dyDescent="0.2">
      <c r="A523" s="112"/>
      <c r="B523" s="112"/>
      <c r="C523" s="113"/>
    </row>
    <row r="524" spans="1:3" ht="12.75" x14ac:dyDescent="0.2">
      <c r="A524" s="112"/>
      <c r="B524" s="112"/>
      <c r="C524" s="113"/>
    </row>
    <row r="525" spans="1:3" ht="12.75" x14ac:dyDescent="0.2">
      <c r="A525" s="112"/>
      <c r="B525" s="112"/>
      <c r="C525" s="113"/>
    </row>
    <row r="526" spans="1:3" ht="12.75" x14ac:dyDescent="0.2">
      <c r="A526" s="112"/>
      <c r="B526" s="112"/>
      <c r="C526" s="113"/>
    </row>
    <row r="527" spans="1:3" ht="12.75" x14ac:dyDescent="0.2">
      <c r="A527" s="112"/>
      <c r="B527" s="112"/>
      <c r="C527" s="113"/>
    </row>
    <row r="528" spans="1:3" ht="12.75" x14ac:dyDescent="0.2">
      <c r="A528" s="112"/>
      <c r="B528" s="112"/>
      <c r="C528" s="113"/>
    </row>
    <row r="529" spans="1:3" ht="12.75" x14ac:dyDescent="0.2">
      <c r="A529" s="112"/>
      <c r="B529" s="112"/>
      <c r="C529" s="113"/>
    </row>
    <row r="530" spans="1:3" ht="12.75" x14ac:dyDescent="0.2">
      <c r="A530" s="112"/>
      <c r="B530" s="112"/>
      <c r="C530" s="113"/>
    </row>
    <row r="531" spans="1:3" ht="12.75" x14ac:dyDescent="0.2">
      <c r="A531" s="112"/>
      <c r="B531" s="112"/>
      <c r="C531" s="113"/>
    </row>
    <row r="532" spans="1:3" ht="12.75" x14ac:dyDescent="0.2">
      <c r="A532" s="112"/>
      <c r="B532" s="112"/>
      <c r="C532" s="113"/>
    </row>
    <row r="533" spans="1:3" ht="12.75" x14ac:dyDescent="0.2">
      <c r="A533" s="112"/>
      <c r="B533" s="112"/>
      <c r="C533" s="113"/>
    </row>
    <row r="534" spans="1:3" ht="12.75" x14ac:dyDescent="0.2">
      <c r="A534" s="112"/>
      <c r="B534" s="112"/>
      <c r="C534" s="113"/>
    </row>
    <row r="535" spans="1:3" ht="12.75" x14ac:dyDescent="0.2">
      <c r="A535" s="112"/>
      <c r="B535" s="112"/>
      <c r="C535" s="113"/>
    </row>
    <row r="536" spans="1:3" ht="12.75" x14ac:dyDescent="0.2">
      <c r="A536" s="112"/>
      <c r="B536" s="112"/>
      <c r="C536" s="113"/>
    </row>
    <row r="537" spans="1:3" ht="12.75" x14ac:dyDescent="0.2">
      <c r="A537" s="112"/>
      <c r="B537" s="112"/>
      <c r="C537" s="113"/>
    </row>
    <row r="538" spans="1:3" ht="12.75" x14ac:dyDescent="0.2">
      <c r="A538" s="112"/>
      <c r="B538" s="112"/>
      <c r="C538" s="113"/>
    </row>
    <row r="539" spans="1:3" ht="12.75" x14ac:dyDescent="0.2">
      <c r="A539" s="112"/>
      <c r="B539" s="112"/>
      <c r="C539" s="113"/>
    </row>
    <row r="540" spans="1:3" ht="12.75" x14ac:dyDescent="0.2">
      <c r="A540" s="112"/>
      <c r="B540" s="112"/>
      <c r="C540" s="113"/>
    </row>
    <row r="541" spans="1:3" ht="12.75" x14ac:dyDescent="0.2">
      <c r="A541" s="112"/>
      <c r="B541" s="112"/>
      <c r="C541" s="113"/>
    </row>
    <row r="542" spans="1:3" ht="12.75" x14ac:dyDescent="0.2">
      <c r="A542" s="112"/>
      <c r="B542" s="112"/>
      <c r="C542" s="113"/>
    </row>
    <row r="543" spans="1:3" ht="12.75" x14ac:dyDescent="0.2">
      <c r="A543" s="112"/>
      <c r="B543" s="112"/>
      <c r="C543" s="113"/>
    </row>
    <row r="544" spans="1:3" ht="12.75" x14ac:dyDescent="0.2">
      <c r="A544" s="112"/>
      <c r="B544" s="112"/>
      <c r="C544" s="113"/>
    </row>
    <row r="545" spans="1:3" ht="12.75" x14ac:dyDescent="0.2">
      <c r="A545" s="112"/>
      <c r="B545" s="112"/>
      <c r="C545" s="113"/>
    </row>
    <row r="546" spans="1:3" ht="12.75" x14ac:dyDescent="0.2">
      <c r="A546" s="112"/>
      <c r="B546" s="112"/>
      <c r="C546" s="113"/>
    </row>
    <row r="547" spans="1:3" ht="12.75" x14ac:dyDescent="0.2">
      <c r="A547" s="112"/>
      <c r="B547" s="112"/>
      <c r="C547" s="113"/>
    </row>
    <row r="548" spans="1:3" ht="12.75" x14ac:dyDescent="0.2">
      <c r="A548" s="112"/>
      <c r="B548" s="112"/>
      <c r="C548" s="113"/>
    </row>
    <row r="549" spans="1:3" ht="12.75" x14ac:dyDescent="0.2">
      <c r="A549" s="112"/>
      <c r="B549" s="112"/>
      <c r="C549" s="113"/>
    </row>
    <row r="550" spans="1:3" ht="12.75" x14ac:dyDescent="0.2">
      <c r="A550" s="112"/>
      <c r="B550" s="112"/>
      <c r="C550" s="113"/>
    </row>
    <row r="551" spans="1:3" ht="12.75" x14ac:dyDescent="0.2">
      <c r="A551" s="112"/>
      <c r="B551" s="112"/>
      <c r="C551" s="113"/>
    </row>
    <row r="552" spans="1:3" ht="12.75" x14ac:dyDescent="0.2">
      <c r="A552" s="112"/>
      <c r="B552" s="112"/>
      <c r="C552" s="113"/>
    </row>
    <row r="553" spans="1:3" ht="12.75" x14ac:dyDescent="0.2">
      <c r="A553" s="112"/>
      <c r="B553" s="112"/>
      <c r="C553" s="113"/>
    </row>
    <row r="554" spans="1:3" ht="12.75" x14ac:dyDescent="0.2">
      <c r="A554" s="112"/>
      <c r="B554" s="112"/>
      <c r="C554" s="113"/>
    </row>
    <row r="555" spans="1:3" ht="12.75" x14ac:dyDescent="0.2">
      <c r="A555" s="112"/>
      <c r="B555" s="112"/>
      <c r="C555" s="113"/>
    </row>
    <row r="556" spans="1:3" ht="12.75" x14ac:dyDescent="0.2">
      <c r="A556" s="112"/>
      <c r="B556" s="112"/>
      <c r="C556" s="113"/>
    </row>
    <row r="557" spans="1:3" ht="12.75" x14ac:dyDescent="0.2">
      <c r="A557" s="112"/>
      <c r="B557" s="112"/>
      <c r="C557" s="113"/>
    </row>
    <row r="558" spans="1:3" ht="12.75" x14ac:dyDescent="0.2">
      <c r="A558" s="112"/>
      <c r="B558" s="112"/>
      <c r="C558" s="113"/>
    </row>
    <row r="559" spans="1:3" ht="12.75" x14ac:dyDescent="0.2">
      <c r="A559" s="112"/>
      <c r="B559" s="112"/>
      <c r="C559" s="113"/>
    </row>
    <row r="560" spans="1:3" ht="12.75" x14ac:dyDescent="0.2">
      <c r="A560" s="112"/>
      <c r="B560" s="112"/>
      <c r="C560" s="113"/>
    </row>
    <row r="561" spans="1:3" ht="12.75" x14ac:dyDescent="0.2">
      <c r="A561" s="112"/>
      <c r="B561" s="112"/>
      <c r="C561" s="113"/>
    </row>
    <row r="562" spans="1:3" ht="12.75" x14ac:dyDescent="0.2">
      <c r="A562" s="112"/>
      <c r="B562" s="112"/>
      <c r="C562" s="113"/>
    </row>
    <row r="563" spans="1:3" ht="12.75" x14ac:dyDescent="0.2">
      <c r="A563" s="112"/>
      <c r="B563" s="112"/>
      <c r="C563" s="113"/>
    </row>
    <row r="564" spans="1:3" ht="12.75" x14ac:dyDescent="0.2">
      <c r="A564" s="112"/>
      <c r="B564" s="112"/>
      <c r="C564" s="113"/>
    </row>
    <row r="565" spans="1:3" ht="12.75" x14ac:dyDescent="0.2">
      <c r="A565" s="112"/>
      <c r="B565" s="112"/>
      <c r="C565" s="113"/>
    </row>
    <row r="566" spans="1:3" ht="12.75" x14ac:dyDescent="0.2">
      <c r="A566" s="112"/>
      <c r="B566" s="112"/>
      <c r="C566" s="113"/>
    </row>
    <row r="567" spans="1:3" ht="12.75" x14ac:dyDescent="0.2">
      <c r="A567" s="112"/>
      <c r="B567" s="112"/>
      <c r="C567" s="113"/>
    </row>
    <row r="568" spans="1:3" ht="12.75" x14ac:dyDescent="0.2">
      <c r="A568" s="112"/>
      <c r="B568" s="112"/>
      <c r="C568" s="113"/>
    </row>
    <row r="569" spans="1:3" ht="12.75" x14ac:dyDescent="0.2">
      <c r="A569" s="112"/>
      <c r="B569" s="112"/>
      <c r="C569" s="113"/>
    </row>
    <row r="570" spans="1:3" ht="12.75" x14ac:dyDescent="0.2">
      <c r="A570" s="112"/>
      <c r="B570" s="112"/>
      <c r="C570" s="113"/>
    </row>
    <row r="571" spans="1:3" ht="12.75" x14ac:dyDescent="0.2">
      <c r="A571" s="112"/>
      <c r="B571" s="112"/>
      <c r="C571" s="113"/>
    </row>
    <row r="572" spans="1:3" ht="12.75" x14ac:dyDescent="0.2">
      <c r="A572" s="112"/>
      <c r="B572" s="112"/>
      <c r="C572" s="113"/>
    </row>
    <row r="573" spans="1:3" ht="12.75" x14ac:dyDescent="0.2">
      <c r="A573" s="112"/>
      <c r="B573" s="112"/>
      <c r="C573" s="113"/>
    </row>
    <row r="574" spans="1:3" ht="12.75" x14ac:dyDescent="0.2">
      <c r="A574" s="112"/>
      <c r="B574" s="112"/>
      <c r="C574" s="113"/>
    </row>
    <row r="575" spans="1:3" ht="12.75" x14ac:dyDescent="0.2">
      <c r="A575" s="112"/>
      <c r="B575" s="112"/>
      <c r="C575" s="113"/>
    </row>
    <row r="576" spans="1:3" ht="12.75" x14ac:dyDescent="0.2">
      <c r="A576" s="112"/>
      <c r="B576" s="112"/>
      <c r="C576" s="113"/>
    </row>
    <row r="577" spans="1:3" ht="12.75" x14ac:dyDescent="0.2">
      <c r="A577" s="112"/>
      <c r="B577" s="112"/>
      <c r="C577" s="113"/>
    </row>
    <row r="578" spans="1:3" ht="12.75" x14ac:dyDescent="0.2">
      <c r="A578" s="112"/>
      <c r="B578" s="112"/>
      <c r="C578" s="113"/>
    </row>
    <row r="579" spans="1:3" ht="12.75" x14ac:dyDescent="0.2">
      <c r="A579" s="112"/>
      <c r="B579" s="112"/>
      <c r="C579" s="113"/>
    </row>
    <row r="580" spans="1:3" ht="12.75" x14ac:dyDescent="0.2">
      <c r="A580" s="112"/>
      <c r="B580" s="112"/>
      <c r="C580" s="113"/>
    </row>
    <row r="581" spans="1:3" ht="12.75" x14ac:dyDescent="0.2">
      <c r="A581" s="112"/>
      <c r="B581" s="112"/>
      <c r="C581" s="113"/>
    </row>
    <row r="582" spans="1:3" ht="12.75" x14ac:dyDescent="0.2">
      <c r="A582" s="112"/>
      <c r="B582" s="112"/>
      <c r="C582" s="113"/>
    </row>
    <row r="583" spans="1:3" ht="12.75" x14ac:dyDescent="0.2">
      <c r="A583" s="112"/>
      <c r="B583" s="112"/>
      <c r="C583" s="113"/>
    </row>
    <row r="584" spans="1:3" ht="12.75" x14ac:dyDescent="0.2">
      <c r="A584" s="112"/>
      <c r="B584" s="112"/>
      <c r="C584" s="113"/>
    </row>
    <row r="585" spans="1:3" ht="12.75" x14ac:dyDescent="0.2">
      <c r="A585" s="112"/>
      <c r="B585" s="112"/>
      <c r="C585" s="113"/>
    </row>
    <row r="586" spans="1:3" ht="12.75" x14ac:dyDescent="0.2">
      <c r="A586" s="112"/>
      <c r="B586" s="112"/>
      <c r="C586" s="113"/>
    </row>
    <row r="587" spans="1:3" ht="12.75" x14ac:dyDescent="0.2">
      <c r="A587" s="112"/>
      <c r="B587" s="112"/>
      <c r="C587" s="113"/>
    </row>
    <row r="588" spans="1:3" ht="12.75" x14ac:dyDescent="0.2">
      <c r="A588" s="112"/>
      <c r="B588" s="112"/>
      <c r="C588" s="113"/>
    </row>
    <row r="589" spans="1:3" ht="12.75" x14ac:dyDescent="0.2">
      <c r="A589" s="112"/>
      <c r="B589" s="112"/>
      <c r="C589" s="113"/>
    </row>
    <row r="590" spans="1:3" ht="12.75" x14ac:dyDescent="0.2">
      <c r="A590" s="112"/>
      <c r="B590" s="112"/>
      <c r="C590" s="113"/>
    </row>
    <row r="591" spans="1:3" ht="12.75" x14ac:dyDescent="0.2">
      <c r="A591" s="112"/>
      <c r="B591" s="112"/>
      <c r="C591" s="113"/>
    </row>
    <row r="592" spans="1:3" ht="12.75" x14ac:dyDescent="0.2">
      <c r="A592" s="112"/>
      <c r="B592" s="112"/>
      <c r="C592" s="113"/>
    </row>
    <row r="593" spans="1:3" ht="12.75" x14ac:dyDescent="0.2">
      <c r="A593" s="112"/>
      <c r="B593" s="112"/>
      <c r="C593" s="113"/>
    </row>
    <row r="594" spans="1:3" ht="12.75" x14ac:dyDescent="0.2">
      <c r="A594" s="112"/>
      <c r="B594" s="112"/>
      <c r="C594" s="113"/>
    </row>
    <row r="595" spans="1:3" ht="12.75" x14ac:dyDescent="0.2">
      <c r="A595" s="112"/>
      <c r="B595" s="112"/>
      <c r="C595" s="113"/>
    </row>
    <row r="596" spans="1:3" ht="12.75" x14ac:dyDescent="0.2">
      <c r="A596" s="112"/>
      <c r="B596" s="112"/>
      <c r="C596" s="113"/>
    </row>
    <row r="597" spans="1:3" ht="12.75" x14ac:dyDescent="0.2">
      <c r="A597" s="112"/>
      <c r="B597" s="112"/>
      <c r="C597" s="113"/>
    </row>
    <row r="598" spans="1:3" ht="12.75" x14ac:dyDescent="0.2">
      <c r="A598" s="112"/>
      <c r="B598" s="112"/>
      <c r="C598" s="113"/>
    </row>
    <row r="599" spans="1:3" ht="12.75" x14ac:dyDescent="0.2">
      <c r="A599" s="112"/>
      <c r="B599" s="112"/>
      <c r="C599" s="113"/>
    </row>
    <row r="600" spans="1:3" ht="12.75" x14ac:dyDescent="0.2">
      <c r="A600" s="112"/>
      <c r="B600" s="112"/>
      <c r="C600" s="113"/>
    </row>
    <row r="601" spans="1:3" ht="12.75" x14ac:dyDescent="0.2">
      <c r="A601" s="112"/>
      <c r="B601" s="112"/>
      <c r="C601" s="113"/>
    </row>
    <row r="602" spans="1:3" ht="12.75" x14ac:dyDescent="0.2">
      <c r="A602" s="112"/>
      <c r="B602" s="112"/>
      <c r="C602" s="113"/>
    </row>
    <row r="603" spans="1:3" ht="12.75" x14ac:dyDescent="0.2">
      <c r="A603" s="112"/>
      <c r="B603" s="112"/>
      <c r="C603" s="113"/>
    </row>
    <row r="604" spans="1:3" ht="12.75" x14ac:dyDescent="0.2">
      <c r="A604" s="112"/>
      <c r="B604" s="112"/>
      <c r="C604" s="113"/>
    </row>
    <row r="605" spans="1:3" ht="12.75" x14ac:dyDescent="0.2">
      <c r="A605" s="112"/>
      <c r="B605" s="112"/>
      <c r="C605" s="113"/>
    </row>
    <row r="606" spans="1:3" ht="12.75" x14ac:dyDescent="0.2">
      <c r="A606" s="112"/>
      <c r="B606" s="112"/>
      <c r="C606" s="113"/>
    </row>
    <row r="607" spans="1:3" ht="12.75" x14ac:dyDescent="0.2">
      <c r="A607" s="112"/>
      <c r="B607" s="112"/>
      <c r="C607" s="113"/>
    </row>
    <row r="608" spans="1:3" ht="12.75" x14ac:dyDescent="0.2">
      <c r="A608" s="112"/>
      <c r="B608" s="112"/>
      <c r="C608" s="113"/>
    </row>
    <row r="609" spans="1:3" ht="12.75" x14ac:dyDescent="0.2">
      <c r="A609" s="112"/>
      <c r="B609" s="112"/>
      <c r="C609" s="113"/>
    </row>
    <row r="610" spans="1:3" ht="12.75" x14ac:dyDescent="0.2">
      <c r="A610" s="112"/>
      <c r="B610" s="112"/>
      <c r="C610" s="113"/>
    </row>
    <row r="611" spans="1:3" ht="12.75" x14ac:dyDescent="0.2">
      <c r="A611" s="112"/>
      <c r="B611" s="112"/>
      <c r="C611" s="113"/>
    </row>
    <row r="612" spans="1:3" ht="12.75" x14ac:dyDescent="0.2">
      <c r="A612" s="112"/>
      <c r="B612" s="112"/>
      <c r="C612" s="113"/>
    </row>
    <row r="613" spans="1:3" ht="12.75" x14ac:dyDescent="0.2">
      <c r="A613" s="112"/>
      <c r="B613" s="112"/>
      <c r="C613" s="113"/>
    </row>
    <row r="614" spans="1:3" ht="12.75" x14ac:dyDescent="0.2">
      <c r="A614" s="112"/>
      <c r="B614" s="112"/>
      <c r="C614" s="113"/>
    </row>
    <row r="615" spans="1:3" ht="12.75" x14ac:dyDescent="0.2">
      <c r="A615" s="112"/>
      <c r="B615" s="112"/>
      <c r="C615" s="113"/>
    </row>
    <row r="616" spans="1:3" ht="12.75" x14ac:dyDescent="0.2">
      <c r="A616" s="112"/>
      <c r="B616" s="112"/>
      <c r="C616" s="113"/>
    </row>
    <row r="617" spans="1:3" ht="12.75" x14ac:dyDescent="0.2">
      <c r="A617" s="112"/>
      <c r="B617" s="112"/>
      <c r="C617" s="113"/>
    </row>
    <row r="618" spans="1:3" ht="12.75" x14ac:dyDescent="0.2">
      <c r="A618" s="112"/>
      <c r="B618" s="112"/>
      <c r="C618" s="113"/>
    </row>
    <row r="619" spans="1:3" ht="12.75" x14ac:dyDescent="0.2">
      <c r="A619" s="112"/>
      <c r="B619" s="112"/>
      <c r="C619" s="113"/>
    </row>
    <row r="620" spans="1:3" ht="12.75" x14ac:dyDescent="0.2">
      <c r="A620" s="112"/>
      <c r="B620" s="112"/>
      <c r="C620" s="113"/>
    </row>
    <row r="621" spans="1:3" ht="12.75" x14ac:dyDescent="0.2">
      <c r="A621" s="112"/>
      <c r="B621" s="112"/>
      <c r="C621" s="113"/>
    </row>
    <row r="622" spans="1:3" ht="12.75" x14ac:dyDescent="0.2">
      <c r="A622" s="112"/>
      <c r="B622" s="112"/>
      <c r="C622" s="113"/>
    </row>
    <row r="623" spans="1:3" ht="12.75" x14ac:dyDescent="0.2">
      <c r="A623" s="112"/>
      <c r="B623" s="112"/>
      <c r="C623" s="113"/>
    </row>
    <row r="624" spans="1:3" ht="12.75" x14ac:dyDescent="0.2">
      <c r="A624" s="112"/>
      <c r="B624" s="112"/>
      <c r="C624" s="113"/>
    </row>
    <row r="625" spans="1:3" ht="12.75" x14ac:dyDescent="0.2">
      <c r="A625" s="112"/>
      <c r="B625" s="112"/>
      <c r="C625" s="113"/>
    </row>
    <row r="626" spans="1:3" ht="12.75" x14ac:dyDescent="0.2">
      <c r="A626" s="112"/>
      <c r="B626" s="112"/>
      <c r="C626" s="113"/>
    </row>
    <row r="627" spans="1:3" ht="12.75" x14ac:dyDescent="0.2">
      <c r="A627" s="112"/>
      <c r="B627" s="112"/>
      <c r="C627" s="113"/>
    </row>
    <row r="628" spans="1:3" ht="12.75" x14ac:dyDescent="0.2">
      <c r="A628" s="112"/>
      <c r="B628" s="112"/>
      <c r="C628" s="113"/>
    </row>
    <row r="629" spans="1:3" ht="12.75" x14ac:dyDescent="0.2">
      <c r="A629" s="112"/>
      <c r="B629" s="112"/>
      <c r="C629" s="113"/>
    </row>
    <row r="630" spans="1:3" ht="12.75" x14ac:dyDescent="0.2">
      <c r="A630" s="112"/>
      <c r="B630" s="112"/>
      <c r="C630" s="113"/>
    </row>
    <row r="631" spans="1:3" ht="12.75" x14ac:dyDescent="0.2">
      <c r="A631" s="112"/>
      <c r="B631" s="112"/>
      <c r="C631" s="113"/>
    </row>
    <row r="632" spans="1:3" ht="12.75" x14ac:dyDescent="0.2">
      <c r="A632" s="112"/>
      <c r="B632" s="112"/>
      <c r="C632" s="113"/>
    </row>
    <row r="633" spans="1:3" ht="12.75" x14ac:dyDescent="0.2">
      <c r="A633" s="112"/>
      <c r="B633" s="112"/>
      <c r="C633" s="113"/>
    </row>
    <row r="634" spans="1:3" ht="12.75" x14ac:dyDescent="0.2">
      <c r="A634" s="112"/>
      <c r="B634" s="112"/>
      <c r="C634" s="113"/>
    </row>
    <row r="635" spans="1:3" ht="12.75" x14ac:dyDescent="0.2">
      <c r="A635" s="112"/>
      <c r="B635" s="112"/>
      <c r="C635" s="113"/>
    </row>
    <row r="636" spans="1:3" ht="12.75" x14ac:dyDescent="0.2">
      <c r="A636" s="112"/>
      <c r="B636" s="112"/>
      <c r="C636" s="113"/>
    </row>
    <row r="637" spans="1:3" ht="12.75" x14ac:dyDescent="0.2">
      <c r="A637" s="112"/>
      <c r="B637" s="112"/>
      <c r="C637" s="113"/>
    </row>
    <row r="638" spans="1:3" ht="12.75" x14ac:dyDescent="0.2">
      <c r="A638" s="112"/>
      <c r="B638" s="112"/>
      <c r="C638" s="113"/>
    </row>
    <row r="639" spans="1:3" ht="12.75" x14ac:dyDescent="0.2">
      <c r="A639" s="112"/>
      <c r="B639" s="112"/>
      <c r="C639" s="113"/>
    </row>
    <row r="640" spans="1:3" ht="12.75" x14ac:dyDescent="0.2">
      <c r="A640" s="112"/>
      <c r="B640" s="112"/>
      <c r="C640" s="113"/>
    </row>
    <row r="641" spans="1:3" ht="12.75" x14ac:dyDescent="0.2">
      <c r="A641" s="112"/>
      <c r="B641" s="112"/>
      <c r="C641" s="113"/>
    </row>
    <row r="642" spans="1:3" ht="12.75" x14ac:dyDescent="0.2">
      <c r="A642" s="112"/>
      <c r="B642" s="112"/>
      <c r="C642" s="113"/>
    </row>
    <row r="643" spans="1:3" ht="12.75" x14ac:dyDescent="0.2">
      <c r="A643" s="112"/>
      <c r="B643" s="112"/>
      <c r="C643" s="113"/>
    </row>
    <row r="644" spans="1:3" ht="12.75" x14ac:dyDescent="0.2">
      <c r="A644" s="112"/>
      <c r="B644" s="112"/>
      <c r="C644" s="113"/>
    </row>
    <row r="645" spans="1:3" ht="12.75" x14ac:dyDescent="0.2">
      <c r="A645" s="112"/>
      <c r="B645" s="112"/>
      <c r="C645" s="113"/>
    </row>
    <row r="646" spans="1:3" ht="12.75" x14ac:dyDescent="0.2">
      <c r="A646" s="112"/>
      <c r="B646" s="112"/>
      <c r="C646" s="113"/>
    </row>
    <row r="647" spans="1:3" ht="12.75" x14ac:dyDescent="0.2">
      <c r="A647" s="112"/>
      <c r="B647" s="112"/>
      <c r="C647" s="113"/>
    </row>
    <row r="648" spans="1:3" ht="12.75" x14ac:dyDescent="0.2">
      <c r="A648" s="112"/>
      <c r="B648" s="112"/>
      <c r="C648" s="113"/>
    </row>
    <row r="649" spans="1:3" ht="12.75" x14ac:dyDescent="0.2">
      <c r="A649" s="112"/>
      <c r="B649" s="112"/>
      <c r="C649" s="113"/>
    </row>
    <row r="650" spans="1:3" ht="12.75" x14ac:dyDescent="0.2">
      <c r="A650" s="112"/>
      <c r="B650" s="112"/>
      <c r="C650" s="113"/>
    </row>
    <row r="651" spans="1:3" ht="12.75" x14ac:dyDescent="0.2">
      <c r="A651" s="112"/>
      <c r="B651" s="112"/>
      <c r="C651" s="113"/>
    </row>
    <row r="652" spans="1:3" ht="12.75" x14ac:dyDescent="0.2">
      <c r="A652" s="112"/>
      <c r="B652" s="112"/>
      <c r="C652" s="113"/>
    </row>
    <row r="653" spans="1:3" ht="12.75" x14ac:dyDescent="0.2">
      <c r="A653" s="112"/>
      <c r="B653" s="112"/>
      <c r="C653" s="113"/>
    </row>
    <row r="654" spans="1:3" ht="12.75" x14ac:dyDescent="0.2">
      <c r="A654" s="112"/>
      <c r="B654" s="112"/>
      <c r="C654" s="113"/>
    </row>
    <row r="655" spans="1:3" ht="12.75" x14ac:dyDescent="0.2">
      <c r="A655" s="112"/>
      <c r="B655" s="112"/>
      <c r="C655" s="113"/>
    </row>
    <row r="656" spans="1:3" ht="12.75" x14ac:dyDescent="0.2">
      <c r="A656" s="112"/>
      <c r="B656" s="112"/>
      <c r="C656" s="113"/>
    </row>
    <row r="657" spans="1:3" ht="12.75" x14ac:dyDescent="0.2">
      <c r="A657" s="112"/>
      <c r="B657" s="112"/>
      <c r="C657" s="113"/>
    </row>
    <row r="658" spans="1:3" ht="12.75" x14ac:dyDescent="0.2">
      <c r="A658" s="112"/>
      <c r="B658" s="112"/>
      <c r="C658" s="113"/>
    </row>
    <row r="659" spans="1:3" ht="12.75" x14ac:dyDescent="0.2">
      <c r="A659" s="112"/>
      <c r="B659" s="112"/>
      <c r="C659" s="113"/>
    </row>
    <row r="660" spans="1:3" ht="12.75" x14ac:dyDescent="0.2">
      <c r="A660" s="112"/>
      <c r="B660" s="112"/>
      <c r="C660" s="113"/>
    </row>
    <row r="661" spans="1:3" ht="12.75" x14ac:dyDescent="0.2">
      <c r="A661" s="112"/>
      <c r="B661" s="112"/>
      <c r="C661" s="113"/>
    </row>
    <row r="662" spans="1:3" ht="12.75" x14ac:dyDescent="0.2">
      <c r="A662" s="112"/>
      <c r="B662" s="112"/>
      <c r="C662" s="113"/>
    </row>
    <row r="663" spans="1:3" ht="12.75" x14ac:dyDescent="0.2">
      <c r="A663" s="112"/>
      <c r="B663" s="112"/>
      <c r="C663" s="113"/>
    </row>
    <row r="664" spans="1:3" ht="12.75" x14ac:dyDescent="0.2">
      <c r="A664" s="112"/>
      <c r="B664" s="112"/>
      <c r="C664" s="113"/>
    </row>
    <row r="665" spans="1:3" ht="12.75" x14ac:dyDescent="0.2">
      <c r="A665" s="112"/>
      <c r="B665" s="112"/>
      <c r="C665" s="113"/>
    </row>
    <row r="666" spans="1:3" ht="12.75" x14ac:dyDescent="0.2">
      <c r="A666" s="112"/>
      <c r="B666" s="112"/>
      <c r="C666" s="113"/>
    </row>
    <row r="667" spans="1:3" ht="12.75" x14ac:dyDescent="0.2">
      <c r="A667" s="112"/>
      <c r="B667" s="112"/>
      <c r="C667" s="113"/>
    </row>
    <row r="668" spans="1:3" ht="12.75" x14ac:dyDescent="0.2">
      <c r="A668" s="112"/>
      <c r="B668" s="112"/>
      <c r="C668" s="113"/>
    </row>
    <row r="669" spans="1:3" ht="12.75" x14ac:dyDescent="0.2">
      <c r="A669" s="112"/>
      <c r="B669" s="112"/>
      <c r="C669" s="113"/>
    </row>
    <row r="670" spans="1:3" ht="12.75" x14ac:dyDescent="0.2">
      <c r="A670" s="112"/>
      <c r="B670" s="112"/>
      <c r="C670" s="113"/>
    </row>
    <row r="671" spans="1:3" ht="12.75" x14ac:dyDescent="0.2">
      <c r="A671" s="112"/>
      <c r="B671" s="112"/>
      <c r="C671" s="113"/>
    </row>
    <row r="672" spans="1:3" ht="12.75" x14ac:dyDescent="0.2">
      <c r="A672" s="112"/>
      <c r="B672" s="112"/>
      <c r="C672" s="113"/>
    </row>
    <row r="673" spans="1:3" ht="12.75" x14ac:dyDescent="0.2">
      <c r="A673" s="112"/>
      <c r="B673" s="112"/>
      <c r="C673" s="113"/>
    </row>
    <row r="674" spans="1:3" ht="12.75" x14ac:dyDescent="0.2">
      <c r="A674" s="112"/>
      <c r="B674" s="112"/>
      <c r="C674" s="113"/>
    </row>
    <row r="675" spans="1:3" ht="12.75" x14ac:dyDescent="0.2">
      <c r="A675" s="112"/>
      <c r="B675" s="112"/>
      <c r="C675" s="113"/>
    </row>
    <row r="676" spans="1:3" ht="12.75" x14ac:dyDescent="0.2">
      <c r="A676" s="112"/>
      <c r="B676" s="112"/>
      <c r="C676" s="113"/>
    </row>
    <row r="677" spans="1:3" ht="12.75" x14ac:dyDescent="0.2">
      <c r="A677" s="112"/>
      <c r="B677" s="112"/>
      <c r="C677" s="113"/>
    </row>
    <row r="678" spans="1:3" ht="12.75" x14ac:dyDescent="0.2">
      <c r="A678" s="112"/>
      <c r="B678" s="112"/>
      <c r="C678" s="113"/>
    </row>
    <row r="679" spans="1:3" ht="12.75" x14ac:dyDescent="0.2">
      <c r="A679" s="112"/>
      <c r="B679" s="112"/>
      <c r="C679" s="113"/>
    </row>
    <row r="680" spans="1:3" ht="12.75" x14ac:dyDescent="0.2">
      <c r="A680" s="112"/>
      <c r="B680" s="112"/>
      <c r="C680" s="113"/>
    </row>
    <row r="681" spans="1:3" ht="12.75" x14ac:dyDescent="0.2">
      <c r="A681" s="112"/>
      <c r="B681" s="112"/>
      <c r="C681" s="113"/>
    </row>
    <row r="682" spans="1:3" ht="12.75" x14ac:dyDescent="0.2">
      <c r="A682" s="112"/>
      <c r="B682" s="112"/>
      <c r="C682" s="113"/>
    </row>
    <row r="683" spans="1:3" ht="12.75" x14ac:dyDescent="0.2">
      <c r="A683" s="112"/>
      <c r="B683" s="112"/>
      <c r="C683" s="113"/>
    </row>
    <row r="684" spans="1:3" ht="12.75" x14ac:dyDescent="0.2">
      <c r="A684" s="112"/>
      <c r="B684" s="112"/>
      <c r="C684" s="113"/>
    </row>
    <row r="685" spans="1:3" ht="12.75" x14ac:dyDescent="0.2">
      <c r="A685" s="112"/>
      <c r="B685" s="112"/>
      <c r="C685" s="113"/>
    </row>
    <row r="686" spans="1:3" ht="12.75" x14ac:dyDescent="0.2">
      <c r="A686" s="112"/>
      <c r="B686" s="112"/>
      <c r="C686" s="113"/>
    </row>
    <row r="687" spans="1:3" ht="12.75" x14ac:dyDescent="0.2">
      <c r="A687" s="112"/>
      <c r="B687" s="112"/>
      <c r="C687" s="113"/>
    </row>
    <row r="688" spans="1:3" ht="12.75" x14ac:dyDescent="0.2">
      <c r="A688" s="112"/>
      <c r="B688" s="112"/>
      <c r="C688" s="113"/>
    </row>
    <row r="689" spans="1:3" ht="12.75" x14ac:dyDescent="0.2">
      <c r="A689" s="112"/>
      <c r="B689" s="112"/>
      <c r="C689" s="113"/>
    </row>
    <row r="690" spans="1:3" ht="12.75" x14ac:dyDescent="0.2">
      <c r="A690" s="112"/>
      <c r="B690" s="112"/>
      <c r="C690" s="113"/>
    </row>
    <row r="691" spans="1:3" ht="12.75" x14ac:dyDescent="0.2">
      <c r="A691" s="112"/>
      <c r="B691" s="112"/>
      <c r="C691" s="113"/>
    </row>
    <row r="692" spans="1:3" ht="12.75" x14ac:dyDescent="0.2">
      <c r="A692" s="112"/>
      <c r="B692" s="112"/>
      <c r="C692" s="113"/>
    </row>
    <row r="693" spans="1:3" ht="12.75" x14ac:dyDescent="0.2">
      <c r="A693" s="112"/>
      <c r="B693" s="112"/>
      <c r="C693" s="113"/>
    </row>
    <row r="694" spans="1:3" ht="12.75" x14ac:dyDescent="0.2">
      <c r="A694" s="112"/>
      <c r="B694" s="112"/>
      <c r="C694" s="113"/>
    </row>
    <row r="695" spans="1:3" ht="12.75" x14ac:dyDescent="0.2">
      <c r="A695" s="112"/>
      <c r="B695" s="112"/>
      <c r="C695" s="113"/>
    </row>
    <row r="696" spans="1:3" ht="12.75" x14ac:dyDescent="0.2">
      <c r="A696" s="112"/>
      <c r="B696" s="112"/>
      <c r="C696" s="113"/>
    </row>
    <row r="697" spans="1:3" ht="12.75" x14ac:dyDescent="0.2">
      <c r="A697" s="112"/>
      <c r="B697" s="112"/>
      <c r="C697" s="113"/>
    </row>
    <row r="698" spans="1:3" ht="12.75" x14ac:dyDescent="0.2">
      <c r="A698" s="112"/>
      <c r="B698" s="112"/>
      <c r="C698" s="113"/>
    </row>
    <row r="699" spans="1:3" ht="12.75" x14ac:dyDescent="0.2">
      <c r="A699" s="112"/>
      <c r="B699" s="112"/>
      <c r="C699" s="113"/>
    </row>
    <row r="700" spans="1:3" ht="12.75" x14ac:dyDescent="0.2">
      <c r="A700" s="112"/>
      <c r="B700" s="112"/>
      <c r="C700" s="113"/>
    </row>
    <row r="701" spans="1:3" ht="12.75" x14ac:dyDescent="0.2">
      <c r="A701" s="112"/>
      <c r="B701" s="112"/>
      <c r="C701" s="113"/>
    </row>
    <row r="702" spans="1:3" ht="12.75" x14ac:dyDescent="0.2">
      <c r="A702" s="112"/>
      <c r="B702" s="112"/>
      <c r="C702" s="113"/>
    </row>
    <row r="703" spans="1:3" ht="12.75" x14ac:dyDescent="0.2">
      <c r="A703" s="112"/>
      <c r="B703" s="112"/>
      <c r="C703" s="113"/>
    </row>
    <row r="704" spans="1:3" ht="12.75" x14ac:dyDescent="0.2">
      <c r="A704" s="112"/>
      <c r="B704" s="112"/>
      <c r="C704" s="113"/>
    </row>
    <row r="705" spans="1:3" ht="12.75" x14ac:dyDescent="0.2">
      <c r="A705" s="112"/>
      <c r="B705" s="112"/>
      <c r="C705" s="113"/>
    </row>
    <row r="706" spans="1:3" ht="12.75" x14ac:dyDescent="0.2">
      <c r="A706" s="112"/>
      <c r="B706" s="112"/>
      <c r="C706" s="113"/>
    </row>
    <row r="707" spans="1:3" ht="12.75" x14ac:dyDescent="0.2">
      <c r="A707" s="112"/>
      <c r="B707" s="112"/>
      <c r="C707" s="113"/>
    </row>
    <row r="708" spans="1:3" ht="12.75" x14ac:dyDescent="0.2">
      <c r="A708" s="112"/>
      <c r="B708" s="112"/>
      <c r="C708" s="113"/>
    </row>
    <row r="709" spans="1:3" ht="12.75" x14ac:dyDescent="0.2">
      <c r="A709" s="112"/>
      <c r="B709" s="112"/>
      <c r="C709" s="113"/>
    </row>
    <row r="710" spans="1:3" ht="12.75" x14ac:dyDescent="0.2">
      <c r="A710" s="112"/>
      <c r="B710" s="112"/>
      <c r="C710" s="113"/>
    </row>
    <row r="711" spans="1:3" ht="12.75" x14ac:dyDescent="0.2">
      <c r="A711" s="112"/>
      <c r="B711" s="112"/>
      <c r="C711" s="113"/>
    </row>
    <row r="712" spans="1:3" ht="12.75" x14ac:dyDescent="0.2">
      <c r="A712" s="112"/>
      <c r="B712" s="112"/>
      <c r="C712" s="113"/>
    </row>
    <row r="713" spans="1:3" ht="12.75" x14ac:dyDescent="0.2">
      <c r="A713" s="112"/>
      <c r="B713" s="112"/>
      <c r="C713" s="113"/>
    </row>
    <row r="714" spans="1:3" ht="12.75" x14ac:dyDescent="0.2">
      <c r="A714" s="112"/>
      <c r="B714" s="112"/>
      <c r="C714" s="113"/>
    </row>
    <row r="715" spans="1:3" ht="12.75" x14ac:dyDescent="0.2">
      <c r="A715" s="112"/>
      <c r="B715" s="112"/>
      <c r="C715" s="113"/>
    </row>
    <row r="716" spans="1:3" ht="12.75" x14ac:dyDescent="0.2">
      <c r="A716" s="112"/>
      <c r="B716" s="112"/>
      <c r="C716" s="113"/>
    </row>
    <row r="717" spans="1:3" ht="12.75" x14ac:dyDescent="0.2">
      <c r="A717" s="112"/>
      <c r="B717" s="112"/>
      <c r="C717" s="113"/>
    </row>
    <row r="718" spans="1:3" ht="12.75" x14ac:dyDescent="0.2">
      <c r="A718" s="112"/>
      <c r="B718" s="112"/>
      <c r="C718" s="113"/>
    </row>
    <row r="719" spans="1:3" ht="12.75" x14ac:dyDescent="0.2">
      <c r="A719" s="112"/>
      <c r="B719" s="112"/>
      <c r="C719" s="113"/>
    </row>
    <row r="720" spans="1:3" ht="12.75" x14ac:dyDescent="0.2">
      <c r="A720" s="112"/>
      <c r="B720" s="112"/>
      <c r="C720" s="113"/>
    </row>
    <row r="721" spans="1:3" ht="12.75" x14ac:dyDescent="0.2">
      <c r="A721" s="112"/>
      <c r="B721" s="112"/>
      <c r="C721" s="113"/>
    </row>
    <row r="722" spans="1:3" ht="12.75" x14ac:dyDescent="0.2">
      <c r="A722" s="112"/>
      <c r="B722" s="112"/>
      <c r="C722" s="113"/>
    </row>
    <row r="723" spans="1:3" ht="12.75" x14ac:dyDescent="0.2">
      <c r="A723" s="112"/>
      <c r="B723" s="112"/>
      <c r="C723" s="113"/>
    </row>
    <row r="724" spans="1:3" ht="12.75" x14ac:dyDescent="0.2">
      <c r="A724" s="112"/>
      <c r="B724" s="112"/>
      <c r="C724" s="113"/>
    </row>
    <row r="725" spans="1:3" ht="12.75" x14ac:dyDescent="0.2">
      <c r="A725" s="112"/>
      <c r="B725" s="112"/>
      <c r="C725" s="113"/>
    </row>
    <row r="726" spans="1:3" ht="12.75" x14ac:dyDescent="0.2">
      <c r="A726" s="112"/>
      <c r="B726" s="112"/>
      <c r="C726" s="113"/>
    </row>
    <row r="727" spans="1:3" ht="12.75" x14ac:dyDescent="0.2">
      <c r="A727" s="112"/>
      <c r="B727" s="112"/>
      <c r="C727" s="113"/>
    </row>
    <row r="728" spans="1:3" ht="12.75" x14ac:dyDescent="0.2">
      <c r="A728" s="112"/>
      <c r="B728" s="112"/>
      <c r="C728" s="113"/>
    </row>
    <row r="729" spans="1:3" ht="12.75" x14ac:dyDescent="0.2">
      <c r="A729" s="112"/>
      <c r="B729" s="112"/>
      <c r="C729" s="113"/>
    </row>
    <row r="730" spans="1:3" ht="12.75" x14ac:dyDescent="0.2">
      <c r="A730" s="112"/>
      <c r="B730" s="112"/>
      <c r="C730" s="113"/>
    </row>
    <row r="731" spans="1:3" ht="12.75" x14ac:dyDescent="0.2">
      <c r="A731" s="112"/>
      <c r="B731" s="112"/>
      <c r="C731" s="113"/>
    </row>
    <row r="732" spans="1:3" ht="12.75" x14ac:dyDescent="0.2">
      <c r="A732" s="112"/>
      <c r="B732" s="112"/>
      <c r="C732" s="113"/>
    </row>
    <row r="733" spans="1:3" ht="12.75" x14ac:dyDescent="0.2">
      <c r="A733" s="112"/>
      <c r="B733" s="112"/>
      <c r="C733" s="113"/>
    </row>
    <row r="734" spans="1:3" ht="12.75" x14ac:dyDescent="0.2">
      <c r="A734" s="112"/>
      <c r="B734" s="112"/>
      <c r="C734" s="113"/>
    </row>
    <row r="735" spans="1:3" ht="12.75" x14ac:dyDescent="0.2">
      <c r="A735" s="112"/>
      <c r="B735" s="112"/>
      <c r="C735" s="113"/>
    </row>
    <row r="736" spans="1:3" ht="12.75" x14ac:dyDescent="0.2">
      <c r="A736" s="112"/>
      <c r="B736" s="112"/>
      <c r="C736" s="113"/>
    </row>
    <row r="737" spans="1:3" ht="12.75" x14ac:dyDescent="0.2">
      <c r="A737" s="112"/>
      <c r="B737" s="112"/>
      <c r="C737" s="113"/>
    </row>
    <row r="738" spans="1:3" ht="12.75" x14ac:dyDescent="0.2">
      <c r="A738" s="112"/>
      <c r="B738" s="112"/>
      <c r="C738" s="113"/>
    </row>
    <row r="739" spans="1:3" ht="12.75" x14ac:dyDescent="0.2">
      <c r="A739" s="112"/>
      <c r="B739" s="112"/>
      <c r="C739" s="113"/>
    </row>
    <row r="740" spans="1:3" ht="12.75" x14ac:dyDescent="0.2">
      <c r="A740" s="112"/>
      <c r="B740" s="112"/>
      <c r="C740" s="113"/>
    </row>
    <row r="741" spans="1:3" ht="12.75" x14ac:dyDescent="0.2">
      <c r="A741" s="112"/>
      <c r="B741" s="112"/>
      <c r="C741" s="113"/>
    </row>
    <row r="742" spans="1:3" ht="12.75" x14ac:dyDescent="0.2">
      <c r="A742" s="112"/>
      <c r="B742" s="112"/>
      <c r="C742" s="113"/>
    </row>
    <row r="743" spans="1:3" ht="12.75" x14ac:dyDescent="0.2">
      <c r="A743" s="112"/>
      <c r="B743" s="112"/>
      <c r="C743" s="113"/>
    </row>
    <row r="744" spans="1:3" ht="12.75" x14ac:dyDescent="0.2">
      <c r="A744" s="112"/>
      <c r="B744" s="112"/>
      <c r="C744" s="113"/>
    </row>
    <row r="745" spans="1:3" ht="12.75" x14ac:dyDescent="0.2">
      <c r="A745" s="112"/>
      <c r="B745" s="112"/>
      <c r="C745" s="113"/>
    </row>
    <row r="746" spans="1:3" ht="12.75" x14ac:dyDescent="0.2">
      <c r="A746" s="112"/>
      <c r="B746" s="112"/>
      <c r="C746" s="113"/>
    </row>
    <row r="747" spans="1:3" ht="12.75" x14ac:dyDescent="0.2">
      <c r="A747" s="112"/>
      <c r="B747" s="112"/>
      <c r="C747" s="113"/>
    </row>
    <row r="748" spans="1:3" ht="12.75" x14ac:dyDescent="0.2">
      <c r="A748" s="112"/>
      <c r="B748" s="112"/>
      <c r="C748" s="113"/>
    </row>
    <row r="749" spans="1:3" ht="12.75" x14ac:dyDescent="0.2">
      <c r="A749" s="112"/>
      <c r="B749" s="112"/>
      <c r="C749" s="113"/>
    </row>
    <row r="750" spans="1:3" ht="12.75" x14ac:dyDescent="0.2">
      <c r="A750" s="112"/>
      <c r="B750" s="112"/>
      <c r="C750" s="113"/>
    </row>
    <row r="751" spans="1:3" ht="12.75" x14ac:dyDescent="0.2">
      <c r="A751" s="112"/>
      <c r="B751" s="112"/>
      <c r="C751" s="113"/>
    </row>
    <row r="752" spans="1:3" ht="12.75" x14ac:dyDescent="0.2">
      <c r="A752" s="112"/>
      <c r="B752" s="112"/>
      <c r="C752" s="113"/>
    </row>
    <row r="753" spans="1:3" ht="12.75" x14ac:dyDescent="0.2">
      <c r="A753" s="112"/>
      <c r="B753" s="112"/>
      <c r="C753" s="113"/>
    </row>
    <row r="754" spans="1:3" ht="12.75" x14ac:dyDescent="0.2">
      <c r="A754" s="112"/>
      <c r="B754" s="112"/>
      <c r="C754" s="113"/>
    </row>
    <row r="755" spans="1:3" ht="12.75" x14ac:dyDescent="0.2">
      <c r="A755" s="112"/>
      <c r="B755" s="112"/>
      <c r="C755" s="113"/>
    </row>
    <row r="756" spans="1:3" ht="12.75" x14ac:dyDescent="0.2">
      <c r="A756" s="112"/>
      <c r="B756" s="112"/>
      <c r="C756" s="113"/>
    </row>
    <row r="757" spans="1:3" ht="12.75" x14ac:dyDescent="0.2">
      <c r="A757" s="112"/>
      <c r="B757" s="112"/>
      <c r="C757" s="113"/>
    </row>
    <row r="758" spans="1:3" ht="12.75" x14ac:dyDescent="0.2">
      <c r="A758" s="112"/>
      <c r="B758" s="112"/>
      <c r="C758" s="113"/>
    </row>
    <row r="759" spans="1:3" ht="12.75" x14ac:dyDescent="0.2">
      <c r="A759" s="112"/>
      <c r="B759" s="112"/>
      <c r="C759" s="113"/>
    </row>
    <row r="760" spans="1:3" ht="12.75" x14ac:dyDescent="0.2">
      <c r="A760" s="112"/>
      <c r="B760" s="112"/>
      <c r="C760" s="113"/>
    </row>
    <row r="761" spans="1:3" ht="12.75" x14ac:dyDescent="0.2">
      <c r="A761" s="112"/>
      <c r="B761" s="112"/>
      <c r="C761" s="113"/>
    </row>
    <row r="762" spans="1:3" ht="12.75" x14ac:dyDescent="0.2">
      <c r="A762" s="112"/>
      <c r="B762" s="112"/>
      <c r="C762" s="113"/>
    </row>
    <row r="763" spans="1:3" ht="12.75" x14ac:dyDescent="0.2">
      <c r="A763" s="112"/>
      <c r="B763" s="112"/>
      <c r="C763" s="113"/>
    </row>
    <row r="764" spans="1:3" ht="12.75" x14ac:dyDescent="0.2">
      <c r="A764" s="112"/>
      <c r="B764" s="112"/>
      <c r="C764" s="113"/>
    </row>
    <row r="765" spans="1:3" ht="12.75" x14ac:dyDescent="0.2">
      <c r="A765" s="112"/>
      <c r="B765" s="112"/>
      <c r="C765" s="113"/>
    </row>
    <row r="766" spans="1:3" ht="12.75" x14ac:dyDescent="0.2">
      <c r="A766" s="112"/>
      <c r="B766" s="112"/>
      <c r="C766" s="113"/>
    </row>
    <row r="767" spans="1:3" ht="12.75" x14ac:dyDescent="0.2">
      <c r="A767" s="112"/>
      <c r="B767" s="112"/>
      <c r="C767" s="113"/>
    </row>
    <row r="768" spans="1:3" ht="12.75" x14ac:dyDescent="0.2">
      <c r="A768" s="112"/>
      <c r="B768" s="112"/>
      <c r="C768" s="113"/>
    </row>
    <row r="769" spans="1:3" ht="12.75" x14ac:dyDescent="0.2">
      <c r="A769" s="112"/>
      <c r="B769" s="112"/>
      <c r="C769" s="113"/>
    </row>
    <row r="770" spans="1:3" ht="12.75" x14ac:dyDescent="0.2">
      <c r="A770" s="112"/>
      <c r="B770" s="112"/>
      <c r="C770" s="113"/>
    </row>
    <row r="771" spans="1:3" ht="12.75" x14ac:dyDescent="0.2">
      <c r="A771" s="112"/>
      <c r="B771" s="112"/>
      <c r="C771" s="113"/>
    </row>
    <row r="772" spans="1:3" ht="12.75" x14ac:dyDescent="0.2">
      <c r="A772" s="112"/>
      <c r="B772" s="112"/>
      <c r="C772" s="113"/>
    </row>
    <row r="773" spans="1:3" ht="12.75" x14ac:dyDescent="0.2">
      <c r="A773" s="112"/>
      <c r="B773" s="112"/>
      <c r="C773" s="113"/>
    </row>
    <row r="774" spans="1:3" ht="12.75" x14ac:dyDescent="0.2">
      <c r="A774" s="112"/>
      <c r="B774" s="112"/>
      <c r="C774" s="113"/>
    </row>
    <row r="775" spans="1:3" ht="12.75" x14ac:dyDescent="0.2">
      <c r="A775" s="112"/>
      <c r="B775" s="112"/>
      <c r="C775" s="113"/>
    </row>
    <row r="776" spans="1:3" ht="12.75" x14ac:dyDescent="0.2">
      <c r="A776" s="112"/>
      <c r="B776" s="112"/>
      <c r="C776" s="113"/>
    </row>
    <row r="777" spans="1:3" ht="12.75" x14ac:dyDescent="0.2">
      <c r="A777" s="112"/>
      <c r="B777" s="112"/>
      <c r="C777" s="113"/>
    </row>
    <row r="778" spans="1:3" ht="12.75" x14ac:dyDescent="0.2">
      <c r="A778" s="112"/>
      <c r="B778" s="112"/>
      <c r="C778" s="113"/>
    </row>
    <row r="779" spans="1:3" ht="12.75" x14ac:dyDescent="0.2">
      <c r="A779" s="112"/>
      <c r="B779" s="112"/>
      <c r="C779" s="113"/>
    </row>
    <row r="780" spans="1:3" ht="12.75" x14ac:dyDescent="0.2">
      <c r="A780" s="112"/>
      <c r="B780" s="112"/>
      <c r="C780" s="113"/>
    </row>
    <row r="781" spans="1:3" ht="12.75" x14ac:dyDescent="0.2">
      <c r="A781" s="112"/>
      <c r="B781" s="112"/>
      <c r="C781" s="113"/>
    </row>
    <row r="782" spans="1:3" ht="12.75" x14ac:dyDescent="0.2">
      <c r="A782" s="112"/>
      <c r="B782" s="112"/>
      <c r="C782" s="113"/>
    </row>
    <row r="783" spans="1:3" ht="12.75" x14ac:dyDescent="0.2">
      <c r="A783" s="112"/>
      <c r="B783" s="112"/>
      <c r="C783" s="113"/>
    </row>
    <row r="784" spans="1:3" ht="12.75" x14ac:dyDescent="0.2">
      <c r="A784" s="112"/>
      <c r="B784" s="112"/>
      <c r="C784" s="113"/>
    </row>
    <row r="785" spans="1:3" ht="12.75" x14ac:dyDescent="0.2">
      <c r="A785" s="112"/>
      <c r="B785" s="112"/>
      <c r="C785" s="113"/>
    </row>
    <row r="786" spans="1:3" ht="12.75" x14ac:dyDescent="0.2">
      <c r="A786" s="112"/>
      <c r="B786" s="112"/>
      <c r="C786" s="113"/>
    </row>
    <row r="787" spans="1:3" ht="12.75" x14ac:dyDescent="0.2">
      <c r="A787" s="112"/>
      <c r="B787" s="112"/>
      <c r="C787" s="113"/>
    </row>
    <row r="788" spans="1:3" ht="12.75" x14ac:dyDescent="0.2">
      <c r="A788" s="112"/>
      <c r="B788" s="112"/>
      <c r="C788" s="113"/>
    </row>
    <row r="789" spans="1:3" ht="12.75" x14ac:dyDescent="0.2">
      <c r="A789" s="112"/>
      <c r="B789" s="112"/>
      <c r="C789" s="113"/>
    </row>
    <row r="790" spans="1:3" ht="12.75" x14ac:dyDescent="0.2">
      <c r="A790" s="112"/>
      <c r="B790" s="112"/>
      <c r="C790" s="113"/>
    </row>
    <row r="791" spans="1:3" ht="12.75" x14ac:dyDescent="0.2">
      <c r="A791" s="112"/>
      <c r="B791" s="112"/>
      <c r="C791" s="113"/>
    </row>
    <row r="792" spans="1:3" ht="12.75" x14ac:dyDescent="0.2">
      <c r="A792" s="112"/>
      <c r="B792" s="112"/>
      <c r="C792" s="113"/>
    </row>
    <row r="793" spans="1:3" ht="12.75" x14ac:dyDescent="0.2">
      <c r="A793" s="112"/>
      <c r="B793" s="112"/>
      <c r="C793" s="113"/>
    </row>
    <row r="794" spans="1:3" ht="12.75" x14ac:dyDescent="0.2">
      <c r="A794" s="112"/>
      <c r="B794" s="112"/>
      <c r="C794" s="113"/>
    </row>
    <row r="795" spans="1:3" ht="12.75" x14ac:dyDescent="0.2">
      <c r="A795" s="112"/>
      <c r="B795" s="112"/>
      <c r="C795" s="113"/>
    </row>
    <row r="796" spans="1:3" ht="12.75" x14ac:dyDescent="0.2">
      <c r="A796" s="112"/>
      <c r="B796" s="112"/>
      <c r="C796" s="113"/>
    </row>
    <row r="797" spans="1:3" ht="12.75" x14ac:dyDescent="0.2">
      <c r="A797" s="112"/>
      <c r="B797" s="112"/>
      <c r="C797" s="113"/>
    </row>
    <row r="798" spans="1:3" ht="12.75" x14ac:dyDescent="0.2">
      <c r="A798" s="112"/>
      <c r="B798" s="112"/>
      <c r="C798" s="113"/>
    </row>
    <row r="799" spans="1:3" ht="12.75" x14ac:dyDescent="0.2">
      <c r="A799" s="112"/>
      <c r="B799" s="112"/>
      <c r="C799" s="113"/>
    </row>
    <row r="800" spans="1:3" ht="12.75" x14ac:dyDescent="0.2">
      <c r="A800" s="112"/>
      <c r="B800" s="112"/>
      <c r="C800" s="113"/>
    </row>
    <row r="801" spans="1:3" ht="12.75" x14ac:dyDescent="0.2">
      <c r="A801" s="112"/>
      <c r="B801" s="112"/>
      <c r="C801" s="113"/>
    </row>
    <row r="802" spans="1:3" ht="12.75" x14ac:dyDescent="0.2">
      <c r="A802" s="112"/>
      <c r="B802" s="112"/>
      <c r="C802" s="113"/>
    </row>
    <row r="803" spans="1:3" ht="12.75" x14ac:dyDescent="0.2">
      <c r="A803" s="112"/>
      <c r="B803" s="112"/>
      <c r="C803" s="113"/>
    </row>
    <row r="804" spans="1:3" ht="12.75" x14ac:dyDescent="0.2">
      <c r="A804" s="112"/>
      <c r="B804" s="112"/>
      <c r="C804" s="113"/>
    </row>
    <row r="805" spans="1:3" ht="12.75" x14ac:dyDescent="0.2">
      <c r="A805" s="112"/>
      <c r="B805" s="112"/>
      <c r="C805" s="113"/>
    </row>
    <row r="806" spans="1:3" ht="12.75" x14ac:dyDescent="0.2">
      <c r="A806" s="112"/>
      <c r="B806" s="112"/>
      <c r="C806" s="113"/>
    </row>
    <row r="807" spans="1:3" ht="12.75" x14ac:dyDescent="0.2">
      <c r="A807" s="112"/>
      <c r="B807" s="112"/>
      <c r="C807" s="113"/>
    </row>
    <row r="808" spans="1:3" ht="12.75" x14ac:dyDescent="0.2">
      <c r="A808" s="112"/>
      <c r="B808" s="112"/>
      <c r="C808" s="113"/>
    </row>
    <row r="809" spans="1:3" ht="12.75" x14ac:dyDescent="0.2">
      <c r="A809" s="112"/>
      <c r="B809" s="112"/>
      <c r="C809" s="113"/>
    </row>
    <row r="810" spans="1:3" ht="12.75" x14ac:dyDescent="0.2">
      <c r="A810" s="112"/>
      <c r="B810" s="112"/>
      <c r="C810" s="113"/>
    </row>
    <row r="811" spans="1:3" ht="12.75" x14ac:dyDescent="0.2">
      <c r="A811" s="112"/>
      <c r="B811" s="112"/>
      <c r="C811" s="113"/>
    </row>
    <row r="812" spans="1:3" ht="12.75" x14ac:dyDescent="0.2">
      <c r="A812" s="112"/>
      <c r="B812" s="112"/>
      <c r="C812" s="113"/>
    </row>
    <row r="813" spans="1:3" ht="12.75" x14ac:dyDescent="0.2">
      <c r="A813" s="112"/>
      <c r="B813" s="112"/>
      <c r="C813" s="113"/>
    </row>
    <row r="814" spans="1:3" ht="12.75" x14ac:dyDescent="0.2">
      <c r="A814" s="112"/>
      <c r="B814" s="112"/>
      <c r="C814" s="113"/>
    </row>
    <row r="815" spans="1:3" ht="12.75" x14ac:dyDescent="0.2">
      <c r="A815" s="112"/>
      <c r="B815" s="112"/>
      <c r="C815" s="113"/>
    </row>
    <row r="816" spans="1:3" ht="12.75" x14ac:dyDescent="0.2">
      <c r="A816" s="112"/>
      <c r="B816" s="112"/>
      <c r="C816" s="113"/>
    </row>
    <row r="817" spans="1:3" ht="12.75" x14ac:dyDescent="0.2">
      <c r="A817" s="112"/>
      <c r="B817" s="112"/>
      <c r="C817" s="113"/>
    </row>
    <row r="818" spans="1:3" ht="12.75" x14ac:dyDescent="0.2">
      <c r="A818" s="112"/>
      <c r="B818" s="112"/>
      <c r="C818" s="113"/>
    </row>
    <row r="819" spans="1:3" ht="12.75" x14ac:dyDescent="0.2">
      <c r="A819" s="112"/>
      <c r="B819" s="112"/>
      <c r="C819" s="113"/>
    </row>
    <row r="820" spans="1:3" ht="12.75" x14ac:dyDescent="0.2">
      <c r="A820" s="112"/>
      <c r="B820" s="112"/>
      <c r="C820" s="113"/>
    </row>
    <row r="821" spans="1:3" ht="12.75" x14ac:dyDescent="0.2">
      <c r="A821" s="112"/>
      <c r="B821" s="112"/>
      <c r="C821" s="113"/>
    </row>
    <row r="822" spans="1:3" ht="12.75" x14ac:dyDescent="0.2">
      <c r="A822" s="112"/>
      <c r="B822" s="112"/>
      <c r="C822" s="113"/>
    </row>
    <row r="823" spans="1:3" ht="12.75" x14ac:dyDescent="0.2">
      <c r="A823" s="112"/>
      <c r="B823" s="112"/>
      <c r="C823" s="113"/>
    </row>
    <row r="824" spans="1:3" ht="12.75" x14ac:dyDescent="0.2">
      <c r="A824" s="112"/>
      <c r="B824" s="112"/>
      <c r="C824" s="113"/>
    </row>
    <row r="825" spans="1:3" ht="12.75" x14ac:dyDescent="0.2">
      <c r="A825" s="112"/>
      <c r="B825" s="112"/>
      <c r="C825" s="113"/>
    </row>
    <row r="826" spans="1:3" ht="12.75" x14ac:dyDescent="0.2">
      <c r="A826" s="112"/>
      <c r="B826" s="112"/>
      <c r="C826" s="113"/>
    </row>
    <row r="827" spans="1:3" ht="12.75" x14ac:dyDescent="0.2">
      <c r="A827" s="112"/>
      <c r="B827" s="112"/>
      <c r="C827" s="113"/>
    </row>
    <row r="828" spans="1:3" ht="12.75" x14ac:dyDescent="0.2">
      <c r="A828" s="112"/>
      <c r="B828" s="112"/>
      <c r="C828" s="113"/>
    </row>
    <row r="829" spans="1:3" ht="12.75" x14ac:dyDescent="0.2">
      <c r="A829" s="112"/>
      <c r="B829" s="112"/>
      <c r="C829" s="113"/>
    </row>
    <row r="830" spans="1:3" ht="12.75" x14ac:dyDescent="0.2">
      <c r="A830" s="112"/>
      <c r="B830" s="112"/>
      <c r="C830" s="113"/>
    </row>
    <row r="831" spans="1:3" ht="12.75" x14ac:dyDescent="0.2">
      <c r="A831" s="112"/>
      <c r="B831" s="112"/>
      <c r="C831" s="113"/>
    </row>
    <row r="832" spans="1:3" ht="12.75" x14ac:dyDescent="0.2">
      <c r="A832" s="112"/>
      <c r="B832" s="112"/>
      <c r="C832" s="113"/>
    </row>
    <row r="833" spans="1:3" ht="12.75" x14ac:dyDescent="0.2">
      <c r="A833" s="112"/>
      <c r="B833" s="112"/>
      <c r="C833" s="113"/>
    </row>
    <row r="834" spans="1:3" ht="12.75" x14ac:dyDescent="0.2">
      <c r="A834" s="112"/>
      <c r="B834" s="112"/>
      <c r="C834" s="113"/>
    </row>
    <row r="835" spans="1:3" ht="12.75" x14ac:dyDescent="0.2">
      <c r="A835" s="112"/>
      <c r="B835" s="112"/>
      <c r="C835" s="113"/>
    </row>
    <row r="836" spans="1:3" ht="12.75" x14ac:dyDescent="0.2">
      <c r="A836" s="112"/>
      <c r="B836" s="112"/>
      <c r="C836" s="113"/>
    </row>
    <row r="837" spans="1:3" ht="12.75" x14ac:dyDescent="0.2">
      <c r="A837" s="112"/>
      <c r="B837" s="112"/>
      <c r="C837" s="113"/>
    </row>
    <row r="838" spans="1:3" ht="12.75" x14ac:dyDescent="0.2">
      <c r="A838" s="112"/>
      <c r="B838" s="112"/>
      <c r="C838" s="113"/>
    </row>
    <row r="839" spans="1:3" ht="12.75" x14ac:dyDescent="0.2">
      <c r="A839" s="112"/>
      <c r="B839" s="112"/>
      <c r="C839" s="113"/>
    </row>
    <row r="840" spans="1:3" ht="12.75" x14ac:dyDescent="0.2">
      <c r="A840" s="112"/>
      <c r="B840" s="112"/>
      <c r="C840" s="113"/>
    </row>
    <row r="841" spans="1:3" ht="12.75" x14ac:dyDescent="0.2">
      <c r="A841" s="112"/>
      <c r="B841" s="112"/>
      <c r="C841" s="113"/>
    </row>
    <row r="842" spans="1:3" ht="12.75" x14ac:dyDescent="0.2">
      <c r="A842" s="112"/>
      <c r="B842" s="112"/>
      <c r="C842" s="113"/>
    </row>
    <row r="843" spans="1:3" ht="12.75" x14ac:dyDescent="0.2">
      <c r="A843" s="112"/>
      <c r="B843" s="112"/>
      <c r="C843" s="113"/>
    </row>
    <row r="844" spans="1:3" ht="12.75" x14ac:dyDescent="0.2">
      <c r="A844" s="112"/>
      <c r="B844" s="112"/>
      <c r="C844" s="113"/>
    </row>
    <row r="845" spans="1:3" ht="12.75" x14ac:dyDescent="0.2">
      <c r="A845" s="112"/>
      <c r="B845" s="112"/>
      <c r="C845" s="113"/>
    </row>
    <row r="846" spans="1:3" ht="12.75" x14ac:dyDescent="0.2">
      <c r="A846" s="112"/>
      <c r="B846" s="112"/>
      <c r="C846" s="113"/>
    </row>
    <row r="847" spans="1:3" ht="12.75" x14ac:dyDescent="0.2">
      <c r="A847" s="112"/>
      <c r="B847" s="112"/>
      <c r="C847" s="113"/>
    </row>
    <row r="848" spans="1:3" ht="12.75" x14ac:dyDescent="0.2">
      <c r="A848" s="112"/>
      <c r="B848" s="112"/>
      <c r="C848" s="113"/>
    </row>
    <row r="849" spans="1:3" ht="12.75" x14ac:dyDescent="0.2">
      <c r="A849" s="112"/>
      <c r="B849" s="112"/>
      <c r="C849" s="113"/>
    </row>
    <row r="850" spans="1:3" ht="12.75" x14ac:dyDescent="0.2">
      <c r="A850" s="112"/>
      <c r="B850" s="112"/>
      <c r="C850" s="113"/>
    </row>
    <row r="851" spans="1:3" ht="12.75" x14ac:dyDescent="0.2">
      <c r="A851" s="112"/>
      <c r="B851" s="112"/>
      <c r="C851" s="113"/>
    </row>
    <row r="852" spans="1:3" ht="12.75" x14ac:dyDescent="0.2">
      <c r="A852" s="112"/>
      <c r="B852" s="112"/>
      <c r="C852" s="113"/>
    </row>
    <row r="853" spans="1:3" ht="12.75" x14ac:dyDescent="0.2">
      <c r="A853" s="112"/>
      <c r="B853" s="112"/>
      <c r="C853" s="113"/>
    </row>
    <row r="854" spans="1:3" ht="12.75" x14ac:dyDescent="0.2">
      <c r="A854" s="112"/>
      <c r="B854" s="112"/>
      <c r="C854" s="113"/>
    </row>
    <row r="855" spans="1:3" ht="12.75" x14ac:dyDescent="0.2">
      <c r="A855" s="112"/>
      <c r="B855" s="112"/>
      <c r="C855" s="113"/>
    </row>
    <row r="856" spans="1:3" ht="12.75" x14ac:dyDescent="0.2">
      <c r="A856" s="112"/>
      <c r="B856" s="112"/>
      <c r="C856" s="113"/>
    </row>
    <row r="857" spans="1:3" ht="12.75" x14ac:dyDescent="0.2">
      <c r="A857" s="112"/>
      <c r="B857" s="112"/>
      <c r="C857" s="113"/>
    </row>
    <row r="858" spans="1:3" ht="12.75" x14ac:dyDescent="0.2">
      <c r="A858" s="112"/>
      <c r="B858" s="112"/>
      <c r="C858" s="113"/>
    </row>
    <row r="859" spans="1:3" ht="12.75" x14ac:dyDescent="0.2">
      <c r="A859" s="112"/>
      <c r="B859" s="112"/>
      <c r="C859" s="113"/>
    </row>
    <row r="860" spans="1:3" ht="12.75" x14ac:dyDescent="0.2">
      <c r="A860" s="112"/>
      <c r="B860" s="112"/>
      <c r="C860" s="113"/>
    </row>
    <row r="861" spans="1:3" ht="12.75" x14ac:dyDescent="0.2">
      <c r="A861" s="112"/>
      <c r="B861" s="112"/>
      <c r="C861" s="113"/>
    </row>
    <row r="862" spans="1:3" ht="12.75" x14ac:dyDescent="0.2">
      <c r="A862" s="112"/>
      <c r="B862" s="112"/>
      <c r="C862" s="113"/>
    </row>
    <row r="863" spans="1:3" ht="12.75" x14ac:dyDescent="0.2">
      <c r="A863" s="112"/>
      <c r="B863" s="112"/>
      <c r="C863" s="113"/>
    </row>
    <row r="864" spans="1:3" ht="12.75" x14ac:dyDescent="0.2">
      <c r="A864" s="112"/>
      <c r="B864" s="112"/>
      <c r="C864" s="113"/>
    </row>
    <row r="865" spans="1:3" ht="12.75" x14ac:dyDescent="0.2">
      <c r="A865" s="112"/>
      <c r="B865" s="112"/>
      <c r="C865" s="113"/>
    </row>
    <row r="866" spans="1:3" ht="12.75" x14ac:dyDescent="0.2">
      <c r="A866" s="112"/>
      <c r="B866" s="112"/>
      <c r="C866" s="113"/>
    </row>
    <row r="867" spans="1:3" ht="12.75" x14ac:dyDescent="0.2">
      <c r="A867" s="112"/>
      <c r="B867" s="112"/>
      <c r="C867" s="113"/>
    </row>
    <row r="868" spans="1:3" ht="12.75" x14ac:dyDescent="0.2">
      <c r="A868" s="112"/>
      <c r="B868" s="112"/>
      <c r="C868" s="113"/>
    </row>
    <row r="869" spans="1:3" ht="12.75" x14ac:dyDescent="0.2">
      <c r="A869" s="112"/>
      <c r="B869" s="112"/>
      <c r="C869" s="113"/>
    </row>
    <row r="870" spans="1:3" ht="12.75" x14ac:dyDescent="0.2">
      <c r="A870" s="112"/>
      <c r="B870" s="112"/>
      <c r="C870" s="113"/>
    </row>
    <row r="871" spans="1:3" ht="12.75" x14ac:dyDescent="0.2">
      <c r="A871" s="112"/>
      <c r="B871" s="112"/>
      <c r="C871" s="113"/>
    </row>
    <row r="872" spans="1:3" ht="12.75" x14ac:dyDescent="0.2">
      <c r="A872" s="112"/>
      <c r="B872" s="112"/>
      <c r="C872" s="113"/>
    </row>
    <row r="873" spans="1:3" ht="12.75" x14ac:dyDescent="0.2">
      <c r="A873" s="112"/>
      <c r="B873" s="112"/>
      <c r="C873" s="113"/>
    </row>
    <row r="874" spans="1:3" ht="12.75" x14ac:dyDescent="0.2">
      <c r="A874" s="112"/>
      <c r="B874" s="112"/>
      <c r="C874" s="113"/>
    </row>
    <row r="875" spans="1:3" ht="12.75" x14ac:dyDescent="0.2">
      <c r="A875" s="112"/>
      <c r="B875" s="112"/>
      <c r="C875" s="113"/>
    </row>
    <row r="876" spans="1:3" ht="12.75" x14ac:dyDescent="0.2">
      <c r="A876" s="112"/>
      <c r="B876" s="112"/>
      <c r="C876" s="113"/>
    </row>
    <row r="877" spans="1:3" ht="12.75" x14ac:dyDescent="0.2">
      <c r="A877" s="112"/>
      <c r="B877" s="112"/>
      <c r="C877" s="113"/>
    </row>
    <row r="878" spans="1:3" ht="12.75" x14ac:dyDescent="0.2">
      <c r="A878" s="112"/>
      <c r="B878" s="112"/>
      <c r="C878" s="113"/>
    </row>
    <row r="879" spans="1:3" ht="12.75" x14ac:dyDescent="0.2">
      <c r="A879" s="112"/>
      <c r="B879" s="112"/>
      <c r="C879" s="113"/>
    </row>
    <row r="880" spans="1:3" ht="12.75" x14ac:dyDescent="0.2">
      <c r="A880" s="112"/>
      <c r="B880" s="112"/>
      <c r="C880" s="113"/>
    </row>
    <row r="881" spans="1:3" ht="12.75" x14ac:dyDescent="0.2">
      <c r="A881" s="112"/>
      <c r="B881" s="112"/>
      <c r="C881" s="113"/>
    </row>
    <row r="882" spans="1:3" ht="12.75" x14ac:dyDescent="0.2">
      <c r="A882" s="112"/>
      <c r="B882" s="112"/>
      <c r="C882" s="113"/>
    </row>
    <row r="883" spans="1:3" ht="12.75" x14ac:dyDescent="0.2">
      <c r="A883" s="112"/>
      <c r="B883" s="112"/>
      <c r="C883" s="113"/>
    </row>
    <row r="884" spans="1:3" ht="12.75" x14ac:dyDescent="0.2">
      <c r="A884" s="112"/>
      <c r="B884" s="112"/>
      <c r="C884" s="113"/>
    </row>
    <row r="885" spans="1:3" ht="12.75" x14ac:dyDescent="0.2">
      <c r="A885" s="112"/>
      <c r="B885" s="112"/>
      <c r="C885" s="113"/>
    </row>
    <row r="886" spans="1:3" ht="12.75" x14ac:dyDescent="0.2">
      <c r="A886" s="112"/>
      <c r="B886" s="112"/>
      <c r="C886" s="113"/>
    </row>
    <row r="887" spans="1:3" ht="12.75" x14ac:dyDescent="0.2">
      <c r="A887" s="112"/>
      <c r="B887" s="112"/>
      <c r="C887" s="113"/>
    </row>
    <row r="888" spans="1:3" ht="12.75" x14ac:dyDescent="0.2">
      <c r="A888" s="112"/>
      <c r="B888" s="112"/>
      <c r="C888" s="113"/>
    </row>
    <row r="889" spans="1:3" ht="12.75" x14ac:dyDescent="0.2">
      <c r="A889" s="112"/>
      <c r="B889" s="112"/>
      <c r="C889" s="113"/>
    </row>
    <row r="890" spans="1:3" ht="12.75" x14ac:dyDescent="0.2">
      <c r="A890" s="112"/>
      <c r="B890" s="112"/>
      <c r="C890" s="113"/>
    </row>
    <row r="891" spans="1:3" ht="12.75" x14ac:dyDescent="0.2">
      <c r="A891" s="112"/>
      <c r="B891" s="112"/>
      <c r="C891" s="113"/>
    </row>
    <row r="892" spans="1:3" ht="12.75" x14ac:dyDescent="0.2">
      <c r="A892" s="112"/>
      <c r="B892" s="112"/>
      <c r="C892" s="113"/>
    </row>
    <row r="893" spans="1:3" ht="12.75" x14ac:dyDescent="0.2">
      <c r="A893" s="112"/>
      <c r="B893" s="112"/>
      <c r="C893" s="113"/>
    </row>
    <row r="894" spans="1:3" ht="12.75" x14ac:dyDescent="0.2">
      <c r="A894" s="112"/>
      <c r="B894" s="112"/>
      <c r="C894" s="113"/>
    </row>
    <row r="895" spans="1:3" ht="12.75" x14ac:dyDescent="0.2">
      <c r="A895" s="112"/>
      <c r="B895" s="112"/>
      <c r="C895" s="113"/>
    </row>
    <row r="896" spans="1:3" ht="12.75" x14ac:dyDescent="0.2">
      <c r="A896" s="112"/>
      <c r="B896" s="112"/>
      <c r="C896" s="113"/>
    </row>
    <row r="897" spans="1:3" ht="12.75" x14ac:dyDescent="0.2">
      <c r="A897" s="112"/>
      <c r="B897" s="112"/>
      <c r="C897" s="113"/>
    </row>
    <row r="898" spans="1:3" ht="12.75" x14ac:dyDescent="0.2">
      <c r="A898" s="112"/>
      <c r="B898" s="112"/>
      <c r="C898" s="113"/>
    </row>
    <row r="899" spans="1:3" ht="12.75" x14ac:dyDescent="0.2">
      <c r="A899" s="112"/>
      <c r="B899" s="112"/>
      <c r="C899" s="113"/>
    </row>
    <row r="900" spans="1:3" ht="12.75" x14ac:dyDescent="0.2">
      <c r="A900" s="112"/>
      <c r="B900" s="112"/>
      <c r="C900" s="113"/>
    </row>
    <row r="901" spans="1:3" ht="12.75" x14ac:dyDescent="0.2">
      <c r="A901" s="112"/>
      <c r="B901" s="112"/>
      <c r="C901" s="113"/>
    </row>
    <row r="902" spans="1:3" ht="12.75" x14ac:dyDescent="0.2">
      <c r="A902" s="112"/>
      <c r="B902" s="112"/>
      <c r="C902" s="113"/>
    </row>
    <row r="903" spans="1:3" ht="12.75" x14ac:dyDescent="0.2">
      <c r="A903" s="112"/>
      <c r="B903" s="112"/>
      <c r="C903" s="113"/>
    </row>
    <row r="904" spans="1:3" ht="12.75" x14ac:dyDescent="0.2">
      <c r="A904" s="112"/>
      <c r="B904" s="112"/>
      <c r="C904" s="113"/>
    </row>
    <row r="905" spans="1:3" ht="12.75" x14ac:dyDescent="0.2">
      <c r="A905" s="112"/>
      <c r="B905" s="112"/>
      <c r="C905" s="113"/>
    </row>
    <row r="906" spans="1:3" ht="12.75" x14ac:dyDescent="0.2">
      <c r="A906" s="112"/>
      <c r="B906" s="112"/>
      <c r="C906" s="113"/>
    </row>
    <row r="907" spans="1:3" ht="12.75" x14ac:dyDescent="0.2">
      <c r="A907" s="112"/>
      <c r="B907" s="112"/>
      <c r="C907" s="113"/>
    </row>
    <row r="908" spans="1:3" ht="12.75" x14ac:dyDescent="0.2">
      <c r="A908" s="112"/>
      <c r="B908" s="112"/>
      <c r="C908" s="113"/>
    </row>
    <row r="909" spans="1:3" ht="12.75" x14ac:dyDescent="0.2">
      <c r="A909" s="112"/>
      <c r="B909" s="112"/>
      <c r="C909" s="113"/>
    </row>
    <row r="910" spans="1:3" ht="12.75" x14ac:dyDescent="0.2">
      <c r="A910" s="112"/>
      <c r="B910" s="112"/>
      <c r="C910" s="113"/>
    </row>
    <row r="911" spans="1:3" ht="12.75" x14ac:dyDescent="0.2">
      <c r="A911" s="112"/>
      <c r="B911" s="112"/>
      <c r="C911" s="113"/>
    </row>
    <row r="912" spans="1:3" ht="12.75" x14ac:dyDescent="0.2">
      <c r="A912" s="112"/>
      <c r="B912" s="112"/>
      <c r="C912" s="113"/>
    </row>
    <row r="913" spans="1:3" ht="12.75" x14ac:dyDescent="0.2">
      <c r="A913" s="112"/>
      <c r="B913" s="112"/>
      <c r="C913" s="113"/>
    </row>
    <row r="914" spans="1:3" ht="12.75" x14ac:dyDescent="0.2">
      <c r="A914" s="112"/>
      <c r="B914" s="112"/>
      <c r="C914" s="113"/>
    </row>
    <row r="915" spans="1:3" ht="12.75" x14ac:dyDescent="0.2">
      <c r="A915" s="112"/>
      <c r="B915" s="112"/>
      <c r="C915" s="113"/>
    </row>
    <row r="916" spans="1:3" ht="12.75" x14ac:dyDescent="0.2">
      <c r="A916" s="112"/>
      <c r="B916" s="112"/>
      <c r="C916" s="113"/>
    </row>
    <row r="917" spans="1:3" ht="12.75" x14ac:dyDescent="0.2">
      <c r="A917" s="112"/>
      <c r="B917" s="112"/>
      <c r="C917" s="113"/>
    </row>
    <row r="918" spans="1:3" ht="12.75" x14ac:dyDescent="0.2">
      <c r="A918" s="112"/>
      <c r="B918" s="112"/>
      <c r="C918" s="113"/>
    </row>
    <row r="919" spans="1:3" ht="12.75" x14ac:dyDescent="0.2">
      <c r="A919" s="112"/>
      <c r="B919" s="112"/>
      <c r="C919" s="113"/>
    </row>
    <row r="920" spans="1:3" ht="12.75" x14ac:dyDescent="0.2">
      <c r="A920" s="112"/>
      <c r="B920" s="112"/>
      <c r="C920" s="113"/>
    </row>
    <row r="921" spans="1:3" ht="12.75" x14ac:dyDescent="0.2">
      <c r="A921" s="112"/>
      <c r="B921" s="112"/>
      <c r="C921" s="113"/>
    </row>
    <row r="922" spans="1:3" ht="12.75" x14ac:dyDescent="0.2">
      <c r="A922" s="112"/>
      <c r="B922" s="112"/>
      <c r="C922" s="113"/>
    </row>
    <row r="923" spans="1:3" ht="12.75" x14ac:dyDescent="0.2">
      <c r="A923" s="112"/>
      <c r="B923" s="112"/>
      <c r="C923" s="113"/>
    </row>
    <row r="924" spans="1:3" ht="12.75" x14ac:dyDescent="0.2">
      <c r="A924" s="112"/>
      <c r="B924" s="112"/>
      <c r="C924" s="113"/>
    </row>
    <row r="925" spans="1:3" ht="12.75" x14ac:dyDescent="0.2">
      <c r="A925" s="112"/>
      <c r="B925" s="112"/>
      <c r="C925" s="113"/>
    </row>
    <row r="926" spans="1:3" ht="12.75" x14ac:dyDescent="0.2">
      <c r="A926" s="112"/>
      <c r="B926" s="112"/>
      <c r="C926" s="113"/>
    </row>
    <row r="927" spans="1:3" ht="12.75" x14ac:dyDescent="0.2">
      <c r="A927" s="112"/>
      <c r="B927" s="112"/>
      <c r="C927" s="113"/>
    </row>
    <row r="928" spans="1:3" ht="12.75" x14ac:dyDescent="0.2">
      <c r="A928" s="112"/>
      <c r="B928" s="112"/>
      <c r="C928" s="113"/>
    </row>
    <row r="929" spans="1:3" ht="12.75" x14ac:dyDescent="0.2">
      <c r="A929" s="112"/>
      <c r="B929" s="112"/>
      <c r="C929" s="113"/>
    </row>
    <row r="930" spans="1:3" ht="12.75" x14ac:dyDescent="0.2">
      <c r="A930" s="112"/>
      <c r="B930" s="112"/>
      <c r="C930" s="113"/>
    </row>
    <row r="931" spans="1:3" ht="12.75" x14ac:dyDescent="0.2">
      <c r="A931" s="112"/>
      <c r="B931" s="112"/>
      <c r="C931" s="113"/>
    </row>
    <row r="932" spans="1:3" ht="12.75" x14ac:dyDescent="0.2">
      <c r="A932" s="112"/>
      <c r="B932" s="112"/>
      <c r="C932" s="113"/>
    </row>
    <row r="933" spans="1:3" ht="12.75" x14ac:dyDescent="0.2">
      <c r="A933" s="112"/>
      <c r="B933" s="112"/>
      <c r="C933" s="113"/>
    </row>
    <row r="934" spans="1:3" ht="12.75" x14ac:dyDescent="0.2">
      <c r="A934" s="112"/>
      <c r="B934" s="112"/>
      <c r="C934" s="113"/>
    </row>
    <row r="935" spans="1:3" ht="12.75" x14ac:dyDescent="0.2">
      <c r="A935" s="112"/>
      <c r="B935" s="112"/>
      <c r="C935" s="113"/>
    </row>
    <row r="936" spans="1:3" ht="12.75" x14ac:dyDescent="0.2">
      <c r="A936" s="112"/>
      <c r="B936" s="112"/>
      <c r="C936" s="113"/>
    </row>
    <row r="937" spans="1:3" ht="12.75" x14ac:dyDescent="0.2">
      <c r="A937" s="112"/>
      <c r="B937" s="112"/>
      <c r="C937" s="113"/>
    </row>
    <row r="938" spans="1:3" ht="12.75" x14ac:dyDescent="0.2">
      <c r="A938" s="112"/>
      <c r="B938" s="112"/>
      <c r="C938" s="113"/>
    </row>
    <row r="939" spans="1:3" ht="12.75" x14ac:dyDescent="0.2">
      <c r="A939" s="112"/>
      <c r="B939" s="112"/>
      <c r="C939" s="113"/>
    </row>
    <row r="940" spans="1:3" ht="12.75" x14ac:dyDescent="0.2">
      <c r="A940" s="112"/>
      <c r="B940" s="112"/>
      <c r="C940" s="113"/>
    </row>
    <row r="941" spans="1:3" ht="12.75" x14ac:dyDescent="0.2">
      <c r="A941" s="112"/>
      <c r="B941" s="112"/>
      <c r="C941" s="113"/>
    </row>
    <row r="942" spans="1:3" ht="12.75" x14ac:dyDescent="0.2">
      <c r="A942" s="112"/>
      <c r="B942" s="112"/>
      <c r="C942" s="113"/>
    </row>
    <row r="943" spans="1:3" ht="12.75" x14ac:dyDescent="0.2">
      <c r="A943" s="112"/>
      <c r="B943" s="112"/>
      <c r="C943" s="113"/>
    </row>
    <row r="944" spans="1:3" ht="12.75" x14ac:dyDescent="0.2">
      <c r="A944" s="112"/>
      <c r="B944" s="112"/>
      <c r="C944" s="113"/>
    </row>
    <row r="945" spans="1:3" ht="12.75" x14ac:dyDescent="0.2">
      <c r="A945" s="112"/>
      <c r="B945" s="112"/>
      <c r="C945" s="113"/>
    </row>
    <row r="946" spans="1:3" ht="12.75" x14ac:dyDescent="0.2">
      <c r="A946" s="112"/>
      <c r="B946" s="112"/>
      <c r="C946" s="113"/>
    </row>
    <row r="947" spans="1:3" ht="12.75" x14ac:dyDescent="0.2">
      <c r="A947" s="112"/>
      <c r="B947" s="112"/>
      <c r="C947" s="113"/>
    </row>
    <row r="948" spans="1:3" ht="12.75" x14ac:dyDescent="0.2">
      <c r="A948" s="112"/>
      <c r="B948" s="112"/>
      <c r="C948" s="113"/>
    </row>
    <row r="949" spans="1:3" ht="12.75" x14ac:dyDescent="0.2">
      <c r="A949" s="112"/>
      <c r="B949" s="112"/>
      <c r="C949" s="113"/>
    </row>
    <row r="950" spans="1:3" ht="12.75" x14ac:dyDescent="0.2">
      <c r="A950" s="112"/>
      <c r="B950" s="112"/>
      <c r="C950" s="113"/>
    </row>
    <row r="951" spans="1:3" ht="12.75" x14ac:dyDescent="0.2">
      <c r="A951" s="112"/>
      <c r="B951" s="112"/>
      <c r="C951" s="113"/>
    </row>
    <row r="952" spans="1:3" ht="12.75" x14ac:dyDescent="0.2">
      <c r="A952" s="112"/>
      <c r="B952" s="112"/>
      <c r="C952" s="113"/>
    </row>
    <row r="953" spans="1:3" ht="12.75" x14ac:dyDescent="0.2">
      <c r="A953" s="112"/>
      <c r="B953" s="112"/>
      <c r="C953" s="113"/>
    </row>
    <row r="954" spans="1:3" ht="12.75" x14ac:dyDescent="0.2">
      <c r="A954" s="112"/>
      <c r="B954" s="112"/>
      <c r="C954" s="113"/>
    </row>
    <row r="955" spans="1:3" ht="12.75" x14ac:dyDescent="0.2">
      <c r="A955" s="112"/>
      <c r="B955" s="112"/>
      <c r="C955" s="113"/>
    </row>
    <row r="956" spans="1:3" ht="12.75" x14ac:dyDescent="0.2">
      <c r="A956" s="112"/>
      <c r="B956" s="112"/>
      <c r="C956" s="113"/>
    </row>
    <row r="957" spans="1:3" ht="12.75" x14ac:dyDescent="0.2">
      <c r="A957" s="112"/>
      <c r="B957" s="112"/>
      <c r="C957" s="113"/>
    </row>
    <row r="958" spans="1:3" ht="12.75" x14ac:dyDescent="0.2">
      <c r="A958" s="112"/>
      <c r="B958" s="112"/>
      <c r="C958" s="113"/>
    </row>
    <row r="959" spans="1:3" ht="12.75" x14ac:dyDescent="0.2">
      <c r="A959" s="112"/>
      <c r="B959" s="112"/>
      <c r="C959" s="113"/>
    </row>
    <row r="960" spans="1:3" ht="12.75" x14ac:dyDescent="0.2">
      <c r="A960" s="112"/>
      <c r="B960" s="112"/>
      <c r="C960" s="113"/>
    </row>
    <row r="961" spans="1:3" ht="12.75" x14ac:dyDescent="0.2">
      <c r="A961" s="112"/>
      <c r="B961" s="112"/>
      <c r="C961" s="113"/>
    </row>
    <row r="962" spans="1:3" ht="12.75" x14ac:dyDescent="0.2">
      <c r="A962" s="112"/>
      <c r="B962" s="112"/>
      <c r="C962" s="113"/>
    </row>
    <row r="963" spans="1:3" ht="12.75" x14ac:dyDescent="0.2">
      <c r="A963" s="112"/>
      <c r="B963" s="112"/>
      <c r="C963" s="113"/>
    </row>
    <row r="964" spans="1:3" ht="12.75" x14ac:dyDescent="0.2">
      <c r="A964" s="112"/>
      <c r="B964" s="112"/>
      <c r="C964" s="113"/>
    </row>
    <row r="965" spans="1:3" ht="12.75" x14ac:dyDescent="0.2">
      <c r="A965" s="112"/>
      <c r="B965" s="112"/>
      <c r="C965" s="113"/>
    </row>
    <row r="966" spans="1:3" ht="12.75" x14ac:dyDescent="0.2">
      <c r="A966" s="112"/>
      <c r="B966" s="112"/>
      <c r="C966" s="113"/>
    </row>
    <row r="967" spans="1:3" ht="12.75" x14ac:dyDescent="0.2">
      <c r="A967" s="112"/>
      <c r="B967" s="112"/>
      <c r="C967" s="113"/>
    </row>
    <row r="968" spans="1:3" ht="12.75" x14ac:dyDescent="0.2">
      <c r="A968" s="112"/>
      <c r="B968" s="112"/>
      <c r="C968" s="113"/>
    </row>
    <row r="969" spans="1:3" ht="12.75" x14ac:dyDescent="0.2">
      <c r="A969" s="112"/>
      <c r="B969" s="112"/>
      <c r="C969" s="113"/>
    </row>
    <row r="970" spans="1:3" ht="12.75" x14ac:dyDescent="0.2">
      <c r="A970" s="112"/>
      <c r="B970" s="112"/>
      <c r="C970" s="113"/>
    </row>
    <row r="971" spans="1:3" ht="12.75" x14ac:dyDescent="0.2">
      <c r="A971" s="112"/>
      <c r="B971" s="112"/>
      <c r="C971" s="113"/>
    </row>
    <row r="972" spans="1:3" ht="12.75" x14ac:dyDescent="0.2">
      <c r="A972" s="112"/>
      <c r="B972" s="112"/>
      <c r="C972" s="113"/>
    </row>
    <row r="973" spans="1:3" ht="12.75" x14ac:dyDescent="0.2">
      <c r="A973" s="112"/>
      <c r="B973" s="112"/>
      <c r="C973" s="113"/>
    </row>
    <row r="974" spans="1:3" ht="12.75" x14ac:dyDescent="0.2">
      <c r="A974" s="112"/>
      <c r="B974" s="112"/>
      <c r="C974" s="113"/>
    </row>
    <row r="975" spans="1:3" ht="12.75" x14ac:dyDescent="0.2">
      <c r="A975" s="112"/>
      <c r="B975" s="112"/>
      <c r="C975" s="113"/>
    </row>
    <row r="976" spans="1:3" ht="12.75" x14ac:dyDescent="0.2">
      <c r="A976" s="112"/>
      <c r="B976" s="112"/>
      <c r="C976" s="113"/>
    </row>
    <row r="977" spans="1:3" ht="12.75" x14ac:dyDescent="0.2">
      <c r="A977" s="112"/>
      <c r="B977" s="112"/>
      <c r="C977" s="113"/>
    </row>
    <row r="978" spans="1:3" ht="12.75" x14ac:dyDescent="0.2">
      <c r="A978" s="112"/>
      <c r="B978" s="112"/>
      <c r="C978" s="113"/>
    </row>
    <row r="979" spans="1:3" ht="12.75" x14ac:dyDescent="0.2">
      <c r="A979" s="112"/>
      <c r="B979" s="112"/>
      <c r="C979" s="113"/>
    </row>
    <row r="980" spans="1:3" ht="12.75" x14ac:dyDescent="0.2">
      <c r="A980" s="112"/>
      <c r="B980" s="112"/>
      <c r="C980" s="113"/>
    </row>
    <row r="981" spans="1:3" ht="12.75" x14ac:dyDescent="0.2">
      <c r="A981" s="112"/>
      <c r="B981" s="112"/>
      <c r="C981" s="113"/>
    </row>
    <row r="982" spans="1:3" ht="12.75" x14ac:dyDescent="0.2">
      <c r="A982" s="112"/>
      <c r="B982" s="112"/>
      <c r="C982" s="113"/>
    </row>
    <row r="983" spans="1:3" ht="12.75" x14ac:dyDescent="0.2">
      <c r="A983" s="112"/>
      <c r="B983" s="112"/>
      <c r="C983" s="113"/>
    </row>
    <row r="984" spans="1:3" ht="12.75" x14ac:dyDescent="0.2">
      <c r="A984" s="112"/>
      <c r="B984" s="112"/>
      <c r="C984" s="113"/>
    </row>
    <row r="985" spans="1:3" ht="12.75" x14ac:dyDescent="0.2">
      <c r="A985" s="112"/>
      <c r="B985" s="112"/>
      <c r="C985" s="113"/>
    </row>
    <row r="986" spans="1:3" ht="12.75" x14ac:dyDescent="0.2">
      <c r="A986" s="112"/>
      <c r="B986" s="112"/>
      <c r="C986" s="113"/>
    </row>
    <row r="987" spans="1:3" ht="12.75" x14ac:dyDescent="0.2">
      <c r="A987" s="112"/>
      <c r="B987" s="112"/>
      <c r="C987" s="113"/>
    </row>
    <row r="988" spans="1:3" ht="12.75" x14ac:dyDescent="0.2">
      <c r="A988" s="112"/>
      <c r="B988" s="112"/>
      <c r="C988" s="113"/>
    </row>
    <row r="989" spans="1:3" ht="12.75" x14ac:dyDescent="0.2">
      <c r="A989" s="112"/>
      <c r="B989" s="112"/>
      <c r="C989" s="113"/>
    </row>
    <row r="990" spans="1:3" ht="12.75" x14ac:dyDescent="0.2">
      <c r="A990" s="112"/>
      <c r="B990" s="112"/>
      <c r="C990" s="113"/>
    </row>
    <row r="991" spans="1:3" ht="12.75" x14ac:dyDescent="0.2">
      <c r="A991" s="112"/>
      <c r="B991" s="112"/>
      <c r="C991" s="113"/>
    </row>
    <row r="992" spans="1:3" ht="12.75" x14ac:dyDescent="0.2">
      <c r="A992" s="112"/>
      <c r="B992" s="112"/>
      <c r="C992" s="113"/>
    </row>
    <row r="993" spans="1:3" ht="12.75" x14ac:dyDescent="0.2">
      <c r="A993" s="112"/>
      <c r="B993" s="112"/>
      <c r="C993" s="113"/>
    </row>
    <row r="994" spans="1:3" ht="12.75" x14ac:dyDescent="0.2">
      <c r="A994" s="112"/>
      <c r="B994" s="112"/>
      <c r="C994" s="113"/>
    </row>
    <row r="995" spans="1:3" ht="12.75" x14ac:dyDescent="0.2">
      <c r="A995" s="112"/>
      <c r="B995" s="112"/>
      <c r="C995" s="113"/>
    </row>
    <row r="996" spans="1:3" ht="12.75" x14ac:dyDescent="0.2">
      <c r="A996" s="112"/>
      <c r="B996" s="112"/>
      <c r="C996" s="113"/>
    </row>
    <row r="997" spans="1:3" ht="12.75" x14ac:dyDescent="0.2">
      <c r="A997" s="112"/>
      <c r="B997" s="112"/>
      <c r="C997" s="113"/>
    </row>
    <row r="998" spans="1:3" ht="12.75" x14ac:dyDescent="0.2">
      <c r="A998" s="112"/>
      <c r="B998" s="112"/>
      <c r="C998" s="113"/>
    </row>
    <row r="999" spans="1:3" ht="12.75" x14ac:dyDescent="0.2">
      <c r="A999" s="112"/>
      <c r="B999" s="112"/>
      <c r="C999" s="113"/>
    </row>
    <row r="1000" spans="1:3" ht="12.75" x14ac:dyDescent="0.2">
      <c r="A1000" s="112"/>
      <c r="B1000" s="112"/>
      <c r="C1000" s="113"/>
    </row>
    <row r="1001" spans="1:3" ht="12.75" x14ac:dyDescent="0.2">
      <c r="A1001" s="112"/>
      <c r="B1001" s="112"/>
      <c r="C1001" s="113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"/>
  <sheetViews>
    <sheetView workbookViewId="0"/>
  </sheetViews>
  <sheetFormatPr defaultColWidth="12.5703125" defaultRowHeight="15.75" customHeight="1" x14ac:dyDescent="0.2"/>
  <cols>
    <col min="2" max="3" width="31.28515625" customWidth="1"/>
    <col min="4" max="4" width="13.85546875" customWidth="1"/>
    <col min="7" max="7" width="17.5703125" customWidth="1"/>
    <col min="9" max="10" width="16.5703125" customWidth="1"/>
  </cols>
  <sheetData>
    <row r="1" spans="1:11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x14ac:dyDescent="0.2">
      <c r="A2" s="185" t="s">
        <v>60</v>
      </c>
      <c r="B2" s="186" t="s">
        <v>61</v>
      </c>
      <c r="C2" s="165"/>
      <c r="D2" s="115" t="s">
        <v>62</v>
      </c>
      <c r="E2" s="187" t="s">
        <v>29</v>
      </c>
      <c r="F2" s="187" t="s">
        <v>63</v>
      </c>
      <c r="G2" s="184" t="s">
        <v>64</v>
      </c>
      <c r="H2" s="187" t="s">
        <v>8</v>
      </c>
      <c r="I2" s="184" t="s">
        <v>65</v>
      </c>
      <c r="J2" s="184" t="s">
        <v>66</v>
      </c>
      <c r="K2" s="184" t="s">
        <v>1</v>
      </c>
    </row>
    <row r="3" spans="1:11" x14ac:dyDescent="0.2">
      <c r="A3" s="155"/>
      <c r="B3" s="115" t="s">
        <v>67</v>
      </c>
      <c r="C3" s="115" t="s">
        <v>68</v>
      </c>
      <c r="D3" s="115" t="s">
        <v>69</v>
      </c>
      <c r="E3" s="155"/>
      <c r="F3" s="155"/>
      <c r="G3" s="155"/>
      <c r="H3" s="155"/>
      <c r="I3" s="155"/>
      <c r="J3" s="155"/>
      <c r="K3" s="155"/>
    </row>
    <row r="4" spans="1:11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</row>
    <row r="5" spans="1:11" x14ac:dyDescent="0.2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</row>
    <row r="6" spans="1:11" x14ac:dyDescent="0.2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</row>
    <row r="7" spans="1:11" x14ac:dyDescent="0.2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</row>
    <row r="8" spans="1:11" x14ac:dyDescent="0.2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</row>
    <row r="9" spans="1:11" x14ac:dyDescent="0.2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</row>
    <row r="10" spans="1:11" x14ac:dyDescent="0.2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</row>
    <row r="11" spans="1:11" x14ac:dyDescent="0.2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</row>
    <row r="12" spans="1:11" x14ac:dyDescent="0.2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</row>
    <row r="13" spans="1:11" x14ac:dyDescent="0.2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x14ac:dyDescent="0.2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</row>
    <row r="15" spans="1:11" x14ac:dyDescent="0.2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</row>
    <row r="16" spans="1:11" x14ac:dyDescent="0.2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</row>
    <row r="17" spans="1:11" x14ac:dyDescent="0.2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</row>
    <row r="18" spans="1:11" x14ac:dyDescent="0.2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</row>
    <row r="19" spans="1:11" x14ac:dyDescent="0.2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</row>
    <row r="20" spans="1:11" x14ac:dyDescent="0.2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</row>
    <row r="21" spans="1:11" x14ac:dyDescent="0.2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</row>
    <row r="22" spans="1:11" x14ac:dyDescent="0.2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3" spans="1:11" x14ac:dyDescent="0.2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  <row r="24" spans="1:11" x14ac:dyDescent="0.2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</row>
    <row r="25" spans="1:11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</row>
    <row r="26" spans="1:11" x14ac:dyDescent="0.2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</row>
    <row r="27" spans="1:11" x14ac:dyDescent="0.2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</row>
    <row r="28" spans="1:11" x14ac:dyDescent="0.2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1" x14ac:dyDescent="0.2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1" x14ac:dyDescent="0.2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</row>
    <row r="31" spans="1:11" x14ac:dyDescent="0.2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</row>
    <row r="32" spans="1:11" x14ac:dyDescent="0.2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</row>
    <row r="33" spans="1:11" x14ac:dyDescent="0.2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</row>
    <row r="34" spans="1:11" x14ac:dyDescent="0.2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</row>
    <row r="35" spans="1:11" x14ac:dyDescent="0.2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</row>
    <row r="36" spans="1:11" x14ac:dyDescent="0.2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</row>
    <row r="37" spans="1:11" x14ac:dyDescent="0.2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</row>
    <row r="38" spans="1:11" x14ac:dyDescent="0.2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</row>
    <row r="39" spans="1:11" x14ac:dyDescent="0.2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</row>
    <row r="40" spans="1:11" x14ac:dyDescent="0.2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</row>
    <row r="41" spans="1:11" x14ac:dyDescent="0.2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</row>
    <row r="42" spans="1:11" x14ac:dyDescent="0.2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</row>
    <row r="43" spans="1:11" x14ac:dyDescent="0.2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</row>
    <row r="44" spans="1:11" x14ac:dyDescent="0.2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</row>
    <row r="45" spans="1:11" x14ac:dyDescent="0.2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</row>
    <row r="46" spans="1:11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x14ac:dyDescent="0.2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</row>
    <row r="52" spans="1:11" x14ac:dyDescent="0.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</row>
    <row r="53" spans="1:11" x14ac:dyDescent="0.2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</row>
    <row r="54" spans="1:11" x14ac:dyDescent="0.2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</row>
    <row r="55" spans="1:11" x14ac:dyDescent="0.2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</row>
    <row r="56" spans="1:11" x14ac:dyDescent="0.2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</row>
    <row r="57" spans="1:11" x14ac:dyDescent="0.2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</row>
    <row r="58" spans="1:11" x14ac:dyDescent="0.2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</row>
    <row r="59" spans="1:11" x14ac:dyDescent="0.2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</row>
    <row r="60" spans="1:11" x14ac:dyDescent="0.2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</row>
    <row r="61" spans="1:11" x14ac:dyDescent="0.2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</row>
    <row r="62" spans="1:11" x14ac:dyDescent="0.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</row>
    <row r="63" spans="1:11" x14ac:dyDescent="0.2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</row>
    <row r="64" spans="1:11" x14ac:dyDescent="0.2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</row>
    <row r="65" spans="1:11" x14ac:dyDescent="0.2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</row>
    <row r="66" spans="1:11" x14ac:dyDescent="0.2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</row>
    <row r="67" spans="1:11" x14ac:dyDescent="0.2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</row>
    <row r="68" spans="1:11" x14ac:dyDescent="0.2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</row>
    <row r="69" spans="1:11" x14ac:dyDescent="0.2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</row>
    <row r="70" spans="1:11" x14ac:dyDescent="0.2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</row>
    <row r="71" spans="1:11" x14ac:dyDescent="0.2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</row>
    <row r="72" spans="1:11" x14ac:dyDescent="0.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</row>
    <row r="73" spans="1:11" x14ac:dyDescent="0.2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</row>
    <row r="74" spans="1:11" x14ac:dyDescent="0.2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</row>
    <row r="75" spans="1:11" x14ac:dyDescent="0.2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</row>
    <row r="76" spans="1:11" x14ac:dyDescent="0.2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</row>
    <row r="77" spans="1:11" x14ac:dyDescent="0.2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</row>
    <row r="78" spans="1:11" x14ac:dyDescent="0.2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</row>
    <row r="79" spans="1:11" x14ac:dyDescent="0.2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</row>
    <row r="80" spans="1:11" x14ac:dyDescent="0.2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</row>
    <row r="81" spans="1:11" x14ac:dyDescent="0.2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</row>
    <row r="82" spans="1:11" x14ac:dyDescent="0.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</row>
    <row r="83" spans="1:11" x14ac:dyDescent="0.2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spans="1:11" x14ac:dyDescent="0.2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spans="1:11" x14ac:dyDescent="0.2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spans="1:11" x14ac:dyDescent="0.2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</row>
    <row r="87" spans="1:11" x14ac:dyDescent="0.2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</row>
    <row r="88" spans="1:11" x14ac:dyDescent="0.2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</row>
    <row r="89" spans="1:11" x14ac:dyDescent="0.2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</row>
    <row r="90" spans="1:11" x14ac:dyDescent="0.2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</row>
    <row r="91" spans="1:11" x14ac:dyDescent="0.2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</row>
    <row r="92" spans="1:11" x14ac:dyDescent="0.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</row>
    <row r="93" spans="1:11" x14ac:dyDescent="0.2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</row>
    <row r="94" spans="1:11" x14ac:dyDescent="0.2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</row>
    <row r="95" spans="1:11" x14ac:dyDescent="0.2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</row>
    <row r="96" spans="1:11" x14ac:dyDescent="0.2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</row>
    <row r="97" spans="1:11" x14ac:dyDescent="0.2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</row>
    <row r="98" spans="1:11" x14ac:dyDescent="0.2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</row>
    <row r="99" spans="1:11" x14ac:dyDescent="0.2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</row>
    <row r="100" spans="1:11" x14ac:dyDescent="0.2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</row>
  </sheetData>
  <mergeCells count="9">
    <mergeCell ref="J2:J3"/>
    <mergeCell ref="K2:K3"/>
    <mergeCell ref="A2:A3"/>
    <mergeCell ref="B2:C2"/>
    <mergeCell ref="E2:E3"/>
    <mergeCell ref="F2:F3"/>
    <mergeCell ref="G2:G3"/>
    <mergeCell ref="H2:H3"/>
    <mergeCell ref="I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997"/>
  <sheetViews>
    <sheetView showGridLines="0" workbookViewId="0">
      <selection activeCell="J5" sqref="J5"/>
    </sheetView>
  </sheetViews>
  <sheetFormatPr defaultColWidth="12.5703125" defaultRowHeight="15.75" customHeight="1" x14ac:dyDescent="0.2"/>
  <cols>
    <col min="1" max="1" width="15.7109375" customWidth="1"/>
    <col min="2" max="2" width="15.140625" customWidth="1"/>
    <col min="3" max="3" width="9.85546875" customWidth="1"/>
    <col min="4" max="4" width="8.140625" customWidth="1"/>
    <col min="5" max="5" width="8" customWidth="1"/>
    <col min="6" max="6" width="7.42578125" customWidth="1"/>
    <col min="7" max="7" width="10.28515625" customWidth="1"/>
    <col min="8" max="8" width="11.85546875" customWidth="1"/>
  </cols>
  <sheetData>
    <row r="1" spans="1:8" ht="15.75" customHeight="1" x14ac:dyDescent="0.25">
      <c r="A1" s="117" t="s">
        <v>70</v>
      </c>
      <c r="B1" s="117"/>
      <c r="C1" s="117"/>
      <c r="D1" s="117"/>
      <c r="E1" s="117"/>
      <c r="F1" s="117"/>
      <c r="G1" s="118" t="s">
        <v>71</v>
      </c>
      <c r="H1" s="119"/>
    </row>
    <row r="2" spans="1:8" ht="12.75" x14ac:dyDescent="0.2">
      <c r="A2" s="120" t="s">
        <v>60</v>
      </c>
      <c r="B2" s="120" t="s">
        <v>25</v>
      </c>
      <c r="C2" s="120" t="s">
        <v>72</v>
      </c>
      <c r="D2" s="120" t="s">
        <v>73</v>
      </c>
      <c r="E2" s="120" t="s">
        <v>74</v>
      </c>
      <c r="F2" s="120" t="s">
        <v>75</v>
      </c>
      <c r="G2" s="120" t="s">
        <v>76</v>
      </c>
      <c r="H2" s="120" t="s">
        <v>8</v>
      </c>
    </row>
    <row r="3" spans="1:8" ht="12.75" x14ac:dyDescent="0.2">
      <c r="A3" s="21"/>
      <c r="B3" s="121"/>
      <c r="C3" s="21"/>
      <c r="D3" s="21"/>
      <c r="E3" s="21"/>
      <c r="F3" s="122">
        <f t="shared" ref="F3:F102" si="0">E3-D3</f>
        <v>0</v>
      </c>
      <c r="G3" s="123" t="e">
        <f t="shared" ref="G3:G102" si="1">F3*(1000/C3)</f>
        <v>#DIV/0!</v>
      </c>
      <c r="H3" s="124"/>
    </row>
    <row r="4" spans="1:8" ht="12.75" x14ac:dyDescent="0.2">
      <c r="A4" s="21"/>
      <c r="B4" s="121"/>
      <c r="C4" s="21"/>
      <c r="D4" s="21"/>
      <c r="E4" s="21"/>
      <c r="F4" s="122">
        <f t="shared" si="0"/>
        <v>0</v>
      </c>
      <c r="G4" s="123" t="e">
        <f t="shared" si="1"/>
        <v>#DIV/0!</v>
      </c>
      <c r="H4" s="124"/>
    </row>
    <row r="5" spans="1:8" ht="12.75" x14ac:dyDescent="0.2">
      <c r="A5" s="21"/>
      <c r="B5" s="121"/>
      <c r="C5" s="21"/>
      <c r="D5" s="21"/>
      <c r="E5" s="21"/>
      <c r="F5" s="122">
        <f t="shared" si="0"/>
        <v>0</v>
      </c>
      <c r="G5" s="123" t="e">
        <f t="shared" si="1"/>
        <v>#DIV/0!</v>
      </c>
      <c r="H5" s="124"/>
    </row>
    <row r="6" spans="1:8" ht="12.75" x14ac:dyDescent="0.2">
      <c r="A6" s="21"/>
      <c r="B6" s="121"/>
      <c r="C6" s="21"/>
      <c r="D6" s="21"/>
      <c r="E6" s="21"/>
      <c r="F6" s="122">
        <f t="shared" si="0"/>
        <v>0</v>
      </c>
      <c r="G6" s="123" t="e">
        <f t="shared" si="1"/>
        <v>#DIV/0!</v>
      </c>
      <c r="H6" s="124"/>
    </row>
    <row r="7" spans="1:8" ht="12.75" x14ac:dyDescent="0.2">
      <c r="A7" s="21"/>
      <c r="B7" s="121"/>
      <c r="C7" s="21"/>
      <c r="D7" s="21"/>
      <c r="E7" s="21"/>
      <c r="F7" s="122">
        <f t="shared" si="0"/>
        <v>0</v>
      </c>
      <c r="G7" s="123" t="e">
        <f t="shared" si="1"/>
        <v>#DIV/0!</v>
      </c>
      <c r="H7" s="124"/>
    </row>
    <row r="8" spans="1:8" ht="12.75" x14ac:dyDescent="0.2">
      <c r="A8" s="21"/>
      <c r="B8" s="121"/>
      <c r="C8" s="21"/>
      <c r="D8" s="21"/>
      <c r="E8" s="21"/>
      <c r="F8" s="122">
        <f t="shared" si="0"/>
        <v>0</v>
      </c>
      <c r="G8" s="123" t="e">
        <f t="shared" si="1"/>
        <v>#DIV/0!</v>
      </c>
      <c r="H8" s="124"/>
    </row>
    <row r="9" spans="1:8" ht="12.75" x14ac:dyDescent="0.2">
      <c r="A9" s="21"/>
      <c r="B9" s="121"/>
      <c r="C9" s="21"/>
      <c r="D9" s="21"/>
      <c r="E9" s="21"/>
      <c r="F9" s="122">
        <f t="shared" si="0"/>
        <v>0</v>
      </c>
      <c r="G9" s="123" t="e">
        <f t="shared" si="1"/>
        <v>#DIV/0!</v>
      </c>
      <c r="H9" s="21"/>
    </row>
    <row r="10" spans="1:8" ht="12.75" x14ac:dyDescent="0.2">
      <c r="A10" s="21"/>
      <c r="B10" s="121"/>
      <c r="C10" s="21"/>
      <c r="D10" s="21"/>
      <c r="E10" s="21"/>
      <c r="F10" s="122">
        <f t="shared" si="0"/>
        <v>0</v>
      </c>
      <c r="G10" s="123" t="e">
        <f t="shared" si="1"/>
        <v>#DIV/0!</v>
      </c>
      <c r="H10" s="21"/>
    </row>
    <row r="11" spans="1:8" ht="12.75" x14ac:dyDescent="0.2">
      <c r="A11" s="21"/>
      <c r="B11" s="121"/>
      <c r="C11" s="21"/>
      <c r="D11" s="21"/>
      <c r="E11" s="21"/>
      <c r="F11" s="122">
        <f t="shared" si="0"/>
        <v>0</v>
      </c>
      <c r="G11" s="123" t="e">
        <f t="shared" si="1"/>
        <v>#DIV/0!</v>
      </c>
      <c r="H11" s="21"/>
    </row>
    <row r="12" spans="1:8" ht="12.75" x14ac:dyDescent="0.2">
      <c r="A12" s="21"/>
      <c r="B12" s="121"/>
      <c r="C12" s="21"/>
      <c r="D12" s="21"/>
      <c r="E12" s="21"/>
      <c r="F12" s="122">
        <f t="shared" si="0"/>
        <v>0</v>
      </c>
      <c r="G12" s="123" t="e">
        <f t="shared" si="1"/>
        <v>#DIV/0!</v>
      </c>
      <c r="H12" s="21"/>
    </row>
    <row r="13" spans="1:8" ht="12.75" x14ac:dyDescent="0.2">
      <c r="A13" s="21"/>
      <c r="B13" s="121"/>
      <c r="C13" s="21"/>
      <c r="D13" s="21"/>
      <c r="E13" s="21"/>
      <c r="F13" s="122">
        <f t="shared" si="0"/>
        <v>0</v>
      </c>
      <c r="G13" s="123" t="e">
        <f t="shared" si="1"/>
        <v>#DIV/0!</v>
      </c>
      <c r="H13" s="21"/>
    </row>
    <row r="14" spans="1:8" ht="12.75" x14ac:dyDescent="0.2">
      <c r="A14" s="21"/>
      <c r="B14" s="121"/>
      <c r="C14" s="21"/>
      <c r="D14" s="21"/>
      <c r="E14" s="21"/>
      <c r="F14" s="122">
        <f t="shared" si="0"/>
        <v>0</v>
      </c>
      <c r="G14" s="123" t="e">
        <f t="shared" si="1"/>
        <v>#DIV/0!</v>
      </c>
      <c r="H14" s="21"/>
    </row>
    <row r="15" spans="1:8" ht="12.75" x14ac:dyDescent="0.2">
      <c r="A15" s="21"/>
      <c r="B15" s="121"/>
      <c r="C15" s="21"/>
      <c r="D15" s="21"/>
      <c r="E15" s="21"/>
      <c r="F15" s="122">
        <f t="shared" si="0"/>
        <v>0</v>
      </c>
      <c r="G15" s="123" t="e">
        <f t="shared" si="1"/>
        <v>#DIV/0!</v>
      </c>
      <c r="H15" s="21"/>
    </row>
    <row r="16" spans="1:8" ht="12.75" x14ac:dyDescent="0.2">
      <c r="A16" s="21"/>
      <c r="B16" s="121"/>
      <c r="C16" s="21"/>
      <c r="D16" s="21"/>
      <c r="E16" s="21"/>
      <c r="F16" s="122">
        <f t="shared" si="0"/>
        <v>0</v>
      </c>
      <c r="G16" s="123" t="e">
        <f t="shared" si="1"/>
        <v>#DIV/0!</v>
      </c>
      <c r="H16" s="21"/>
    </row>
    <row r="17" spans="1:8" ht="12.75" x14ac:dyDescent="0.2">
      <c r="A17" s="21"/>
      <c r="B17" s="121"/>
      <c r="C17" s="21"/>
      <c r="D17" s="21"/>
      <c r="E17" s="21"/>
      <c r="F17" s="122">
        <f t="shared" si="0"/>
        <v>0</v>
      </c>
      <c r="G17" s="123" t="e">
        <f t="shared" si="1"/>
        <v>#DIV/0!</v>
      </c>
      <c r="H17" s="21"/>
    </row>
    <row r="18" spans="1:8" ht="12.75" x14ac:dyDescent="0.2">
      <c r="A18" s="21"/>
      <c r="B18" s="121"/>
      <c r="C18" s="21"/>
      <c r="D18" s="21"/>
      <c r="E18" s="21"/>
      <c r="F18" s="122">
        <f t="shared" si="0"/>
        <v>0</v>
      </c>
      <c r="G18" s="123" t="e">
        <f t="shared" si="1"/>
        <v>#DIV/0!</v>
      </c>
      <c r="H18" s="21"/>
    </row>
    <row r="19" spans="1:8" ht="12.75" x14ac:dyDescent="0.2">
      <c r="A19" s="21"/>
      <c r="B19" s="121"/>
      <c r="C19" s="21"/>
      <c r="D19" s="21"/>
      <c r="E19" s="21"/>
      <c r="F19" s="122">
        <f t="shared" si="0"/>
        <v>0</v>
      </c>
      <c r="G19" s="123" t="e">
        <f t="shared" si="1"/>
        <v>#DIV/0!</v>
      </c>
      <c r="H19" s="21"/>
    </row>
    <row r="20" spans="1:8" ht="12.75" x14ac:dyDescent="0.2">
      <c r="A20" s="21"/>
      <c r="B20" s="121"/>
      <c r="C20" s="21"/>
      <c r="D20" s="21"/>
      <c r="E20" s="21"/>
      <c r="F20" s="122">
        <f t="shared" si="0"/>
        <v>0</v>
      </c>
      <c r="G20" s="123" t="e">
        <f t="shared" si="1"/>
        <v>#DIV/0!</v>
      </c>
      <c r="H20" s="21"/>
    </row>
    <row r="21" spans="1:8" ht="12.75" x14ac:dyDescent="0.2">
      <c r="A21" s="21"/>
      <c r="B21" s="121"/>
      <c r="C21" s="21"/>
      <c r="D21" s="21"/>
      <c r="E21" s="21"/>
      <c r="F21" s="122">
        <f t="shared" si="0"/>
        <v>0</v>
      </c>
      <c r="G21" s="123" t="e">
        <f t="shared" si="1"/>
        <v>#DIV/0!</v>
      </c>
      <c r="H21" s="21"/>
    </row>
    <row r="22" spans="1:8" ht="12.75" x14ac:dyDescent="0.2">
      <c r="A22" s="125"/>
      <c r="B22" s="125"/>
      <c r="C22" s="125"/>
      <c r="D22" s="125"/>
      <c r="E22" s="125"/>
      <c r="F22" s="122">
        <f t="shared" si="0"/>
        <v>0</v>
      </c>
      <c r="G22" s="123" t="e">
        <f t="shared" si="1"/>
        <v>#DIV/0!</v>
      </c>
      <c r="H22" s="125"/>
    </row>
    <row r="23" spans="1:8" ht="12.75" x14ac:dyDescent="0.2">
      <c r="A23" s="125"/>
      <c r="B23" s="125"/>
      <c r="C23" s="125"/>
      <c r="D23" s="125"/>
      <c r="E23" s="125"/>
      <c r="F23" s="122">
        <f t="shared" si="0"/>
        <v>0</v>
      </c>
      <c r="G23" s="123" t="e">
        <f t="shared" si="1"/>
        <v>#DIV/0!</v>
      </c>
      <c r="H23" s="125"/>
    </row>
    <row r="24" spans="1:8" ht="12.75" x14ac:dyDescent="0.2">
      <c r="A24" s="125"/>
      <c r="B24" s="125"/>
      <c r="C24" s="125"/>
      <c r="D24" s="125"/>
      <c r="E24" s="125"/>
      <c r="F24" s="122">
        <f t="shared" si="0"/>
        <v>0</v>
      </c>
      <c r="G24" s="123" t="e">
        <f t="shared" si="1"/>
        <v>#DIV/0!</v>
      </c>
      <c r="H24" s="125"/>
    </row>
    <row r="25" spans="1:8" ht="12.75" x14ac:dyDescent="0.2">
      <c r="A25" s="125"/>
      <c r="B25" s="125"/>
      <c r="C25" s="125"/>
      <c r="D25" s="125"/>
      <c r="E25" s="125"/>
      <c r="F25" s="122">
        <f t="shared" si="0"/>
        <v>0</v>
      </c>
      <c r="G25" s="123" t="e">
        <f t="shared" si="1"/>
        <v>#DIV/0!</v>
      </c>
      <c r="H25" s="125"/>
    </row>
    <row r="26" spans="1:8" ht="12.75" x14ac:dyDescent="0.2">
      <c r="A26" s="125"/>
      <c r="B26" s="125"/>
      <c r="C26" s="125"/>
      <c r="D26" s="125"/>
      <c r="E26" s="125"/>
      <c r="F26" s="122">
        <f t="shared" si="0"/>
        <v>0</v>
      </c>
      <c r="G26" s="123" t="e">
        <f t="shared" si="1"/>
        <v>#DIV/0!</v>
      </c>
      <c r="H26" s="125"/>
    </row>
    <row r="27" spans="1:8" ht="12.75" x14ac:dyDescent="0.2">
      <c r="A27" s="125"/>
      <c r="B27" s="125"/>
      <c r="C27" s="125"/>
      <c r="D27" s="125"/>
      <c r="E27" s="125"/>
      <c r="F27" s="122">
        <f t="shared" si="0"/>
        <v>0</v>
      </c>
      <c r="G27" s="123" t="e">
        <f t="shared" si="1"/>
        <v>#DIV/0!</v>
      </c>
      <c r="H27" s="125"/>
    </row>
    <row r="28" spans="1:8" ht="12.75" x14ac:dyDescent="0.2">
      <c r="A28" s="125"/>
      <c r="B28" s="125"/>
      <c r="C28" s="125"/>
      <c r="D28" s="125"/>
      <c r="E28" s="125"/>
      <c r="F28" s="122">
        <f t="shared" si="0"/>
        <v>0</v>
      </c>
      <c r="G28" s="123" t="e">
        <f t="shared" si="1"/>
        <v>#DIV/0!</v>
      </c>
      <c r="H28" s="125"/>
    </row>
    <row r="29" spans="1:8" ht="12.75" x14ac:dyDescent="0.2">
      <c r="A29" s="125"/>
      <c r="B29" s="125"/>
      <c r="C29" s="125"/>
      <c r="D29" s="125"/>
      <c r="E29" s="125"/>
      <c r="F29" s="122">
        <f t="shared" si="0"/>
        <v>0</v>
      </c>
      <c r="G29" s="123" t="e">
        <f t="shared" si="1"/>
        <v>#DIV/0!</v>
      </c>
      <c r="H29" s="125"/>
    </row>
    <row r="30" spans="1:8" ht="12.75" x14ac:dyDescent="0.2">
      <c r="A30" s="125"/>
      <c r="B30" s="125"/>
      <c r="C30" s="125"/>
      <c r="D30" s="125"/>
      <c r="E30" s="125"/>
      <c r="F30" s="122">
        <f t="shared" si="0"/>
        <v>0</v>
      </c>
      <c r="G30" s="123" t="e">
        <f t="shared" si="1"/>
        <v>#DIV/0!</v>
      </c>
      <c r="H30" s="125"/>
    </row>
    <row r="31" spans="1:8" ht="12.75" x14ac:dyDescent="0.2">
      <c r="A31" s="125"/>
      <c r="B31" s="125"/>
      <c r="C31" s="125"/>
      <c r="D31" s="125"/>
      <c r="E31" s="125"/>
      <c r="F31" s="122">
        <f t="shared" si="0"/>
        <v>0</v>
      </c>
      <c r="G31" s="123" t="e">
        <f t="shared" si="1"/>
        <v>#DIV/0!</v>
      </c>
      <c r="H31" s="125"/>
    </row>
    <row r="32" spans="1:8" ht="12.75" x14ac:dyDescent="0.2">
      <c r="A32" s="125"/>
      <c r="B32" s="125"/>
      <c r="C32" s="125"/>
      <c r="D32" s="125"/>
      <c r="E32" s="125"/>
      <c r="F32" s="122">
        <f t="shared" si="0"/>
        <v>0</v>
      </c>
      <c r="G32" s="123" t="e">
        <f t="shared" si="1"/>
        <v>#DIV/0!</v>
      </c>
      <c r="H32" s="125"/>
    </row>
    <row r="33" spans="1:8" ht="12.75" x14ac:dyDescent="0.2">
      <c r="A33" s="125"/>
      <c r="B33" s="125"/>
      <c r="C33" s="125"/>
      <c r="D33" s="125"/>
      <c r="E33" s="125"/>
      <c r="F33" s="122">
        <f t="shared" si="0"/>
        <v>0</v>
      </c>
      <c r="G33" s="123" t="e">
        <f t="shared" si="1"/>
        <v>#DIV/0!</v>
      </c>
      <c r="H33" s="125"/>
    </row>
    <row r="34" spans="1:8" ht="12.75" x14ac:dyDescent="0.2">
      <c r="A34" s="125"/>
      <c r="B34" s="125"/>
      <c r="C34" s="125"/>
      <c r="D34" s="125"/>
      <c r="E34" s="125"/>
      <c r="F34" s="122">
        <f t="shared" si="0"/>
        <v>0</v>
      </c>
      <c r="G34" s="123" t="e">
        <f t="shared" si="1"/>
        <v>#DIV/0!</v>
      </c>
      <c r="H34" s="125"/>
    </row>
    <row r="35" spans="1:8" ht="12.75" x14ac:dyDescent="0.2">
      <c r="A35" s="125"/>
      <c r="B35" s="125"/>
      <c r="C35" s="125"/>
      <c r="D35" s="125"/>
      <c r="E35" s="125"/>
      <c r="F35" s="122">
        <f t="shared" si="0"/>
        <v>0</v>
      </c>
      <c r="G35" s="123" t="e">
        <f t="shared" si="1"/>
        <v>#DIV/0!</v>
      </c>
      <c r="H35" s="125"/>
    </row>
    <row r="36" spans="1:8" ht="12.75" x14ac:dyDescent="0.2">
      <c r="A36" s="125"/>
      <c r="B36" s="125"/>
      <c r="C36" s="125"/>
      <c r="D36" s="125"/>
      <c r="E36" s="125"/>
      <c r="F36" s="122">
        <f t="shared" si="0"/>
        <v>0</v>
      </c>
      <c r="G36" s="123" t="e">
        <f t="shared" si="1"/>
        <v>#DIV/0!</v>
      </c>
      <c r="H36" s="125"/>
    </row>
    <row r="37" spans="1:8" ht="12.75" x14ac:dyDescent="0.2">
      <c r="A37" s="125"/>
      <c r="B37" s="125"/>
      <c r="C37" s="125"/>
      <c r="D37" s="125"/>
      <c r="E37" s="125"/>
      <c r="F37" s="122">
        <f t="shared" si="0"/>
        <v>0</v>
      </c>
      <c r="G37" s="123" t="e">
        <f t="shared" si="1"/>
        <v>#DIV/0!</v>
      </c>
      <c r="H37" s="125"/>
    </row>
    <row r="38" spans="1:8" ht="12.75" x14ac:dyDescent="0.2">
      <c r="A38" s="125"/>
      <c r="B38" s="125"/>
      <c r="C38" s="125"/>
      <c r="D38" s="125"/>
      <c r="E38" s="125"/>
      <c r="F38" s="122">
        <f t="shared" si="0"/>
        <v>0</v>
      </c>
      <c r="G38" s="123" t="e">
        <f t="shared" si="1"/>
        <v>#DIV/0!</v>
      </c>
      <c r="H38" s="125"/>
    </row>
    <row r="39" spans="1:8" ht="12.75" x14ac:dyDescent="0.2">
      <c r="A39" s="125"/>
      <c r="B39" s="125"/>
      <c r="C39" s="125"/>
      <c r="D39" s="125"/>
      <c r="E39" s="125"/>
      <c r="F39" s="122">
        <f t="shared" si="0"/>
        <v>0</v>
      </c>
      <c r="G39" s="123" t="e">
        <f t="shared" si="1"/>
        <v>#DIV/0!</v>
      </c>
      <c r="H39" s="125"/>
    </row>
    <row r="40" spans="1:8" ht="12.75" x14ac:dyDescent="0.2">
      <c r="A40" s="125"/>
      <c r="B40" s="125"/>
      <c r="C40" s="125"/>
      <c r="D40" s="125"/>
      <c r="E40" s="125"/>
      <c r="F40" s="122">
        <f t="shared" si="0"/>
        <v>0</v>
      </c>
      <c r="G40" s="123" t="e">
        <f t="shared" si="1"/>
        <v>#DIV/0!</v>
      </c>
      <c r="H40" s="125"/>
    </row>
    <row r="41" spans="1:8" ht="12.75" x14ac:dyDescent="0.2">
      <c r="A41" s="125"/>
      <c r="B41" s="125"/>
      <c r="C41" s="125"/>
      <c r="D41" s="125"/>
      <c r="E41" s="125"/>
      <c r="F41" s="122">
        <f t="shared" si="0"/>
        <v>0</v>
      </c>
      <c r="G41" s="123" t="e">
        <f t="shared" si="1"/>
        <v>#DIV/0!</v>
      </c>
      <c r="H41" s="125"/>
    </row>
    <row r="42" spans="1:8" ht="12.75" x14ac:dyDescent="0.2">
      <c r="A42" s="125"/>
      <c r="B42" s="125"/>
      <c r="C42" s="125"/>
      <c r="D42" s="125"/>
      <c r="E42" s="125"/>
      <c r="F42" s="122">
        <f t="shared" si="0"/>
        <v>0</v>
      </c>
      <c r="G42" s="123" t="e">
        <f t="shared" si="1"/>
        <v>#DIV/0!</v>
      </c>
      <c r="H42" s="125"/>
    </row>
    <row r="43" spans="1:8" ht="12.75" x14ac:dyDescent="0.2">
      <c r="A43" s="125"/>
      <c r="B43" s="125"/>
      <c r="C43" s="125"/>
      <c r="D43" s="125"/>
      <c r="E43" s="125"/>
      <c r="F43" s="122">
        <f t="shared" si="0"/>
        <v>0</v>
      </c>
      <c r="G43" s="123" t="e">
        <f t="shared" si="1"/>
        <v>#DIV/0!</v>
      </c>
      <c r="H43" s="125"/>
    </row>
    <row r="44" spans="1:8" ht="12.75" x14ac:dyDescent="0.2">
      <c r="A44" s="125"/>
      <c r="B44" s="125"/>
      <c r="C44" s="125"/>
      <c r="D44" s="125"/>
      <c r="E44" s="125"/>
      <c r="F44" s="122">
        <f t="shared" si="0"/>
        <v>0</v>
      </c>
      <c r="G44" s="123" t="e">
        <f t="shared" si="1"/>
        <v>#DIV/0!</v>
      </c>
      <c r="H44" s="125"/>
    </row>
    <row r="45" spans="1:8" ht="12.75" x14ac:dyDescent="0.2">
      <c r="A45" s="125"/>
      <c r="B45" s="125"/>
      <c r="C45" s="125"/>
      <c r="D45" s="125"/>
      <c r="E45" s="125"/>
      <c r="F45" s="122">
        <f t="shared" si="0"/>
        <v>0</v>
      </c>
      <c r="G45" s="123" t="e">
        <f t="shared" si="1"/>
        <v>#DIV/0!</v>
      </c>
      <c r="H45" s="125"/>
    </row>
    <row r="46" spans="1:8" ht="12.75" x14ac:dyDescent="0.2">
      <c r="A46" s="125"/>
      <c r="B46" s="125"/>
      <c r="C46" s="125"/>
      <c r="D46" s="125"/>
      <c r="E46" s="125"/>
      <c r="F46" s="122">
        <f t="shared" si="0"/>
        <v>0</v>
      </c>
      <c r="G46" s="123" t="e">
        <f t="shared" si="1"/>
        <v>#DIV/0!</v>
      </c>
      <c r="H46" s="125"/>
    </row>
    <row r="47" spans="1:8" ht="12.75" x14ac:dyDescent="0.2">
      <c r="A47" s="125"/>
      <c r="B47" s="125"/>
      <c r="C47" s="125"/>
      <c r="D47" s="125"/>
      <c r="E47" s="125"/>
      <c r="F47" s="122">
        <f t="shared" si="0"/>
        <v>0</v>
      </c>
      <c r="G47" s="123" t="e">
        <f t="shared" si="1"/>
        <v>#DIV/0!</v>
      </c>
      <c r="H47" s="125"/>
    </row>
    <row r="48" spans="1:8" ht="12.75" x14ac:dyDescent="0.2">
      <c r="A48" s="125"/>
      <c r="B48" s="125"/>
      <c r="C48" s="125"/>
      <c r="D48" s="125"/>
      <c r="E48" s="125"/>
      <c r="F48" s="122">
        <f t="shared" si="0"/>
        <v>0</v>
      </c>
      <c r="G48" s="123" t="e">
        <f t="shared" si="1"/>
        <v>#DIV/0!</v>
      </c>
      <c r="H48" s="125"/>
    </row>
    <row r="49" spans="1:8" ht="12.75" x14ac:dyDescent="0.2">
      <c r="A49" s="125"/>
      <c r="B49" s="125"/>
      <c r="C49" s="125"/>
      <c r="D49" s="125"/>
      <c r="E49" s="125"/>
      <c r="F49" s="122">
        <f t="shared" si="0"/>
        <v>0</v>
      </c>
      <c r="G49" s="123" t="e">
        <f t="shared" si="1"/>
        <v>#DIV/0!</v>
      </c>
      <c r="H49" s="125"/>
    </row>
    <row r="50" spans="1:8" ht="12.75" x14ac:dyDescent="0.2">
      <c r="A50" s="125"/>
      <c r="B50" s="125"/>
      <c r="C50" s="125"/>
      <c r="D50" s="125"/>
      <c r="E50" s="125"/>
      <c r="F50" s="122">
        <f t="shared" si="0"/>
        <v>0</v>
      </c>
      <c r="G50" s="123" t="e">
        <f t="shared" si="1"/>
        <v>#DIV/0!</v>
      </c>
      <c r="H50" s="125"/>
    </row>
    <row r="51" spans="1:8" ht="12.75" x14ac:dyDescent="0.2">
      <c r="A51" s="125"/>
      <c r="B51" s="125"/>
      <c r="C51" s="125"/>
      <c r="D51" s="125"/>
      <c r="E51" s="125"/>
      <c r="F51" s="122">
        <f t="shared" si="0"/>
        <v>0</v>
      </c>
      <c r="G51" s="123" t="e">
        <f t="shared" si="1"/>
        <v>#DIV/0!</v>
      </c>
      <c r="H51" s="125"/>
    </row>
    <row r="52" spans="1:8" ht="12.75" x14ac:dyDescent="0.2">
      <c r="A52" s="125"/>
      <c r="B52" s="125"/>
      <c r="C52" s="125"/>
      <c r="D52" s="125"/>
      <c r="E52" s="125"/>
      <c r="F52" s="122">
        <f t="shared" si="0"/>
        <v>0</v>
      </c>
      <c r="G52" s="123" t="e">
        <f t="shared" si="1"/>
        <v>#DIV/0!</v>
      </c>
      <c r="H52" s="125"/>
    </row>
    <row r="53" spans="1:8" ht="12.75" x14ac:dyDescent="0.2">
      <c r="A53" s="125"/>
      <c r="B53" s="125"/>
      <c r="C53" s="125"/>
      <c r="D53" s="125"/>
      <c r="E53" s="125"/>
      <c r="F53" s="122">
        <f t="shared" si="0"/>
        <v>0</v>
      </c>
      <c r="G53" s="123" t="e">
        <f t="shared" si="1"/>
        <v>#DIV/0!</v>
      </c>
      <c r="H53" s="125"/>
    </row>
    <row r="54" spans="1:8" ht="12.75" x14ac:dyDescent="0.2">
      <c r="A54" s="125"/>
      <c r="B54" s="125"/>
      <c r="C54" s="125"/>
      <c r="D54" s="125"/>
      <c r="E54" s="125"/>
      <c r="F54" s="122">
        <f t="shared" si="0"/>
        <v>0</v>
      </c>
      <c r="G54" s="123" t="e">
        <f t="shared" si="1"/>
        <v>#DIV/0!</v>
      </c>
      <c r="H54" s="125"/>
    </row>
    <row r="55" spans="1:8" ht="12.75" x14ac:dyDescent="0.2">
      <c r="A55" s="125"/>
      <c r="B55" s="125"/>
      <c r="C55" s="125"/>
      <c r="D55" s="125"/>
      <c r="E55" s="125"/>
      <c r="F55" s="122">
        <f t="shared" si="0"/>
        <v>0</v>
      </c>
      <c r="G55" s="123" t="e">
        <f t="shared" si="1"/>
        <v>#DIV/0!</v>
      </c>
      <c r="H55" s="125"/>
    </row>
    <row r="56" spans="1:8" ht="12.75" x14ac:dyDescent="0.2">
      <c r="A56" s="125"/>
      <c r="B56" s="125"/>
      <c r="C56" s="125"/>
      <c r="D56" s="125"/>
      <c r="E56" s="125"/>
      <c r="F56" s="122">
        <f t="shared" si="0"/>
        <v>0</v>
      </c>
      <c r="G56" s="123" t="e">
        <f t="shared" si="1"/>
        <v>#DIV/0!</v>
      </c>
      <c r="H56" s="125"/>
    </row>
    <row r="57" spans="1:8" ht="12.75" x14ac:dyDescent="0.2">
      <c r="A57" s="125"/>
      <c r="B57" s="125"/>
      <c r="C57" s="125"/>
      <c r="D57" s="125"/>
      <c r="E57" s="125"/>
      <c r="F57" s="122">
        <f t="shared" si="0"/>
        <v>0</v>
      </c>
      <c r="G57" s="123" t="e">
        <f t="shared" si="1"/>
        <v>#DIV/0!</v>
      </c>
      <c r="H57" s="125"/>
    </row>
    <row r="58" spans="1:8" ht="12.75" x14ac:dyDescent="0.2">
      <c r="A58" s="125"/>
      <c r="B58" s="125"/>
      <c r="C58" s="125"/>
      <c r="D58" s="125"/>
      <c r="E58" s="125"/>
      <c r="F58" s="122">
        <f t="shared" si="0"/>
        <v>0</v>
      </c>
      <c r="G58" s="123" t="e">
        <f t="shared" si="1"/>
        <v>#DIV/0!</v>
      </c>
      <c r="H58" s="125"/>
    </row>
    <row r="59" spans="1:8" ht="12.75" x14ac:dyDescent="0.2">
      <c r="A59" s="125"/>
      <c r="B59" s="125"/>
      <c r="C59" s="125"/>
      <c r="D59" s="125"/>
      <c r="E59" s="125"/>
      <c r="F59" s="122">
        <f t="shared" si="0"/>
        <v>0</v>
      </c>
      <c r="G59" s="123" t="e">
        <f t="shared" si="1"/>
        <v>#DIV/0!</v>
      </c>
      <c r="H59" s="125"/>
    </row>
    <row r="60" spans="1:8" ht="12.75" x14ac:dyDescent="0.2">
      <c r="A60" s="125"/>
      <c r="B60" s="125"/>
      <c r="C60" s="125"/>
      <c r="D60" s="125"/>
      <c r="E60" s="125"/>
      <c r="F60" s="122">
        <f t="shared" si="0"/>
        <v>0</v>
      </c>
      <c r="G60" s="123" t="e">
        <f t="shared" si="1"/>
        <v>#DIV/0!</v>
      </c>
      <c r="H60" s="125"/>
    </row>
    <row r="61" spans="1:8" ht="12.75" x14ac:dyDescent="0.2">
      <c r="A61" s="125"/>
      <c r="B61" s="125"/>
      <c r="C61" s="125"/>
      <c r="D61" s="125"/>
      <c r="E61" s="125"/>
      <c r="F61" s="122">
        <f t="shared" si="0"/>
        <v>0</v>
      </c>
      <c r="G61" s="123" t="e">
        <f t="shared" si="1"/>
        <v>#DIV/0!</v>
      </c>
      <c r="H61" s="125"/>
    </row>
    <row r="62" spans="1:8" ht="12.75" x14ac:dyDescent="0.2">
      <c r="A62" s="125"/>
      <c r="B62" s="125"/>
      <c r="C62" s="125"/>
      <c r="D62" s="125"/>
      <c r="E62" s="125"/>
      <c r="F62" s="122">
        <f t="shared" si="0"/>
        <v>0</v>
      </c>
      <c r="G62" s="123" t="e">
        <f t="shared" si="1"/>
        <v>#DIV/0!</v>
      </c>
      <c r="H62" s="125"/>
    </row>
    <row r="63" spans="1:8" ht="12.75" x14ac:dyDescent="0.2">
      <c r="A63" s="125"/>
      <c r="B63" s="125"/>
      <c r="C63" s="125"/>
      <c r="D63" s="125"/>
      <c r="E63" s="125"/>
      <c r="F63" s="122">
        <f t="shared" si="0"/>
        <v>0</v>
      </c>
      <c r="G63" s="123" t="e">
        <f t="shared" si="1"/>
        <v>#DIV/0!</v>
      </c>
      <c r="H63" s="125"/>
    </row>
    <row r="64" spans="1:8" ht="12.75" x14ac:dyDescent="0.2">
      <c r="A64" s="125"/>
      <c r="B64" s="125"/>
      <c r="C64" s="125"/>
      <c r="D64" s="125"/>
      <c r="E64" s="125"/>
      <c r="F64" s="122">
        <f t="shared" si="0"/>
        <v>0</v>
      </c>
      <c r="G64" s="123" t="e">
        <f t="shared" si="1"/>
        <v>#DIV/0!</v>
      </c>
      <c r="H64" s="125"/>
    </row>
    <row r="65" spans="1:8" ht="12.75" x14ac:dyDescent="0.2">
      <c r="A65" s="125"/>
      <c r="B65" s="125"/>
      <c r="C65" s="125"/>
      <c r="D65" s="125"/>
      <c r="E65" s="125"/>
      <c r="F65" s="122">
        <f t="shared" si="0"/>
        <v>0</v>
      </c>
      <c r="G65" s="123" t="e">
        <f t="shared" si="1"/>
        <v>#DIV/0!</v>
      </c>
      <c r="H65" s="125"/>
    </row>
    <row r="66" spans="1:8" ht="12.75" x14ac:dyDescent="0.2">
      <c r="A66" s="125"/>
      <c r="B66" s="125"/>
      <c r="C66" s="125"/>
      <c r="D66" s="125"/>
      <c r="E66" s="125"/>
      <c r="F66" s="122">
        <f t="shared" si="0"/>
        <v>0</v>
      </c>
      <c r="G66" s="123" t="e">
        <f t="shared" si="1"/>
        <v>#DIV/0!</v>
      </c>
      <c r="H66" s="125"/>
    </row>
    <row r="67" spans="1:8" ht="12.75" x14ac:dyDescent="0.2">
      <c r="A67" s="125"/>
      <c r="B67" s="125"/>
      <c r="C67" s="125"/>
      <c r="D67" s="125"/>
      <c r="E67" s="125"/>
      <c r="F67" s="122">
        <f t="shared" si="0"/>
        <v>0</v>
      </c>
      <c r="G67" s="123" t="e">
        <f t="shared" si="1"/>
        <v>#DIV/0!</v>
      </c>
      <c r="H67" s="125"/>
    </row>
    <row r="68" spans="1:8" ht="12.75" x14ac:dyDescent="0.2">
      <c r="A68" s="125"/>
      <c r="B68" s="125"/>
      <c r="C68" s="125"/>
      <c r="D68" s="125"/>
      <c r="E68" s="125"/>
      <c r="F68" s="122">
        <f t="shared" si="0"/>
        <v>0</v>
      </c>
      <c r="G68" s="123" t="e">
        <f t="shared" si="1"/>
        <v>#DIV/0!</v>
      </c>
      <c r="H68" s="125"/>
    </row>
    <row r="69" spans="1:8" ht="12.75" x14ac:dyDescent="0.2">
      <c r="A69" s="125"/>
      <c r="B69" s="125"/>
      <c r="C69" s="125"/>
      <c r="D69" s="125"/>
      <c r="E69" s="125"/>
      <c r="F69" s="122">
        <f t="shared" si="0"/>
        <v>0</v>
      </c>
      <c r="G69" s="123" t="e">
        <f t="shared" si="1"/>
        <v>#DIV/0!</v>
      </c>
      <c r="H69" s="125"/>
    </row>
    <row r="70" spans="1:8" ht="12.75" x14ac:dyDescent="0.2">
      <c r="A70" s="125"/>
      <c r="B70" s="125"/>
      <c r="C70" s="125"/>
      <c r="D70" s="125"/>
      <c r="E70" s="125"/>
      <c r="F70" s="122">
        <f t="shared" si="0"/>
        <v>0</v>
      </c>
      <c r="G70" s="123" t="e">
        <f t="shared" si="1"/>
        <v>#DIV/0!</v>
      </c>
      <c r="H70" s="125"/>
    </row>
    <row r="71" spans="1:8" ht="12.75" x14ac:dyDescent="0.2">
      <c r="A71" s="125"/>
      <c r="B71" s="125"/>
      <c r="C71" s="125"/>
      <c r="D71" s="125"/>
      <c r="E71" s="125"/>
      <c r="F71" s="122">
        <f t="shared" si="0"/>
        <v>0</v>
      </c>
      <c r="G71" s="123" t="e">
        <f t="shared" si="1"/>
        <v>#DIV/0!</v>
      </c>
      <c r="H71" s="125"/>
    </row>
    <row r="72" spans="1:8" ht="12.75" x14ac:dyDescent="0.2">
      <c r="A72" s="125"/>
      <c r="B72" s="125"/>
      <c r="C72" s="125"/>
      <c r="D72" s="125"/>
      <c r="E72" s="125"/>
      <c r="F72" s="122">
        <f t="shared" si="0"/>
        <v>0</v>
      </c>
      <c r="G72" s="123" t="e">
        <f t="shared" si="1"/>
        <v>#DIV/0!</v>
      </c>
      <c r="H72" s="125"/>
    </row>
    <row r="73" spans="1:8" ht="12.75" x14ac:dyDescent="0.2">
      <c r="A73" s="125"/>
      <c r="B73" s="125"/>
      <c r="C73" s="125"/>
      <c r="D73" s="125"/>
      <c r="E73" s="125"/>
      <c r="F73" s="122">
        <f t="shared" si="0"/>
        <v>0</v>
      </c>
      <c r="G73" s="123" t="e">
        <f t="shared" si="1"/>
        <v>#DIV/0!</v>
      </c>
      <c r="H73" s="125"/>
    </row>
    <row r="74" spans="1:8" ht="12.75" x14ac:dyDescent="0.2">
      <c r="A74" s="125"/>
      <c r="B74" s="125"/>
      <c r="C74" s="125"/>
      <c r="D74" s="125"/>
      <c r="E74" s="125"/>
      <c r="F74" s="122">
        <f t="shared" si="0"/>
        <v>0</v>
      </c>
      <c r="G74" s="123" t="e">
        <f t="shared" si="1"/>
        <v>#DIV/0!</v>
      </c>
      <c r="H74" s="125"/>
    </row>
    <row r="75" spans="1:8" ht="12.75" x14ac:dyDescent="0.2">
      <c r="A75" s="125"/>
      <c r="B75" s="125"/>
      <c r="C75" s="125"/>
      <c r="D75" s="125"/>
      <c r="E75" s="125"/>
      <c r="F75" s="122">
        <f t="shared" si="0"/>
        <v>0</v>
      </c>
      <c r="G75" s="123" t="e">
        <f t="shared" si="1"/>
        <v>#DIV/0!</v>
      </c>
      <c r="H75" s="125"/>
    </row>
    <row r="76" spans="1:8" ht="12.75" x14ac:dyDescent="0.2">
      <c r="A76" s="125"/>
      <c r="B76" s="125"/>
      <c r="C76" s="125"/>
      <c r="D76" s="125"/>
      <c r="E76" s="125"/>
      <c r="F76" s="122">
        <f t="shared" si="0"/>
        <v>0</v>
      </c>
      <c r="G76" s="123" t="e">
        <f t="shared" si="1"/>
        <v>#DIV/0!</v>
      </c>
      <c r="H76" s="125"/>
    </row>
    <row r="77" spans="1:8" ht="12.75" x14ac:dyDescent="0.2">
      <c r="A77" s="125"/>
      <c r="B77" s="125"/>
      <c r="C77" s="125"/>
      <c r="D77" s="125"/>
      <c r="E77" s="125"/>
      <c r="F77" s="122">
        <f t="shared" si="0"/>
        <v>0</v>
      </c>
      <c r="G77" s="123" t="e">
        <f t="shared" si="1"/>
        <v>#DIV/0!</v>
      </c>
      <c r="H77" s="125"/>
    </row>
    <row r="78" spans="1:8" ht="12.75" x14ac:dyDescent="0.2">
      <c r="A78" s="125"/>
      <c r="B78" s="125"/>
      <c r="C78" s="125"/>
      <c r="D78" s="125"/>
      <c r="E78" s="125"/>
      <c r="F78" s="122">
        <f t="shared" si="0"/>
        <v>0</v>
      </c>
      <c r="G78" s="123" t="e">
        <f t="shared" si="1"/>
        <v>#DIV/0!</v>
      </c>
      <c r="H78" s="125"/>
    </row>
    <row r="79" spans="1:8" ht="12.75" x14ac:dyDescent="0.2">
      <c r="A79" s="125"/>
      <c r="B79" s="125"/>
      <c r="C79" s="125"/>
      <c r="D79" s="125"/>
      <c r="E79" s="125"/>
      <c r="F79" s="122">
        <f t="shared" si="0"/>
        <v>0</v>
      </c>
      <c r="G79" s="123" t="e">
        <f t="shared" si="1"/>
        <v>#DIV/0!</v>
      </c>
      <c r="H79" s="125"/>
    </row>
    <row r="80" spans="1:8" ht="12.75" x14ac:dyDescent="0.2">
      <c r="A80" s="125"/>
      <c r="B80" s="125"/>
      <c r="C80" s="125"/>
      <c r="D80" s="125"/>
      <c r="E80" s="125"/>
      <c r="F80" s="122">
        <f t="shared" si="0"/>
        <v>0</v>
      </c>
      <c r="G80" s="123" t="e">
        <f t="shared" si="1"/>
        <v>#DIV/0!</v>
      </c>
      <c r="H80" s="125"/>
    </row>
    <row r="81" spans="1:8" ht="12.75" x14ac:dyDescent="0.2">
      <c r="A81" s="125"/>
      <c r="B81" s="125"/>
      <c r="C81" s="125"/>
      <c r="D81" s="125"/>
      <c r="E81" s="125"/>
      <c r="F81" s="122">
        <f t="shared" si="0"/>
        <v>0</v>
      </c>
      <c r="G81" s="123" t="e">
        <f t="shared" si="1"/>
        <v>#DIV/0!</v>
      </c>
      <c r="H81" s="125"/>
    </row>
    <row r="82" spans="1:8" ht="12.75" x14ac:dyDescent="0.2">
      <c r="A82" s="125"/>
      <c r="B82" s="125"/>
      <c r="C82" s="125"/>
      <c r="D82" s="125"/>
      <c r="E82" s="125"/>
      <c r="F82" s="122">
        <f t="shared" si="0"/>
        <v>0</v>
      </c>
      <c r="G82" s="123" t="e">
        <f t="shared" si="1"/>
        <v>#DIV/0!</v>
      </c>
      <c r="H82" s="125"/>
    </row>
    <row r="83" spans="1:8" ht="12.75" x14ac:dyDescent="0.2">
      <c r="A83" s="125"/>
      <c r="B83" s="125"/>
      <c r="C83" s="125"/>
      <c r="D83" s="125"/>
      <c r="E83" s="125"/>
      <c r="F83" s="122">
        <f t="shared" si="0"/>
        <v>0</v>
      </c>
      <c r="G83" s="123" t="e">
        <f t="shared" si="1"/>
        <v>#DIV/0!</v>
      </c>
      <c r="H83" s="125"/>
    </row>
    <row r="84" spans="1:8" ht="12.75" x14ac:dyDescent="0.2">
      <c r="A84" s="125"/>
      <c r="B84" s="125"/>
      <c r="C84" s="125"/>
      <c r="D84" s="125"/>
      <c r="E84" s="125"/>
      <c r="F84" s="122">
        <f t="shared" si="0"/>
        <v>0</v>
      </c>
      <c r="G84" s="123" t="e">
        <f t="shared" si="1"/>
        <v>#DIV/0!</v>
      </c>
      <c r="H84" s="125"/>
    </row>
    <row r="85" spans="1:8" ht="12.75" x14ac:dyDescent="0.2">
      <c r="A85" s="125"/>
      <c r="B85" s="125"/>
      <c r="C85" s="125"/>
      <c r="D85" s="125"/>
      <c r="E85" s="125"/>
      <c r="F85" s="122">
        <f t="shared" si="0"/>
        <v>0</v>
      </c>
      <c r="G85" s="123" t="e">
        <f t="shared" si="1"/>
        <v>#DIV/0!</v>
      </c>
      <c r="H85" s="125"/>
    </row>
    <row r="86" spans="1:8" ht="12.75" x14ac:dyDescent="0.2">
      <c r="A86" s="125"/>
      <c r="B86" s="125"/>
      <c r="C86" s="125"/>
      <c r="D86" s="125"/>
      <c r="E86" s="125"/>
      <c r="F86" s="122">
        <f t="shared" si="0"/>
        <v>0</v>
      </c>
      <c r="G86" s="123" t="e">
        <f t="shared" si="1"/>
        <v>#DIV/0!</v>
      </c>
      <c r="H86" s="125"/>
    </row>
    <row r="87" spans="1:8" ht="12.75" x14ac:dyDescent="0.2">
      <c r="A87" s="125"/>
      <c r="B87" s="125"/>
      <c r="C87" s="125"/>
      <c r="D87" s="125"/>
      <c r="E87" s="125"/>
      <c r="F87" s="122">
        <f t="shared" si="0"/>
        <v>0</v>
      </c>
      <c r="G87" s="123" t="e">
        <f t="shared" si="1"/>
        <v>#DIV/0!</v>
      </c>
      <c r="H87" s="125"/>
    </row>
    <row r="88" spans="1:8" ht="12.75" x14ac:dyDescent="0.2">
      <c r="A88" s="125"/>
      <c r="B88" s="125"/>
      <c r="C88" s="125"/>
      <c r="D88" s="125"/>
      <c r="E88" s="125"/>
      <c r="F88" s="122">
        <f t="shared" si="0"/>
        <v>0</v>
      </c>
      <c r="G88" s="123" t="e">
        <f t="shared" si="1"/>
        <v>#DIV/0!</v>
      </c>
      <c r="H88" s="125"/>
    </row>
    <row r="89" spans="1:8" ht="12.75" x14ac:dyDescent="0.2">
      <c r="A89" s="125"/>
      <c r="B89" s="125"/>
      <c r="C89" s="125"/>
      <c r="D89" s="125"/>
      <c r="E89" s="125"/>
      <c r="F89" s="122">
        <f t="shared" si="0"/>
        <v>0</v>
      </c>
      <c r="G89" s="123" t="e">
        <f t="shared" si="1"/>
        <v>#DIV/0!</v>
      </c>
      <c r="H89" s="125"/>
    </row>
    <row r="90" spans="1:8" ht="12.75" x14ac:dyDescent="0.2">
      <c r="A90" s="125"/>
      <c r="B90" s="125"/>
      <c r="C90" s="125"/>
      <c r="D90" s="125"/>
      <c r="E90" s="125"/>
      <c r="F90" s="122">
        <f t="shared" si="0"/>
        <v>0</v>
      </c>
      <c r="G90" s="123" t="e">
        <f t="shared" si="1"/>
        <v>#DIV/0!</v>
      </c>
      <c r="H90" s="125"/>
    </row>
    <row r="91" spans="1:8" ht="12.75" x14ac:dyDescent="0.2">
      <c r="A91" s="125"/>
      <c r="B91" s="125"/>
      <c r="C91" s="125"/>
      <c r="D91" s="125"/>
      <c r="E91" s="125"/>
      <c r="F91" s="122">
        <f t="shared" si="0"/>
        <v>0</v>
      </c>
      <c r="G91" s="123" t="e">
        <f t="shared" si="1"/>
        <v>#DIV/0!</v>
      </c>
      <c r="H91" s="125"/>
    </row>
    <row r="92" spans="1:8" ht="12.75" x14ac:dyDescent="0.2">
      <c r="A92" s="125"/>
      <c r="B92" s="125"/>
      <c r="C92" s="125"/>
      <c r="D92" s="125"/>
      <c r="E92" s="125"/>
      <c r="F92" s="122">
        <f t="shared" si="0"/>
        <v>0</v>
      </c>
      <c r="G92" s="123" t="e">
        <f t="shared" si="1"/>
        <v>#DIV/0!</v>
      </c>
      <c r="H92" s="125"/>
    </row>
    <row r="93" spans="1:8" ht="12.75" x14ac:dyDescent="0.2">
      <c r="A93" s="125"/>
      <c r="B93" s="125"/>
      <c r="C93" s="125"/>
      <c r="D93" s="125"/>
      <c r="E93" s="125"/>
      <c r="F93" s="122">
        <f t="shared" si="0"/>
        <v>0</v>
      </c>
      <c r="G93" s="123" t="e">
        <f t="shared" si="1"/>
        <v>#DIV/0!</v>
      </c>
      <c r="H93" s="125"/>
    </row>
    <row r="94" spans="1:8" ht="12.75" x14ac:dyDescent="0.2">
      <c r="A94" s="125"/>
      <c r="B94" s="125"/>
      <c r="C94" s="125"/>
      <c r="D94" s="125"/>
      <c r="E94" s="125"/>
      <c r="F94" s="122">
        <f t="shared" si="0"/>
        <v>0</v>
      </c>
      <c r="G94" s="123" t="e">
        <f t="shared" si="1"/>
        <v>#DIV/0!</v>
      </c>
      <c r="H94" s="125"/>
    </row>
    <row r="95" spans="1:8" ht="12.75" x14ac:dyDescent="0.2">
      <c r="A95" s="125"/>
      <c r="B95" s="125"/>
      <c r="C95" s="125"/>
      <c r="D95" s="125"/>
      <c r="E95" s="125"/>
      <c r="F95" s="122">
        <f t="shared" si="0"/>
        <v>0</v>
      </c>
      <c r="G95" s="123" t="e">
        <f t="shared" si="1"/>
        <v>#DIV/0!</v>
      </c>
      <c r="H95" s="125"/>
    </row>
    <row r="96" spans="1:8" ht="12.75" x14ac:dyDescent="0.2">
      <c r="A96" s="125"/>
      <c r="B96" s="125"/>
      <c r="C96" s="125"/>
      <c r="D96" s="125"/>
      <c r="E96" s="125"/>
      <c r="F96" s="122">
        <f t="shared" si="0"/>
        <v>0</v>
      </c>
      <c r="G96" s="123" t="e">
        <f t="shared" si="1"/>
        <v>#DIV/0!</v>
      </c>
      <c r="H96" s="125"/>
    </row>
    <row r="97" spans="1:8" ht="12.75" x14ac:dyDescent="0.2">
      <c r="A97" s="125"/>
      <c r="B97" s="125"/>
      <c r="C97" s="125"/>
      <c r="D97" s="125"/>
      <c r="E97" s="125"/>
      <c r="F97" s="122">
        <f t="shared" si="0"/>
        <v>0</v>
      </c>
      <c r="G97" s="123" t="e">
        <f t="shared" si="1"/>
        <v>#DIV/0!</v>
      </c>
      <c r="H97" s="125"/>
    </row>
    <row r="98" spans="1:8" ht="12.75" x14ac:dyDescent="0.2">
      <c r="A98" s="125"/>
      <c r="B98" s="125"/>
      <c r="C98" s="125"/>
      <c r="D98" s="125"/>
      <c r="E98" s="125"/>
      <c r="F98" s="122">
        <f t="shared" si="0"/>
        <v>0</v>
      </c>
      <c r="G98" s="123" t="e">
        <f t="shared" si="1"/>
        <v>#DIV/0!</v>
      </c>
      <c r="H98" s="125"/>
    </row>
    <row r="99" spans="1:8" ht="12.75" x14ac:dyDescent="0.2">
      <c r="A99" s="125"/>
      <c r="B99" s="125"/>
      <c r="C99" s="125"/>
      <c r="D99" s="125"/>
      <c r="E99" s="125"/>
      <c r="F99" s="122">
        <f t="shared" si="0"/>
        <v>0</v>
      </c>
      <c r="G99" s="123" t="e">
        <f t="shared" si="1"/>
        <v>#DIV/0!</v>
      </c>
      <c r="H99" s="125"/>
    </row>
    <row r="100" spans="1:8" ht="12.75" x14ac:dyDescent="0.2">
      <c r="A100" s="125"/>
      <c r="B100" s="125"/>
      <c r="C100" s="125"/>
      <c r="D100" s="125"/>
      <c r="E100" s="125"/>
      <c r="F100" s="122">
        <f t="shared" si="0"/>
        <v>0</v>
      </c>
      <c r="G100" s="123" t="e">
        <f t="shared" si="1"/>
        <v>#DIV/0!</v>
      </c>
      <c r="H100" s="125"/>
    </row>
    <row r="101" spans="1:8" ht="12.75" x14ac:dyDescent="0.2">
      <c r="A101" s="125"/>
      <c r="B101" s="125"/>
      <c r="C101" s="125"/>
      <c r="D101" s="125"/>
      <c r="E101" s="125"/>
      <c r="F101" s="122">
        <f t="shared" si="0"/>
        <v>0</v>
      </c>
      <c r="G101" s="123" t="e">
        <f t="shared" si="1"/>
        <v>#DIV/0!</v>
      </c>
      <c r="H101" s="125"/>
    </row>
    <row r="102" spans="1:8" ht="12.75" x14ac:dyDescent="0.2">
      <c r="A102" s="125"/>
      <c r="B102" s="125"/>
      <c r="C102" s="125"/>
      <c r="D102" s="125"/>
      <c r="E102" s="125"/>
      <c r="F102" s="122">
        <f t="shared" si="0"/>
        <v>0</v>
      </c>
      <c r="G102" s="123" t="e">
        <f t="shared" si="1"/>
        <v>#DIV/0!</v>
      </c>
      <c r="H102" s="125"/>
    </row>
    <row r="103" spans="1:8" ht="12.75" x14ac:dyDescent="0.2">
      <c r="A103" s="125"/>
      <c r="B103" s="125"/>
      <c r="C103" s="125"/>
      <c r="D103" s="125"/>
      <c r="E103" s="125"/>
      <c r="F103" s="125"/>
      <c r="G103" s="21"/>
      <c r="H103" s="125"/>
    </row>
    <row r="104" spans="1:8" ht="12.75" x14ac:dyDescent="0.2">
      <c r="A104" s="125"/>
      <c r="B104" s="125"/>
      <c r="C104" s="125"/>
      <c r="D104" s="125"/>
      <c r="E104" s="125"/>
      <c r="F104" s="125"/>
      <c r="G104" s="21"/>
      <c r="H104" s="125"/>
    </row>
    <row r="105" spans="1:8" ht="12.75" x14ac:dyDescent="0.2">
      <c r="A105" s="125"/>
      <c r="B105" s="125"/>
      <c r="C105" s="125"/>
      <c r="D105" s="125"/>
      <c r="E105" s="125"/>
      <c r="F105" s="125"/>
      <c r="G105" s="21"/>
      <c r="H105" s="125"/>
    </row>
    <row r="106" spans="1:8" ht="12.75" x14ac:dyDescent="0.2">
      <c r="A106" s="125"/>
      <c r="B106" s="125"/>
      <c r="C106" s="125"/>
      <c r="D106" s="125"/>
      <c r="E106" s="125"/>
      <c r="F106" s="125"/>
      <c r="G106" s="21"/>
      <c r="H106" s="125"/>
    </row>
    <row r="107" spans="1:8" ht="12.75" x14ac:dyDescent="0.2">
      <c r="A107" s="125"/>
      <c r="B107" s="125"/>
      <c r="C107" s="125"/>
      <c r="D107" s="125"/>
      <c r="E107" s="125"/>
      <c r="F107" s="125"/>
      <c r="G107" s="21"/>
      <c r="H107" s="125"/>
    </row>
    <row r="108" spans="1:8" ht="12.75" x14ac:dyDescent="0.2">
      <c r="A108" s="125"/>
      <c r="B108" s="125"/>
      <c r="C108" s="125"/>
      <c r="D108" s="125"/>
      <c r="E108" s="125"/>
      <c r="F108" s="125"/>
      <c r="G108" s="21"/>
      <c r="H108" s="125"/>
    </row>
    <row r="109" spans="1:8" ht="12.75" x14ac:dyDescent="0.2">
      <c r="A109" s="125"/>
      <c r="B109" s="125"/>
      <c r="C109" s="125"/>
      <c r="D109" s="125"/>
      <c r="E109" s="125"/>
      <c r="F109" s="125"/>
      <c r="G109" s="21"/>
      <c r="H109" s="125"/>
    </row>
    <row r="110" spans="1:8" ht="12.75" x14ac:dyDescent="0.2">
      <c r="A110" s="125"/>
      <c r="B110" s="125"/>
      <c r="C110" s="125"/>
      <c r="D110" s="125"/>
      <c r="E110" s="125"/>
      <c r="F110" s="125"/>
      <c r="G110" s="21"/>
      <c r="H110" s="125"/>
    </row>
    <row r="111" spans="1:8" ht="12.75" x14ac:dyDescent="0.2">
      <c r="A111" s="125"/>
      <c r="B111" s="125"/>
      <c r="C111" s="125"/>
      <c r="D111" s="125"/>
      <c r="E111" s="125"/>
      <c r="F111" s="125"/>
      <c r="G111" s="21"/>
      <c r="H111" s="125"/>
    </row>
    <row r="112" spans="1:8" ht="12.75" x14ac:dyDescent="0.2">
      <c r="A112" s="125"/>
      <c r="B112" s="125"/>
      <c r="C112" s="125"/>
      <c r="D112" s="125"/>
      <c r="E112" s="125"/>
      <c r="F112" s="125"/>
      <c r="G112" s="21"/>
      <c r="H112" s="125"/>
    </row>
    <row r="113" spans="1:8" ht="12.75" x14ac:dyDescent="0.2">
      <c r="A113" s="125"/>
      <c r="B113" s="125"/>
      <c r="C113" s="125"/>
      <c r="D113" s="125"/>
      <c r="E113" s="125"/>
      <c r="F113" s="125"/>
      <c r="G113" s="21"/>
      <c r="H113" s="125"/>
    </row>
    <row r="114" spans="1:8" ht="12.75" x14ac:dyDescent="0.2">
      <c r="A114" s="125"/>
      <c r="B114" s="125"/>
      <c r="C114" s="125"/>
      <c r="D114" s="125"/>
      <c r="E114" s="125"/>
      <c r="F114" s="125"/>
      <c r="G114" s="21"/>
      <c r="H114" s="125"/>
    </row>
    <row r="115" spans="1:8" ht="12.75" x14ac:dyDescent="0.2">
      <c r="A115" s="125"/>
      <c r="B115" s="125"/>
      <c r="C115" s="125"/>
      <c r="D115" s="125"/>
      <c r="E115" s="125"/>
      <c r="F115" s="125"/>
      <c r="G115" s="21"/>
      <c r="H115" s="125"/>
    </row>
    <row r="116" spans="1:8" ht="12.75" x14ac:dyDescent="0.2">
      <c r="A116" s="125"/>
      <c r="B116" s="125"/>
      <c r="C116" s="125"/>
      <c r="D116" s="125"/>
      <c r="E116" s="125"/>
      <c r="F116" s="125"/>
      <c r="G116" s="21"/>
      <c r="H116" s="125"/>
    </row>
    <row r="117" spans="1:8" ht="12.75" x14ac:dyDescent="0.2">
      <c r="A117" s="125"/>
      <c r="B117" s="125"/>
      <c r="C117" s="125"/>
      <c r="D117" s="125"/>
      <c r="E117" s="125"/>
      <c r="F117" s="125"/>
      <c r="G117" s="21"/>
      <c r="H117" s="125"/>
    </row>
    <row r="118" spans="1:8" ht="12.75" x14ac:dyDescent="0.2">
      <c r="A118" s="125"/>
      <c r="B118" s="125"/>
      <c r="C118" s="125"/>
      <c r="D118" s="125"/>
      <c r="E118" s="125"/>
      <c r="F118" s="125"/>
      <c r="G118" s="21"/>
      <c r="H118" s="125"/>
    </row>
    <row r="119" spans="1:8" ht="12.75" x14ac:dyDescent="0.2">
      <c r="A119" s="125"/>
      <c r="B119" s="125"/>
      <c r="C119" s="125"/>
      <c r="D119" s="125"/>
      <c r="E119" s="125"/>
      <c r="F119" s="125"/>
      <c r="G119" s="21"/>
      <c r="H119" s="125"/>
    </row>
    <row r="120" spans="1:8" ht="12.75" x14ac:dyDescent="0.2">
      <c r="A120" s="125"/>
      <c r="B120" s="125"/>
      <c r="C120" s="125"/>
      <c r="D120" s="125"/>
      <c r="E120" s="125"/>
      <c r="F120" s="125"/>
      <c r="G120" s="21"/>
      <c r="H120" s="125"/>
    </row>
    <row r="121" spans="1:8" ht="12.75" x14ac:dyDescent="0.2">
      <c r="A121" s="125"/>
      <c r="B121" s="125"/>
      <c r="C121" s="125"/>
      <c r="D121" s="125"/>
      <c r="E121" s="125"/>
      <c r="F121" s="125"/>
      <c r="G121" s="21"/>
      <c r="H121" s="125"/>
    </row>
    <row r="122" spans="1:8" ht="12.75" x14ac:dyDescent="0.2">
      <c r="A122" s="125"/>
      <c r="B122" s="125"/>
      <c r="C122" s="125"/>
      <c r="D122" s="125"/>
      <c r="E122" s="125"/>
      <c r="F122" s="125"/>
      <c r="G122" s="21"/>
      <c r="H122" s="125"/>
    </row>
    <row r="123" spans="1:8" ht="12.75" x14ac:dyDescent="0.2">
      <c r="A123" s="125"/>
      <c r="B123" s="125"/>
      <c r="C123" s="125"/>
      <c r="D123" s="125"/>
      <c r="E123" s="125"/>
      <c r="F123" s="125"/>
      <c r="G123" s="21"/>
      <c r="H123" s="125"/>
    </row>
    <row r="124" spans="1:8" ht="12.75" x14ac:dyDescent="0.2">
      <c r="A124" s="125"/>
      <c r="B124" s="125"/>
      <c r="C124" s="125"/>
      <c r="D124" s="125"/>
      <c r="E124" s="125"/>
      <c r="F124" s="125"/>
      <c r="G124" s="21"/>
      <c r="H124" s="125"/>
    </row>
    <row r="125" spans="1:8" ht="12.75" x14ac:dyDescent="0.2">
      <c r="A125" s="125"/>
      <c r="B125" s="125"/>
      <c r="C125" s="125"/>
      <c r="D125" s="125"/>
      <c r="E125" s="125"/>
      <c r="F125" s="125"/>
      <c r="G125" s="21"/>
      <c r="H125" s="125"/>
    </row>
    <row r="126" spans="1:8" ht="12.75" x14ac:dyDescent="0.2">
      <c r="A126" s="125"/>
      <c r="B126" s="125"/>
      <c r="C126" s="125"/>
      <c r="D126" s="125"/>
      <c r="E126" s="125"/>
      <c r="F126" s="125"/>
      <c r="G126" s="21"/>
      <c r="H126" s="125"/>
    </row>
    <row r="127" spans="1:8" ht="12.75" x14ac:dyDescent="0.2">
      <c r="A127" s="125"/>
      <c r="B127" s="125"/>
      <c r="C127" s="125"/>
      <c r="D127" s="125"/>
      <c r="E127" s="125"/>
      <c r="F127" s="125"/>
      <c r="G127" s="21"/>
      <c r="H127" s="125"/>
    </row>
    <row r="128" spans="1:8" ht="12.75" x14ac:dyDescent="0.2">
      <c r="A128" s="125"/>
      <c r="B128" s="125"/>
      <c r="C128" s="125"/>
      <c r="D128" s="125"/>
      <c r="E128" s="125"/>
      <c r="F128" s="125"/>
      <c r="G128" s="21"/>
      <c r="H128" s="125"/>
    </row>
    <row r="129" spans="1:8" ht="12.75" x14ac:dyDescent="0.2">
      <c r="A129" s="125"/>
      <c r="B129" s="125"/>
      <c r="C129" s="125"/>
      <c r="D129" s="125"/>
      <c r="E129" s="125"/>
      <c r="F129" s="125"/>
      <c r="G129" s="21"/>
      <c r="H129" s="125"/>
    </row>
    <row r="130" spans="1:8" ht="12.75" x14ac:dyDescent="0.2">
      <c r="A130" s="125"/>
      <c r="B130" s="125"/>
      <c r="C130" s="125"/>
      <c r="D130" s="125"/>
      <c r="E130" s="125"/>
      <c r="F130" s="125"/>
      <c r="G130" s="21"/>
      <c r="H130" s="125"/>
    </row>
    <row r="131" spans="1:8" ht="12.75" x14ac:dyDescent="0.2">
      <c r="A131" s="125"/>
      <c r="B131" s="125"/>
      <c r="C131" s="125"/>
      <c r="D131" s="125"/>
      <c r="E131" s="125"/>
      <c r="F131" s="125"/>
      <c r="G131" s="21"/>
      <c r="H131" s="125"/>
    </row>
    <row r="132" spans="1:8" ht="12.75" x14ac:dyDescent="0.2">
      <c r="A132" s="125"/>
      <c r="B132" s="125"/>
      <c r="C132" s="125"/>
      <c r="D132" s="125"/>
      <c r="E132" s="125"/>
      <c r="F132" s="125"/>
      <c r="G132" s="21"/>
      <c r="H132" s="125"/>
    </row>
    <row r="133" spans="1:8" ht="12.75" x14ac:dyDescent="0.2">
      <c r="A133" s="125"/>
      <c r="B133" s="125"/>
      <c r="C133" s="125"/>
      <c r="D133" s="125"/>
      <c r="E133" s="125"/>
      <c r="F133" s="125"/>
      <c r="G133" s="21"/>
      <c r="H133" s="125"/>
    </row>
    <row r="134" spans="1:8" ht="12.75" x14ac:dyDescent="0.2">
      <c r="A134" s="125"/>
      <c r="B134" s="125"/>
      <c r="C134" s="125"/>
      <c r="D134" s="125"/>
      <c r="E134" s="125"/>
      <c r="F134" s="125"/>
      <c r="G134" s="21"/>
      <c r="H134" s="125"/>
    </row>
    <row r="135" spans="1:8" ht="12.75" x14ac:dyDescent="0.2">
      <c r="A135" s="125"/>
      <c r="B135" s="125"/>
      <c r="C135" s="125"/>
      <c r="D135" s="125"/>
      <c r="E135" s="125"/>
      <c r="F135" s="125"/>
      <c r="G135" s="21"/>
      <c r="H135" s="125"/>
    </row>
    <row r="136" spans="1:8" ht="12.75" x14ac:dyDescent="0.2">
      <c r="A136" s="125"/>
      <c r="B136" s="125"/>
      <c r="C136" s="125"/>
      <c r="D136" s="125"/>
      <c r="E136" s="125"/>
      <c r="F136" s="125"/>
      <c r="G136" s="21"/>
      <c r="H136" s="125"/>
    </row>
    <row r="137" spans="1:8" ht="12.75" x14ac:dyDescent="0.2">
      <c r="A137" s="125"/>
      <c r="B137" s="125"/>
      <c r="C137" s="125"/>
      <c r="D137" s="125"/>
      <c r="E137" s="125"/>
      <c r="F137" s="125"/>
      <c r="G137" s="21"/>
      <c r="H137" s="125"/>
    </row>
    <row r="138" spans="1:8" ht="12.75" x14ac:dyDescent="0.2">
      <c r="A138" s="125"/>
      <c r="B138" s="125"/>
      <c r="C138" s="125"/>
      <c r="D138" s="125"/>
      <c r="E138" s="125"/>
      <c r="F138" s="125"/>
      <c r="G138" s="21"/>
      <c r="H138" s="125"/>
    </row>
    <row r="139" spans="1:8" ht="12.75" x14ac:dyDescent="0.2">
      <c r="A139" s="125"/>
      <c r="B139" s="125"/>
      <c r="C139" s="125"/>
      <c r="D139" s="125"/>
      <c r="E139" s="125"/>
      <c r="F139" s="125"/>
      <c r="G139" s="21"/>
      <c r="H139" s="125"/>
    </row>
    <row r="140" spans="1:8" ht="12.75" x14ac:dyDescent="0.2">
      <c r="A140" s="125"/>
      <c r="B140" s="125"/>
      <c r="C140" s="125"/>
      <c r="D140" s="125"/>
      <c r="E140" s="125"/>
      <c r="F140" s="125"/>
      <c r="G140" s="21"/>
      <c r="H140" s="125"/>
    </row>
    <row r="141" spans="1:8" ht="12.75" x14ac:dyDescent="0.2">
      <c r="A141" s="125"/>
      <c r="B141" s="125"/>
      <c r="C141" s="125"/>
      <c r="D141" s="125"/>
      <c r="E141" s="125"/>
      <c r="F141" s="125"/>
      <c r="G141" s="21"/>
      <c r="H141" s="125"/>
    </row>
    <row r="142" spans="1:8" ht="12.75" x14ac:dyDescent="0.2">
      <c r="A142" s="125"/>
      <c r="B142" s="125"/>
      <c r="C142" s="125"/>
      <c r="D142" s="125"/>
      <c r="E142" s="125"/>
      <c r="F142" s="125"/>
      <c r="G142" s="21"/>
      <c r="H142" s="125"/>
    </row>
    <row r="143" spans="1:8" ht="12.75" x14ac:dyDescent="0.2">
      <c r="A143" s="125"/>
      <c r="B143" s="125"/>
      <c r="C143" s="125"/>
      <c r="D143" s="125"/>
      <c r="E143" s="125"/>
      <c r="F143" s="125"/>
      <c r="G143" s="21"/>
      <c r="H143" s="125"/>
    </row>
    <row r="144" spans="1:8" ht="12.75" x14ac:dyDescent="0.2">
      <c r="A144" s="125"/>
      <c r="B144" s="125"/>
      <c r="C144" s="125"/>
      <c r="D144" s="125"/>
      <c r="E144" s="125"/>
      <c r="F144" s="125"/>
      <c r="G144" s="21"/>
      <c r="H144" s="125"/>
    </row>
    <row r="145" spans="1:8" ht="12.75" x14ac:dyDescent="0.2">
      <c r="A145" s="125"/>
      <c r="B145" s="125"/>
      <c r="C145" s="125"/>
      <c r="D145" s="125"/>
      <c r="E145" s="125"/>
      <c r="F145" s="125"/>
      <c r="G145" s="21"/>
      <c r="H145" s="125"/>
    </row>
    <row r="146" spans="1:8" ht="12.75" x14ac:dyDescent="0.2">
      <c r="A146" s="125"/>
      <c r="B146" s="125"/>
      <c r="C146" s="125"/>
      <c r="D146" s="125"/>
      <c r="E146" s="125"/>
      <c r="F146" s="125"/>
      <c r="G146" s="21"/>
      <c r="H146" s="125"/>
    </row>
    <row r="147" spans="1:8" ht="12.75" x14ac:dyDescent="0.2">
      <c r="A147" s="125"/>
      <c r="B147" s="125"/>
      <c r="C147" s="125"/>
      <c r="D147" s="125"/>
      <c r="E147" s="125"/>
      <c r="F147" s="125"/>
      <c r="G147" s="21"/>
      <c r="H147" s="125"/>
    </row>
    <row r="148" spans="1:8" ht="12.75" x14ac:dyDescent="0.2">
      <c r="A148" s="125"/>
      <c r="B148" s="125"/>
      <c r="C148" s="125"/>
      <c r="D148" s="125"/>
      <c r="E148" s="125"/>
      <c r="F148" s="125"/>
      <c r="G148" s="21"/>
      <c r="H148" s="125"/>
    </row>
    <row r="149" spans="1:8" ht="12.75" x14ac:dyDescent="0.2">
      <c r="A149" s="125"/>
      <c r="B149" s="125"/>
      <c r="C149" s="125"/>
      <c r="D149" s="125"/>
      <c r="E149" s="125"/>
      <c r="F149" s="125"/>
      <c r="G149" s="21"/>
      <c r="H149" s="125"/>
    </row>
    <row r="150" spans="1:8" ht="12.75" x14ac:dyDescent="0.2">
      <c r="A150" s="125"/>
      <c r="B150" s="125"/>
      <c r="C150" s="125"/>
      <c r="D150" s="125"/>
      <c r="E150" s="125"/>
      <c r="F150" s="125"/>
      <c r="G150" s="21"/>
      <c r="H150" s="125"/>
    </row>
    <row r="151" spans="1:8" ht="12.75" x14ac:dyDescent="0.2">
      <c r="A151" s="125"/>
      <c r="B151" s="125"/>
      <c r="C151" s="125"/>
      <c r="D151" s="125"/>
      <c r="E151" s="125"/>
      <c r="F151" s="125"/>
      <c r="G151" s="21"/>
      <c r="H151" s="125"/>
    </row>
    <row r="152" spans="1:8" ht="12.75" x14ac:dyDescent="0.2">
      <c r="A152" s="125"/>
      <c r="B152" s="125"/>
      <c r="C152" s="125"/>
      <c r="D152" s="125"/>
      <c r="E152" s="125"/>
      <c r="F152" s="125"/>
      <c r="G152" s="21"/>
      <c r="H152" s="125"/>
    </row>
    <row r="153" spans="1:8" ht="12.75" x14ac:dyDescent="0.2">
      <c r="A153" s="125"/>
      <c r="B153" s="125"/>
      <c r="C153" s="125"/>
      <c r="D153" s="125"/>
      <c r="E153" s="125"/>
      <c r="F153" s="125"/>
      <c r="G153" s="21"/>
      <c r="H153" s="125"/>
    </row>
    <row r="154" spans="1:8" ht="12.75" x14ac:dyDescent="0.2">
      <c r="A154" s="125"/>
      <c r="B154" s="125"/>
      <c r="C154" s="125"/>
      <c r="D154" s="125"/>
      <c r="E154" s="125"/>
      <c r="F154" s="125"/>
      <c r="G154" s="21"/>
      <c r="H154" s="125"/>
    </row>
    <row r="155" spans="1:8" ht="12.75" x14ac:dyDescent="0.2">
      <c r="A155" s="125"/>
      <c r="B155" s="125"/>
      <c r="C155" s="125"/>
      <c r="D155" s="125"/>
      <c r="E155" s="125"/>
      <c r="F155" s="125"/>
      <c r="G155" s="21"/>
      <c r="H155" s="125"/>
    </row>
    <row r="156" spans="1:8" ht="12.75" x14ac:dyDescent="0.2">
      <c r="A156" s="125"/>
      <c r="B156" s="125"/>
      <c r="C156" s="125"/>
      <c r="D156" s="125"/>
      <c r="E156" s="125"/>
      <c r="F156" s="125"/>
      <c r="G156" s="21"/>
      <c r="H156" s="125"/>
    </row>
    <row r="157" spans="1:8" ht="12.75" x14ac:dyDescent="0.2">
      <c r="A157" s="125"/>
      <c r="B157" s="125"/>
      <c r="C157" s="125"/>
      <c r="D157" s="125"/>
      <c r="E157" s="125"/>
      <c r="F157" s="125"/>
      <c r="G157" s="21"/>
      <c r="H157" s="125"/>
    </row>
    <row r="158" spans="1:8" ht="12.75" x14ac:dyDescent="0.2">
      <c r="A158" s="125"/>
      <c r="B158" s="125"/>
      <c r="C158" s="125"/>
      <c r="D158" s="125"/>
      <c r="E158" s="125"/>
      <c r="F158" s="125"/>
      <c r="G158" s="21"/>
      <c r="H158" s="125"/>
    </row>
    <row r="159" spans="1:8" ht="12.75" x14ac:dyDescent="0.2">
      <c r="A159" s="125"/>
      <c r="B159" s="125"/>
      <c r="C159" s="125"/>
      <c r="D159" s="125"/>
      <c r="E159" s="125"/>
      <c r="F159" s="125"/>
      <c r="G159" s="21"/>
      <c r="H159" s="125"/>
    </row>
    <row r="160" spans="1:8" ht="12.75" x14ac:dyDescent="0.2">
      <c r="A160" s="125"/>
      <c r="B160" s="125"/>
      <c r="C160" s="125"/>
      <c r="D160" s="125"/>
      <c r="E160" s="125"/>
      <c r="F160" s="125"/>
      <c r="G160" s="21"/>
      <c r="H160" s="125"/>
    </row>
    <row r="161" spans="1:8" ht="12.75" x14ac:dyDescent="0.2">
      <c r="A161" s="125"/>
      <c r="B161" s="125"/>
      <c r="C161" s="125"/>
      <c r="D161" s="125"/>
      <c r="E161" s="125"/>
      <c r="F161" s="125"/>
      <c r="G161" s="21"/>
      <c r="H161" s="125"/>
    </row>
    <row r="162" spans="1:8" ht="12.75" x14ac:dyDescent="0.2">
      <c r="A162" s="125"/>
      <c r="B162" s="125"/>
      <c r="C162" s="125"/>
      <c r="D162" s="125"/>
      <c r="E162" s="125"/>
      <c r="F162" s="125"/>
      <c r="G162" s="21"/>
      <c r="H162" s="125"/>
    </row>
    <row r="163" spans="1:8" ht="12.75" x14ac:dyDescent="0.2">
      <c r="A163" s="125"/>
      <c r="B163" s="125"/>
      <c r="C163" s="125"/>
      <c r="D163" s="125"/>
      <c r="E163" s="125"/>
      <c r="F163" s="125"/>
      <c r="G163" s="21"/>
      <c r="H163" s="125"/>
    </row>
    <row r="164" spans="1:8" ht="12.75" x14ac:dyDescent="0.2">
      <c r="A164" s="125"/>
      <c r="B164" s="125"/>
      <c r="C164" s="125"/>
      <c r="D164" s="125"/>
      <c r="E164" s="125"/>
      <c r="F164" s="125"/>
      <c r="G164" s="21"/>
      <c r="H164" s="125"/>
    </row>
    <row r="165" spans="1:8" ht="12.75" x14ac:dyDescent="0.2">
      <c r="A165" s="125"/>
      <c r="B165" s="125"/>
      <c r="C165" s="125"/>
      <c r="D165" s="125"/>
      <c r="E165" s="125"/>
      <c r="F165" s="125"/>
      <c r="G165" s="21"/>
      <c r="H165" s="125"/>
    </row>
    <row r="166" spans="1:8" ht="12.75" x14ac:dyDescent="0.2">
      <c r="A166" s="125"/>
      <c r="B166" s="125"/>
      <c r="C166" s="125"/>
      <c r="D166" s="125"/>
      <c r="E166" s="125"/>
      <c r="F166" s="125"/>
      <c r="G166" s="21"/>
      <c r="H166" s="125"/>
    </row>
    <row r="167" spans="1:8" ht="12.75" x14ac:dyDescent="0.2">
      <c r="A167" s="125"/>
      <c r="B167" s="125"/>
      <c r="C167" s="125"/>
      <c r="D167" s="125"/>
      <c r="E167" s="125"/>
      <c r="F167" s="125"/>
      <c r="G167" s="21"/>
      <c r="H167" s="125"/>
    </row>
    <row r="168" spans="1:8" ht="12.75" x14ac:dyDescent="0.2">
      <c r="A168" s="125"/>
      <c r="B168" s="125"/>
      <c r="C168" s="125"/>
      <c r="D168" s="125"/>
      <c r="E168" s="125"/>
      <c r="F168" s="125"/>
      <c r="G168" s="21"/>
      <c r="H168" s="125"/>
    </row>
    <row r="169" spans="1:8" ht="12.75" x14ac:dyDescent="0.2">
      <c r="A169" s="125"/>
      <c r="B169" s="125"/>
      <c r="C169" s="125"/>
      <c r="D169" s="125"/>
      <c r="E169" s="125"/>
      <c r="F169" s="125"/>
      <c r="G169" s="21"/>
      <c r="H169" s="125"/>
    </row>
    <row r="170" spans="1:8" ht="12.75" x14ac:dyDescent="0.2">
      <c r="A170" s="125"/>
      <c r="B170" s="125"/>
      <c r="C170" s="125"/>
      <c r="D170" s="125"/>
      <c r="E170" s="125"/>
      <c r="F170" s="125"/>
      <c r="G170" s="21"/>
      <c r="H170" s="125"/>
    </row>
    <row r="171" spans="1:8" ht="12.75" x14ac:dyDescent="0.2">
      <c r="A171" s="125"/>
      <c r="B171" s="125"/>
      <c r="C171" s="125"/>
      <c r="D171" s="125"/>
      <c r="E171" s="125"/>
      <c r="F171" s="125"/>
      <c r="G171" s="21"/>
      <c r="H171" s="125"/>
    </row>
    <row r="172" spans="1:8" ht="12.75" x14ac:dyDescent="0.2">
      <c r="A172" s="125"/>
      <c r="B172" s="125"/>
      <c r="C172" s="125"/>
      <c r="D172" s="125"/>
      <c r="E172" s="125"/>
      <c r="F172" s="125"/>
      <c r="G172" s="21"/>
      <c r="H172" s="125"/>
    </row>
    <row r="173" spans="1:8" ht="12.75" x14ac:dyDescent="0.2">
      <c r="A173" s="125"/>
      <c r="B173" s="125"/>
      <c r="C173" s="125"/>
      <c r="D173" s="125"/>
      <c r="E173" s="125"/>
      <c r="F173" s="125"/>
      <c r="G173" s="21"/>
      <c r="H173" s="125"/>
    </row>
    <row r="174" spans="1:8" ht="12.75" x14ac:dyDescent="0.2">
      <c r="A174" s="125"/>
      <c r="B174" s="125"/>
      <c r="C174" s="125"/>
      <c r="D174" s="125"/>
      <c r="E174" s="125"/>
      <c r="F174" s="125"/>
      <c r="G174" s="21"/>
      <c r="H174" s="125"/>
    </row>
    <row r="175" spans="1:8" ht="12.75" x14ac:dyDescent="0.2">
      <c r="A175" s="125"/>
      <c r="B175" s="125"/>
      <c r="C175" s="125"/>
      <c r="D175" s="125"/>
      <c r="E175" s="125"/>
      <c r="F175" s="125"/>
      <c r="G175" s="21"/>
      <c r="H175" s="125"/>
    </row>
    <row r="176" spans="1:8" ht="12.75" x14ac:dyDescent="0.2">
      <c r="A176" s="125"/>
      <c r="B176" s="125"/>
      <c r="C176" s="125"/>
      <c r="D176" s="125"/>
      <c r="E176" s="125"/>
      <c r="F176" s="125"/>
      <c r="G176" s="21"/>
      <c r="H176" s="125"/>
    </row>
    <row r="177" spans="1:8" ht="12.75" x14ac:dyDescent="0.2">
      <c r="A177" s="125"/>
      <c r="B177" s="125"/>
      <c r="C177" s="125"/>
      <c r="D177" s="125"/>
      <c r="E177" s="125"/>
      <c r="F177" s="125"/>
      <c r="G177" s="21"/>
      <c r="H177" s="125"/>
    </row>
    <row r="178" spans="1:8" ht="12.75" x14ac:dyDescent="0.2">
      <c r="A178" s="125"/>
      <c r="B178" s="125"/>
      <c r="C178" s="125"/>
      <c r="D178" s="125"/>
      <c r="E178" s="125"/>
      <c r="F178" s="125"/>
      <c r="G178" s="21"/>
      <c r="H178" s="125"/>
    </row>
    <row r="179" spans="1:8" ht="12.75" x14ac:dyDescent="0.2">
      <c r="A179" s="125"/>
      <c r="B179" s="125"/>
      <c r="C179" s="125"/>
      <c r="D179" s="125"/>
      <c r="E179" s="125"/>
      <c r="F179" s="125"/>
      <c r="G179" s="21"/>
      <c r="H179" s="125"/>
    </row>
    <row r="180" spans="1:8" ht="12.75" x14ac:dyDescent="0.2">
      <c r="A180" s="125"/>
      <c r="B180" s="125"/>
      <c r="C180" s="125"/>
      <c r="D180" s="125"/>
      <c r="E180" s="125"/>
      <c r="F180" s="125"/>
      <c r="G180" s="21"/>
      <c r="H180" s="125"/>
    </row>
    <row r="181" spans="1:8" ht="12.75" x14ac:dyDescent="0.2">
      <c r="A181" s="125"/>
      <c r="B181" s="125"/>
      <c r="C181" s="125"/>
      <c r="D181" s="125"/>
      <c r="E181" s="125"/>
      <c r="F181" s="125"/>
      <c r="G181" s="21"/>
      <c r="H181" s="125"/>
    </row>
    <row r="182" spans="1:8" ht="12.75" x14ac:dyDescent="0.2">
      <c r="A182" s="125"/>
      <c r="B182" s="125"/>
      <c r="C182" s="125"/>
      <c r="D182" s="125"/>
      <c r="E182" s="125"/>
      <c r="F182" s="125"/>
      <c r="G182" s="21"/>
      <c r="H182" s="125"/>
    </row>
    <row r="183" spans="1:8" ht="12.75" x14ac:dyDescent="0.2">
      <c r="A183" s="125"/>
      <c r="B183" s="125"/>
      <c r="C183" s="125"/>
      <c r="D183" s="125"/>
      <c r="E183" s="125"/>
      <c r="F183" s="125"/>
      <c r="G183" s="21"/>
      <c r="H183" s="125"/>
    </row>
    <row r="184" spans="1:8" ht="12.75" x14ac:dyDescent="0.2">
      <c r="A184" s="125"/>
      <c r="B184" s="125"/>
      <c r="C184" s="125"/>
      <c r="D184" s="125"/>
      <c r="E184" s="125"/>
      <c r="F184" s="125"/>
      <c r="G184" s="21"/>
      <c r="H184" s="125"/>
    </row>
    <row r="185" spans="1:8" ht="12.75" x14ac:dyDescent="0.2">
      <c r="A185" s="125"/>
      <c r="B185" s="125"/>
      <c r="C185" s="125"/>
      <c r="D185" s="125"/>
      <c r="E185" s="125"/>
      <c r="F185" s="125"/>
      <c r="G185" s="21"/>
      <c r="H185" s="125"/>
    </row>
    <row r="186" spans="1:8" ht="12.75" x14ac:dyDescent="0.2">
      <c r="A186" s="125"/>
      <c r="B186" s="125"/>
      <c r="C186" s="125"/>
      <c r="D186" s="125"/>
      <c r="E186" s="125"/>
      <c r="F186" s="125"/>
      <c r="G186" s="21"/>
      <c r="H186" s="125"/>
    </row>
    <row r="187" spans="1:8" ht="12.75" x14ac:dyDescent="0.2">
      <c r="A187" s="125"/>
      <c r="B187" s="125"/>
      <c r="C187" s="125"/>
      <c r="D187" s="125"/>
      <c r="E187" s="125"/>
      <c r="F187" s="125"/>
      <c r="G187" s="21"/>
      <c r="H187" s="125"/>
    </row>
    <row r="188" spans="1:8" ht="12.75" x14ac:dyDescent="0.2">
      <c r="A188" s="125"/>
      <c r="B188" s="125"/>
      <c r="C188" s="125"/>
      <c r="D188" s="125"/>
      <c r="E188" s="125"/>
      <c r="F188" s="125"/>
      <c r="G188" s="21"/>
      <c r="H188" s="125"/>
    </row>
    <row r="189" spans="1:8" ht="12.75" x14ac:dyDescent="0.2">
      <c r="A189" s="125"/>
      <c r="B189" s="125"/>
      <c r="C189" s="125"/>
      <c r="D189" s="125"/>
      <c r="E189" s="125"/>
      <c r="F189" s="125"/>
      <c r="G189" s="21"/>
      <c r="H189" s="125"/>
    </row>
    <row r="190" spans="1:8" ht="12.75" x14ac:dyDescent="0.2">
      <c r="A190" s="125"/>
      <c r="B190" s="125"/>
      <c r="C190" s="125"/>
      <c r="D190" s="125"/>
      <c r="E190" s="125"/>
      <c r="F190" s="125"/>
      <c r="G190" s="21"/>
      <c r="H190" s="125"/>
    </row>
    <row r="191" spans="1:8" ht="12.75" x14ac:dyDescent="0.2">
      <c r="A191" s="125"/>
      <c r="B191" s="125"/>
      <c r="C191" s="125"/>
      <c r="D191" s="125"/>
      <c r="E191" s="125"/>
      <c r="F191" s="125"/>
      <c r="G191" s="21"/>
      <c r="H191" s="125"/>
    </row>
    <row r="192" spans="1:8" ht="12.75" x14ac:dyDescent="0.2">
      <c r="A192" s="125"/>
      <c r="B192" s="125"/>
      <c r="C192" s="125"/>
      <c r="D192" s="125"/>
      <c r="E192" s="125"/>
      <c r="F192" s="125"/>
      <c r="G192" s="21"/>
      <c r="H192" s="125"/>
    </row>
    <row r="193" spans="1:8" ht="12.75" x14ac:dyDescent="0.2">
      <c r="A193" s="125"/>
      <c r="B193" s="125"/>
      <c r="C193" s="125"/>
      <c r="D193" s="125"/>
      <c r="E193" s="125"/>
      <c r="F193" s="125"/>
      <c r="G193" s="21"/>
      <c r="H193" s="125"/>
    </row>
    <row r="194" spans="1:8" ht="12.75" x14ac:dyDescent="0.2">
      <c r="A194" s="125"/>
      <c r="B194" s="125"/>
      <c r="C194" s="125"/>
      <c r="D194" s="125"/>
      <c r="E194" s="125"/>
      <c r="F194" s="125"/>
      <c r="G194" s="21"/>
      <c r="H194" s="125"/>
    </row>
    <row r="195" spans="1:8" ht="12.75" x14ac:dyDescent="0.2">
      <c r="A195" s="125"/>
      <c r="B195" s="125"/>
      <c r="C195" s="125"/>
      <c r="D195" s="125"/>
      <c r="E195" s="125"/>
      <c r="F195" s="125"/>
      <c r="G195" s="21"/>
      <c r="H195" s="125"/>
    </row>
    <row r="196" spans="1:8" ht="12.75" x14ac:dyDescent="0.2">
      <c r="A196" s="125"/>
      <c r="B196" s="125"/>
      <c r="C196" s="125"/>
      <c r="D196" s="125"/>
      <c r="E196" s="125"/>
      <c r="F196" s="125"/>
      <c r="G196" s="21"/>
      <c r="H196" s="125"/>
    </row>
    <row r="197" spans="1:8" ht="12.75" x14ac:dyDescent="0.2">
      <c r="A197" s="125"/>
      <c r="B197" s="125"/>
      <c r="C197" s="125"/>
      <c r="D197" s="125"/>
      <c r="E197" s="125"/>
      <c r="F197" s="125"/>
      <c r="G197" s="21"/>
      <c r="H197" s="125"/>
    </row>
    <row r="198" spans="1:8" ht="12.75" x14ac:dyDescent="0.2">
      <c r="A198" s="125"/>
      <c r="B198" s="125"/>
      <c r="C198" s="125"/>
      <c r="D198" s="125"/>
      <c r="E198" s="125"/>
      <c r="F198" s="125"/>
      <c r="G198" s="21"/>
      <c r="H198" s="125"/>
    </row>
    <row r="199" spans="1:8" ht="12.75" x14ac:dyDescent="0.2">
      <c r="A199" s="125"/>
      <c r="B199" s="125"/>
      <c r="C199" s="125"/>
      <c r="D199" s="125"/>
      <c r="E199" s="125"/>
      <c r="F199" s="125"/>
      <c r="G199" s="21"/>
      <c r="H199" s="125"/>
    </row>
    <row r="200" spans="1:8" ht="12.75" x14ac:dyDescent="0.2">
      <c r="A200" s="125"/>
      <c r="B200" s="125"/>
      <c r="C200" s="125"/>
      <c r="D200" s="125"/>
      <c r="E200" s="125"/>
      <c r="F200" s="125"/>
      <c r="G200" s="21"/>
      <c r="H200" s="125"/>
    </row>
    <row r="201" spans="1:8" ht="12.75" x14ac:dyDescent="0.2">
      <c r="A201" s="125"/>
      <c r="B201" s="125"/>
      <c r="C201" s="125"/>
      <c r="D201" s="125"/>
      <c r="E201" s="125"/>
      <c r="F201" s="125"/>
      <c r="G201" s="21"/>
      <c r="H201" s="125"/>
    </row>
    <row r="202" spans="1:8" ht="12.75" x14ac:dyDescent="0.2">
      <c r="A202" s="125"/>
      <c r="B202" s="125"/>
      <c r="C202" s="125"/>
      <c r="D202" s="125"/>
      <c r="E202" s="125"/>
      <c r="F202" s="125"/>
      <c r="G202" s="21"/>
      <c r="H202" s="125"/>
    </row>
    <row r="203" spans="1:8" ht="12.75" x14ac:dyDescent="0.2">
      <c r="A203" s="125"/>
      <c r="B203" s="125"/>
      <c r="C203" s="125"/>
      <c r="D203" s="125"/>
      <c r="E203" s="125"/>
      <c r="F203" s="125"/>
      <c r="G203" s="21"/>
      <c r="H203" s="125"/>
    </row>
    <row r="204" spans="1:8" ht="12.75" x14ac:dyDescent="0.2">
      <c r="A204" s="125"/>
      <c r="B204" s="125"/>
      <c r="C204" s="125"/>
      <c r="D204" s="125"/>
      <c r="E204" s="125"/>
      <c r="F204" s="125"/>
      <c r="G204" s="21"/>
      <c r="H204" s="125"/>
    </row>
    <row r="205" spans="1:8" ht="12.75" x14ac:dyDescent="0.2">
      <c r="A205" s="125"/>
      <c r="B205" s="125"/>
      <c r="C205" s="125"/>
      <c r="D205" s="125"/>
      <c r="E205" s="125"/>
      <c r="F205" s="125"/>
      <c r="G205" s="21"/>
      <c r="H205" s="125"/>
    </row>
    <row r="206" spans="1:8" ht="12.75" x14ac:dyDescent="0.2">
      <c r="A206" s="125"/>
      <c r="B206" s="125"/>
      <c r="C206" s="125"/>
      <c r="D206" s="125"/>
      <c r="E206" s="125"/>
      <c r="F206" s="125"/>
      <c r="G206" s="21"/>
      <c r="H206" s="125"/>
    </row>
    <row r="207" spans="1:8" ht="12.75" x14ac:dyDescent="0.2">
      <c r="A207" s="125"/>
      <c r="B207" s="125"/>
      <c r="C207" s="125"/>
      <c r="D207" s="125"/>
      <c r="E207" s="125"/>
      <c r="F207" s="125"/>
      <c r="G207" s="21"/>
      <c r="H207" s="125"/>
    </row>
    <row r="208" spans="1:8" ht="12.75" x14ac:dyDescent="0.2">
      <c r="A208" s="125"/>
      <c r="B208" s="125"/>
      <c r="C208" s="125"/>
      <c r="D208" s="125"/>
      <c r="E208" s="125"/>
      <c r="F208" s="125"/>
      <c r="G208" s="21"/>
      <c r="H208" s="125"/>
    </row>
    <row r="209" spans="1:8" ht="12.75" x14ac:dyDescent="0.2">
      <c r="A209" s="125"/>
      <c r="B209" s="125"/>
      <c r="C209" s="125"/>
      <c r="D209" s="125"/>
      <c r="E209" s="125"/>
      <c r="F209" s="125"/>
      <c r="G209" s="21"/>
      <c r="H209" s="125"/>
    </row>
    <row r="210" spans="1:8" ht="12.75" x14ac:dyDescent="0.2">
      <c r="A210" s="125"/>
      <c r="B210" s="125"/>
      <c r="C210" s="125"/>
      <c r="D210" s="125"/>
      <c r="E210" s="125"/>
      <c r="F210" s="125"/>
      <c r="G210" s="21"/>
      <c r="H210" s="125"/>
    </row>
    <row r="211" spans="1:8" ht="12.75" x14ac:dyDescent="0.2">
      <c r="A211" s="125"/>
      <c r="B211" s="125"/>
      <c r="C211" s="125"/>
      <c r="D211" s="125"/>
      <c r="E211" s="125"/>
      <c r="F211" s="125"/>
      <c r="G211" s="21"/>
      <c r="H211" s="125"/>
    </row>
    <row r="212" spans="1:8" ht="12.75" x14ac:dyDescent="0.2">
      <c r="A212" s="125"/>
      <c r="B212" s="125"/>
      <c r="C212" s="125"/>
      <c r="D212" s="125"/>
      <c r="E212" s="125"/>
      <c r="F212" s="125"/>
      <c r="G212" s="21"/>
      <c r="H212" s="125"/>
    </row>
    <row r="213" spans="1:8" ht="12.75" x14ac:dyDescent="0.2">
      <c r="A213" s="125"/>
      <c r="B213" s="125"/>
      <c r="C213" s="125"/>
      <c r="D213" s="125"/>
      <c r="E213" s="125"/>
      <c r="F213" s="125"/>
      <c r="G213" s="21"/>
      <c r="H213" s="125"/>
    </row>
    <row r="214" spans="1:8" ht="12.75" x14ac:dyDescent="0.2">
      <c r="A214" s="125"/>
      <c r="B214" s="125"/>
      <c r="C214" s="125"/>
      <c r="D214" s="125"/>
      <c r="E214" s="125"/>
      <c r="F214" s="125"/>
      <c r="G214" s="21"/>
      <c r="H214" s="125"/>
    </row>
    <row r="215" spans="1:8" ht="12.75" x14ac:dyDescent="0.2">
      <c r="A215" s="125"/>
      <c r="B215" s="125"/>
      <c r="C215" s="125"/>
      <c r="D215" s="125"/>
      <c r="E215" s="125"/>
      <c r="F215" s="125"/>
      <c r="G215" s="21"/>
      <c r="H215" s="125"/>
    </row>
    <row r="216" spans="1:8" ht="12.75" x14ac:dyDescent="0.2">
      <c r="A216" s="125"/>
      <c r="B216" s="125"/>
      <c r="C216" s="125"/>
      <c r="D216" s="125"/>
      <c r="E216" s="125"/>
      <c r="F216" s="125"/>
      <c r="G216" s="21"/>
      <c r="H216" s="125"/>
    </row>
    <row r="217" spans="1:8" ht="12.75" x14ac:dyDescent="0.2">
      <c r="A217" s="125"/>
      <c r="B217" s="125"/>
      <c r="C217" s="125"/>
      <c r="D217" s="125"/>
      <c r="E217" s="125"/>
      <c r="F217" s="125"/>
      <c r="G217" s="21"/>
      <c r="H217" s="125"/>
    </row>
    <row r="218" spans="1:8" ht="12.75" x14ac:dyDescent="0.2">
      <c r="A218" s="125"/>
      <c r="B218" s="125"/>
      <c r="C218" s="125"/>
      <c r="D218" s="125"/>
      <c r="E218" s="125"/>
      <c r="F218" s="125"/>
      <c r="G218" s="21"/>
      <c r="H218" s="125"/>
    </row>
    <row r="219" spans="1:8" ht="12.75" x14ac:dyDescent="0.2">
      <c r="A219" s="125"/>
      <c r="B219" s="125"/>
      <c r="C219" s="125"/>
      <c r="D219" s="125"/>
      <c r="E219" s="125"/>
      <c r="F219" s="125"/>
      <c r="G219" s="21"/>
      <c r="H219" s="125"/>
    </row>
    <row r="220" spans="1:8" ht="12.75" x14ac:dyDescent="0.2">
      <c r="A220" s="125"/>
      <c r="B220" s="125"/>
      <c r="C220" s="125"/>
      <c r="D220" s="125"/>
      <c r="E220" s="125"/>
      <c r="F220" s="125"/>
      <c r="G220" s="21"/>
      <c r="H220" s="125"/>
    </row>
    <row r="221" spans="1:8" ht="12.75" x14ac:dyDescent="0.2">
      <c r="A221" s="125"/>
      <c r="B221" s="125"/>
      <c r="C221" s="125"/>
      <c r="D221" s="125"/>
      <c r="E221" s="125"/>
      <c r="F221" s="125"/>
      <c r="G221" s="21"/>
      <c r="H221" s="125"/>
    </row>
    <row r="222" spans="1:8" ht="12.75" x14ac:dyDescent="0.2">
      <c r="A222" s="125"/>
      <c r="B222" s="125"/>
      <c r="C222" s="125"/>
      <c r="D222" s="125"/>
      <c r="E222" s="125"/>
      <c r="F222" s="125"/>
      <c r="G222" s="21"/>
      <c r="H222" s="125"/>
    </row>
    <row r="223" spans="1:8" ht="12.75" x14ac:dyDescent="0.2">
      <c r="A223" s="125"/>
      <c r="B223" s="125"/>
      <c r="C223" s="125"/>
      <c r="D223" s="125"/>
      <c r="E223" s="125"/>
      <c r="F223" s="125"/>
      <c r="G223" s="21"/>
      <c r="H223" s="125"/>
    </row>
    <row r="224" spans="1:8" ht="12.75" x14ac:dyDescent="0.2">
      <c r="A224" s="125"/>
      <c r="B224" s="125"/>
      <c r="C224" s="125"/>
      <c r="D224" s="125"/>
      <c r="E224" s="125"/>
      <c r="F224" s="125"/>
      <c r="G224" s="21"/>
      <c r="H224" s="125"/>
    </row>
    <row r="225" spans="1:8" ht="12.75" x14ac:dyDescent="0.2">
      <c r="A225" s="125"/>
      <c r="B225" s="125"/>
      <c r="C225" s="125"/>
      <c r="D225" s="125"/>
      <c r="E225" s="125"/>
      <c r="F225" s="125"/>
      <c r="G225" s="21"/>
      <c r="H225" s="125"/>
    </row>
    <row r="226" spans="1:8" ht="12.75" x14ac:dyDescent="0.2">
      <c r="A226" s="125"/>
      <c r="B226" s="125"/>
      <c r="C226" s="125"/>
      <c r="D226" s="125"/>
      <c r="E226" s="125"/>
      <c r="F226" s="125"/>
      <c r="G226" s="21"/>
      <c r="H226" s="125"/>
    </row>
    <row r="227" spans="1:8" ht="12.75" x14ac:dyDescent="0.2">
      <c r="A227" s="125"/>
      <c r="B227" s="125"/>
      <c r="C227" s="125"/>
      <c r="D227" s="125"/>
      <c r="E227" s="125"/>
      <c r="F227" s="125"/>
      <c r="G227" s="21"/>
      <c r="H227" s="125"/>
    </row>
    <row r="228" spans="1:8" ht="12.75" x14ac:dyDescent="0.2">
      <c r="A228" s="125"/>
      <c r="B228" s="125"/>
      <c r="C228" s="125"/>
      <c r="D228" s="125"/>
      <c r="E228" s="125"/>
      <c r="F228" s="125"/>
      <c r="G228" s="21"/>
      <c r="H228" s="125"/>
    </row>
    <row r="229" spans="1:8" ht="12.75" x14ac:dyDescent="0.2">
      <c r="A229" s="125"/>
      <c r="B229" s="125"/>
      <c r="C229" s="125"/>
      <c r="D229" s="125"/>
      <c r="E229" s="125"/>
      <c r="F229" s="125"/>
      <c r="G229" s="21"/>
      <c r="H229" s="125"/>
    </row>
    <row r="230" spans="1:8" ht="12.75" x14ac:dyDescent="0.2">
      <c r="A230" s="125"/>
      <c r="B230" s="125"/>
      <c r="C230" s="125"/>
      <c r="D230" s="125"/>
      <c r="E230" s="125"/>
      <c r="F230" s="125"/>
      <c r="G230" s="21"/>
      <c r="H230" s="125"/>
    </row>
    <row r="231" spans="1:8" ht="12.75" x14ac:dyDescent="0.2">
      <c r="A231" s="125"/>
      <c r="B231" s="125"/>
      <c r="C231" s="125"/>
      <c r="D231" s="125"/>
      <c r="E231" s="125"/>
      <c r="F231" s="125"/>
      <c r="G231" s="21"/>
      <c r="H231" s="125"/>
    </row>
    <row r="232" spans="1:8" ht="12.75" x14ac:dyDescent="0.2">
      <c r="A232" s="125"/>
      <c r="B232" s="125"/>
      <c r="C232" s="125"/>
      <c r="D232" s="125"/>
      <c r="E232" s="125"/>
      <c r="F232" s="125"/>
      <c r="G232" s="21"/>
      <c r="H232" s="125"/>
    </row>
    <row r="233" spans="1:8" ht="12.75" x14ac:dyDescent="0.2">
      <c r="A233" s="125"/>
      <c r="B233" s="125"/>
      <c r="C233" s="125"/>
      <c r="D233" s="125"/>
      <c r="E233" s="125"/>
      <c r="F233" s="125"/>
      <c r="G233" s="21"/>
      <c r="H233" s="125"/>
    </row>
    <row r="234" spans="1:8" ht="12.75" x14ac:dyDescent="0.2">
      <c r="A234" s="125"/>
      <c r="B234" s="125"/>
      <c r="C234" s="125"/>
      <c r="D234" s="125"/>
      <c r="E234" s="125"/>
      <c r="F234" s="125"/>
      <c r="G234" s="21"/>
      <c r="H234" s="125"/>
    </row>
    <row r="235" spans="1:8" ht="12.75" x14ac:dyDescent="0.2">
      <c r="A235" s="125"/>
      <c r="B235" s="125"/>
      <c r="C235" s="125"/>
      <c r="D235" s="125"/>
      <c r="E235" s="125"/>
      <c r="F235" s="125"/>
      <c r="G235" s="21"/>
      <c r="H235" s="125"/>
    </row>
    <row r="236" spans="1:8" ht="12.75" x14ac:dyDescent="0.2">
      <c r="A236" s="125"/>
      <c r="B236" s="125"/>
      <c r="C236" s="125"/>
      <c r="D236" s="125"/>
      <c r="E236" s="125"/>
      <c r="F236" s="125"/>
      <c r="G236" s="21"/>
      <c r="H236" s="125"/>
    </row>
    <row r="237" spans="1:8" ht="12.75" x14ac:dyDescent="0.2">
      <c r="A237" s="125"/>
      <c r="B237" s="125"/>
      <c r="C237" s="125"/>
      <c r="D237" s="125"/>
      <c r="E237" s="125"/>
      <c r="F237" s="125"/>
      <c r="G237" s="21"/>
      <c r="H237" s="125"/>
    </row>
    <row r="238" spans="1:8" ht="12.75" x14ac:dyDescent="0.2">
      <c r="A238" s="125"/>
      <c r="B238" s="125"/>
      <c r="C238" s="125"/>
      <c r="D238" s="125"/>
      <c r="E238" s="125"/>
      <c r="F238" s="125"/>
      <c r="G238" s="21"/>
      <c r="H238" s="125"/>
    </row>
    <row r="239" spans="1:8" ht="12.75" x14ac:dyDescent="0.2">
      <c r="A239" s="125"/>
      <c r="B239" s="125"/>
      <c r="C239" s="125"/>
      <c r="D239" s="125"/>
      <c r="E239" s="125"/>
      <c r="F239" s="125"/>
      <c r="G239" s="21"/>
      <c r="H239" s="125"/>
    </row>
    <row r="240" spans="1:8" ht="12.75" x14ac:dyDescent="0.2">
      <c r="A240" s="125"/>
      <c r="B240" s="125"/>
      <c r="C240" s="125"/>
      <c r="D240" s="125"/>
      <c r="E240" s="125"/>
      <c r="F240" s="125"/>
      <c r="G240" s="21"/>
      <c r="H240" s="125"/>
    </row>
    <row r="241" spans="1:8" ht="12.75" x14ac:dyDescent="0.2">
      <c r="A241" s="125"/>
      <c r="B241" s="125"/>
      <c r="C241" s="125"/>
      <c r="D241" s="125"/>
      <c r="E241" s="125"/>
      <c r="F241" s="125"/>
      <c r="G241" s="21"/>
      <c r="H241" s="125"/>
    </row>
    <row r="242" spans="1:8" ht="12.75" x14ac:dyDescent="0.2">
      <c r="A242" s="125"/>
      <c r="B242" s="125"/>
      <c r="C242" s="125"/>
      <c r="D242" s="125"/>
      <c r="E242" s="125"/>
      <c r="F242" s="125"/>
      <c r="G242" s="21"/>
      <c r="H242" s="125"/>
    </row>
    <row r="243" spans="1:8" ht="12.75" x14ac:dyDescent="0.2">
      <c r="A243" s="125"/>
      <c r="B243" s="125"/>
      <c r="C243" s="125"/>
      <c r="D243" s="125"/>
      <c r="E243" s="125"/>
      <c r="F243" s="125"/>
      <c r="G243" s="21"/>
      <c r="H243" s="125"/>
    </row>
    <row r="244" spans="1:8" ht="12.75" x14ac:dyDescent="0.2">
      <c r="A244" s="125"/>
      <c r="B244" s="125"/>
      <c r="C244" s="125"/>
      <c r="D244" s="125"/>
      <c r="E244" s="125"/>
      <c r="F244" s="125"/>
      <c r="G244" s="21"/>
      <c r="H244" s="125"/>
    </row>
    <row r="245" spans="1:8" ht="12.75" x14ac:dyDescent="0.2">
      <c r="A245" s="125"/>
      <c r="B245" s="125"/>
      <c r="C245" s="125"/>
      <c r="D245" s="125"/>
      <c r="E245" s="125"/>
      <c r="F245" s="125"/>
      <c r="G245" s="21"/>
      <c r="H245" s="125"/>
    </row>
    <row r="246" spans="1:8" ht="12.75" x14ac:dyDescent="0.2">
      <c r="A246" s="125"/>
      <c r="B246" s="125"/>
      <c r="C246" s="125"/>
      <c r="D246" s="125"/>
      <c r="E246" s="125"/>
      <c r="F246" s="125"/>
      <c r="G246" s="21"/>
      <c r="H246" s="125"/>
    </row>
    <row r="247" spans="1:8" ht="12.75" x14ac:dyDescent="0.2">
      <c r="A247" s="125"/>
      <c r="B247" s="125"/>
      <c r="C247" s="125"/>
      <c r="D247" s="125"/>
      <c r="E247" s="125"/>
      <c r="F247" s="125"/>
      <c r="G247" s="21"/>
      <c r="H247" s="125"/>
    </row>
    <row r="248" spans="1:8" ht="12.75" x14ac:dyDescent="0.2">
      <c r="A248" s="125"/>
      <c r="B248" s="125"/>
      <c r="C248" s="125"/>
      <c r="D248" s="125"/>
      <c r="E248" s="125"/>
      <c r="F248" s="125"/>
      <c r="G248" s="21"/>
      <c r="H248" s="125"/>
    </row>
    <row r="249" spans="1:8" ht="12.75" x14ac:dyDescent="0.2">
      <c r="A249" s="125"/>
      <c r="B249" s="125"/>
      <c r="C249" s="125"/>
      <c r="D249" s="125"/>
      <c r="E249" s="125"/>
      <c r="F249" s="125"/>
      <c r="G249" s="21"/>
      <c r="H249" s="125"/>
    </row>
    <row r="250" spans="1:8" ht="12.75" x14ac:dyDescent="0.2">
      <c r="A250" s="125"/>
      <c r="B250" s="125"/>
      <c r="C250" s="125"/>
      <c r="D250" s="125"/>
      <c r="E250" s="125"/>
      <c r="F250" s="125"/>
      <c r="G250" s="21"/>
      <c r="H250" s="125"/>
    </row>
    <row r="251" spans="1:8" ht="12.75" x14ac:dyDescent="0.2">
      <c r="A251" s="125"/>
      <c r="B251" s="125"/>
      <c r="C251" s="125"/>
      <c r="D251" s="125"/>
      <c r="E251" s="125"/>
      <c r="F251" s="125"/>
      <c r="G251" s="21"/>
      <c r="H251" s="125"/>
    </row>
    <row r="252" spans="1:8" ht="12.75" x14ac:dyDescent="0.2">
      <c r="A252" s="125"/>
      <c r="B252" s="125"/>
      <c r="C252" s="125"/>
      <c r="D252" s="125"/>
      <c r="E252" s="125"/>
      <c r="F252" s="125"/>
      <c r="G252" s="21"/>
      <c r="H252" s="125"/>
    </row>
    <row r="253" spans="1:8" ht="12.75" x14ac:dyDescent="0.2">
      <c r="A253" s="125"/>
      <c r="B253" s="125"/>
      <c r="C253" s="125"/>
      <c r="D253" s="125"/>
      <c r="E253" s="125"/>
      <c r="F253" s="125"/>
      <c r="G253" s="21"/>
      <c r="H253" s="125"/>
    </row>
    <row r="254" spans="1:8" ht="12.75" x14ac:dyDescent="0.2">
      <c r="A254" s="125"/>
      <c r="B254" s="125"/>
      <c r="C254" s="125"/>
      <c r="D254" s="125"/>
      <c r="E254" s="125"/>
      <c r="F254" s="125"/>
      <c r="G254" s="21"/>
      <c r="H254" s="125"/>
    </row>
    <row r="255" spans="1:8" ht="12.75" x14ac:dyDescent="0.2">
      <c r="A255" s="125"/>
      <c r="B255" s="125"/>
      <c r="C255" s="125"/>
      <c r="D255" s="125"/>
      <c r="E255" s="125"/>
      <c r="F255" s="125"/>
      <c r="G255" s="21"/>
      <c r="H255" s="125"/>
    </row>
    <row r="256" spans="1:8" ht="12.75" x14ac:dyDescent="0.2">
      <c r="A256" s="125"/>
      <c r="B256" s="125"/>
      <c r="C256" s="125"/>
      <c r="D256" s="125"/>
      <c r="E256" s="125"/>
      <c r="F256" s="125"/>
      <c r="G256" s="21"/>
      <c r="H256" s="125"/>
    </row>
    <row r="257" spans="1:8" ht="12.75" x14ac:dyDescent="0.2">
      <c r="A257" s="125"/>
      <c r="B257" s="125"/>
      <c r="C257" s="125"/>
      <c r="D257" s="125"/>
      <c r="E257" s="125"/>
      <c r="F257" s="125"/>
      <c r="G257" s="21"/>
      <c r="H257" s="125"/>
    </row>
    <row r="258" spans="1:8" ht="12.75" x14ac:dyDescent="0.2">
      <c r="A258" s="125"/>
      <c r="B258" s="125"/>
      <c r="C258" s="125"/>
      <c r="D258" s="125"/>
      <c r="E258" s="125"/>
      <c r="F258" s="125"/>
      <c r="G258" s="21"/>
      <c r="H258" s="125"/>
    </row>
    <row r="259" spans="1:8" ht="12.75" x14ac:dyDescent="0.2">
      <c r="A259" s="125"/>
      <c r="B259" s="125"/>
      <c r="C259" s="125"/>
      <c r="D259" s="125"/>
      <c r="E259" s="125"/>
      <c r="F259" s="125"/>
      <c r="G259" s="21"/>
      <c r="H259" s="125"/>
    </row>
    <row r="260" spans="1:8" ht="12.75" x14ac:dyDescent="0.2">
      <c r="A260" s="125"/>
      <c r="B260" s="125"/>
      <c r="C260" s="125"/>
      <c r="D260" s="125"/>
      <c r="E260" s="125"/>
      <c r="F260" s="125"/>
      <c r="G260" s="21"/>
      <c r="H260" s="125"/>
    </row>
    <row r="261" spans="1:8" ht="12.75" x14ac:dyDescent="0.2">
      <c r="A261" s="125"/>
      <c r="B261" s="125"/>
      <c r="C261" s="125"/>
      <c r="D261" s="125"/>
      <c r="E261" s="125"/>
      <c r="F261" s="125"/>
      <c r="G261" s="21"/>
      <c r="H261" s="125"/>
    </row>
    <row r="262" spans="1:8" ht="12.75" x14ac:dyDescent="0.2">
      <c r="A262" s="125"/>
      <c r="B262" s="125"/>
      <c r="C262" s="125"/>
      <c r="D262" s="125"/>
      <c r="E262" s="125"/>
      <c r="F262" s="125"/>
      <c r="G262" s="21"/>
      <c r="H262" s="125"/>
    </row>
    <row r="263" spans="1:8" ht="12.75" x14ac:dyDescent="0.2">
      <c r="A263" s="125"/>
      <c r="B263" s="125"/>
      <c r="C263" s="125"/>
      <c r="D263" s="125"/>
      <c r="E263" s="125"/>
      <c r="F263" s="125"/>
      <c r="G263" s="21"/>
      <c r="H263" s="125"/>
    </row>
    <row r="264" spans="1:8" ht="12.75" x14ac:dyDescent="0.2">
      <c r="A264" s="125"/>
      <c r="B264" s="125"/>
      <c r="C264" s="125"/>
      <c r="D264" s="125"/>
      <c r="E264" s="125"/>
      <c r="F264" s="125"/>
      <c r="G264" s="21"/>
      <c r="H264" s="125"/>
    </row>
    <row r="265" spans="1:8" ht="12.75" x14ac:dyDescent="0.2">
      <c r="A265" s="125"/>
      <c r="B265" s="125"/>
      <c r="C265" s="125"/>
      <c r="D265" s="125"/>
      <c r="E265" s="125"/>
      <c r="F265" s="125"/>
      <c r="G265" s="21"/>
      <c r="H265" s="125"/>
    </row>
    <row r="266" spans="1:8" ht="12.75" x14ac:dyDescent="0.2">
      <c r="A266" s="125"/>
      <c r="B266" s="125"/>
      <c r="C266" s="125"/>
      <c r="D266" s="125"/>
      <c r="E266" s="125"/>
      <c r="F266" s="125"/>
      <c r="G266" s="21"/>
      <c r="H266" s="125"/>
    </row>
    <row r="267" spans="1:8" ht="12.75" x14ac:dyDescent="0.2">
      <c r="A267" s="125"/>
      <c r="B267" s="125"/>
      <c r="C267" s="125"/>
      <c r="D267" s="125"/>
      <c r="E267" s="125"/>
      <c r="F267" s="125"/>
      <c r="G267" s="21"/>
      <c r="H267" s="125"/>
    </row>
    <row r="268" spans="1:8" ht="12.75" x14ac:dyDescent="0.2">
      <c r="A268" s="125"/>
      <c r="B268" s="125"/>
      <c r="C268" s="125"/>
      <c r="D268" s="125"/>
      <c r="E268" s="125"/>
      <c r="F268" s="125"/>
      <c r="G268" s="21"/>
      <c r="H268" s="125"/>
    </row>
    <row r="269" spans="1:8" ht="12.75" x14ac:dyDescent="0.2">
      <c r="A269" s="125"/>
      <c r="B269" s="125"/>
      <c r="C269" s="125"/>
      <c r="D269" s="125"/>
      <c r="E269" s="125"/>
      <c r="F269" s="125"/>
      <c r="G269" s="21"/>
      <c r="H269" s="125"/>
    </row>
    <row r="270" spans="1:8" ht="12.75" x14ac:dyDescent="0.2">
      <c r="A270" s="125"/>
      <c r="B270" s="125"/>
      <c r="C270" s="125"/>
      <c r="D270" s="125"/>
      <c r="E270" s="125"/>
      <c r="F270" s="125"/>
      <c r="G270" s="21"/>
      <c r="H270" s="125"/>
    </row>
    <row r="271" spans="1:8" ht="12.75" x14ac:dyDescent="0.2">
      <c r="A271" s="125"/>
      <c r="B271" s="125"/>
      <c r="C271" s="125"/>
      <c r="D271" s="125"/>
      <c r="E271" s="125"/>
      <c r="F271" s="125"/>
      <c r="G271" s="21"/>
      <c r="H271" s="125"/>
    </row>
    <row r="272" spans="1:8" ht="12.75" x14ac:dyDescent="0.2">
      <c r="A272" s="125"/>
      <c r="B272" s="125"/>
      <c r="C272" s="125"/>
      <c r="D272" s="125"/>
      <c r="E272" s="125"/>
      <c r="F272" s="125"/>
      <c r="G272" s="21"/>
      <c r="H272" s="125"/>
    </row>
    <row r="273" spans="1:8" ht="12.75" x14ac:dyDescent="0.2">
      <c r="A273" s="125"/>
      <c r="B273" s="125"/>
      <c r="C273" s="125"/>
      <c r="D273" s="125"/>
      <c r="E273" s="125"/>
      <c r="F273" s="125"/>
      <c r="G273" s="21"/>
      <c r="H273" s="125"/>
    </row>
    <row r="274" spans="1:8" ht="12.75" x14ac:dyDescent="0.2">
      <c r="A274" s="125"/>
      <c r="B274" s="125"/>
      <c r="C274" s="125"/>
      <c r="D274" s="125"/>
      <c r="E274" s="125"/>
      <c r="F274" s="125"/>
      <c r="G274" s="21"/>
      <c r="H274" s="125"/>
    </row>
    <row r="275" spans="1:8" ht="12.75" x14ac:dyDescent="0.2">
      <c r="A275" s="125"/>
      <c r="B275" s="125"/>
      <c r="C275" s="125"/>
      <c r="D275" s="125"/>
      <c r="E275" s="125"/>
      <c r="F275" s="125"/>
      <c r="G275" s="21"/>
      <c r="H275" s="125"/>
    </row>
    <row r="276" spans="1:8" ht="12.75" x14ac:dyDescent="0.2">
      <c r="A276" s="125"/>
      <c r="B276" s="125"/>
      <c r="C276" s="125"/>
      <c r="D276" s="125"/>
      <c r="E276" s="125"/>
      <c r="F276" s="125"/>
      <c r="G276" s="21"/>
      <c r="H276" s="125"/>
    </row>
    <row r="277" spans="1:8" ht="12.75" x14ac:dyDescent="0.2">
      <c r="A277" s="125"/>
      <c r="B277" s="125"/>
      <c r="C277" s="125"/>
      <c r="D277" s="125"/>
      <c r="E277" s="125"/>
      <c r="F277" s="125"/>
      <c r="G277" s="21"/>
      <c r="H277" s="125"/>
    </row>
    <row r="278" spans="1:8" ht="12.75" x14ac:dyDescent="0.2">
      <c r="A278" s="125"/>
      <c r="B278" s="125"/>
      <c r="C278" s="125"/>
      <c r="D278" s="125"/>
      <c r="E278" s="125"/>
      <c r="F278" s="125"/>
      <c r="G278" s="21"/>
      <c r="H278" s="125"/>
    </row>
    <row r="279" spans="1:8" ht="12.75" x14ac:dyDescent="0.2">
      <c r="A279" s="125"/>
      <c r="B279" s="125"/>
      <c r="C279" s="125"/>
      <c r="D279" s="125"/>
      <c r="E279" s="125"/>
      <c r="F279" s="125"/>
      <c r="G279" s="21"/>
      <c r="H279" s="125"/>
    </row>
    <row r="280" spans="1:8" ht="12.75" x14ac:dyDescent="0.2">
      <c r="A280" s="125"/>
      <c r="B280" s="125"/>
      <c r="C280" s="125"/>
      <c r="D280" s="125"/>
      <c r="E280" s="125"/>
      <c r="F280" s="125"/>
      <c r="G280" s="21"/>
      <c r="H280" s="125"/>
    </row>
    <row r="281" spans="1:8" ht="12.75" x14ac:dyDescent="0.2">
      <c r="A281" s="125"/>
      <c r="B281" s="125"/>
      <c r="C281" s="125"/>
      <c r="D281" s="125"/>
      <c r="E281" s="125"/>
      <c r="F281" s="125"/>
      <c r="G281" s="21"/>
      <c r="H281" s="125"/>
    </row>
    <row r="282" spans="1:8" ht="12.75" x14ac:dyDescent="0.2">
      <c r="A282" s="125"/>
      <c r="B282" s="125"/>
      <c r="C282" s="125"/>
      <c r="D282" s="125"/>
      <c r="E282" s="125"/>
      <c r="F282" s="125"/>
      <c r="G282" s="21"/>
      <c r="H282" s="125"/>
    </row>
    <row r="283" spans="1:8" ht="12.75" x14ac:dyDescent="0.2">
      <c r="A283" s="125"/>
      <c r="B283" s="125"/>
      <c r="C283" s="125"/>
      <c r="D283" s="125"/>
      <c r="E283" s="125"/>
      <c r="F283" s="125"/>
      <c r="G283" s="21"/>
      <c r="H283" s="125"/>
    </row>
    <row r="284" spans="1:8" ht="12.75" x14ac:dyDescent="0.2">
      <c r="A284" s="125"/>
      <c r="B284" s="125"/>
      <c r="C284" s="125"/>
      <c r="D284" s="125"/>
      <c r="E284" s="125"/>
      <c r="F284" s="125"/>
      <c r="G284" s="21"/>
      <c r="H284" s="125"/>
    </row>
    <row r="285" spans="1:8" ht="12.75" x14ac:dyDescent="0.2">
      <c r="A285" s="125"/>
      <c r="B285" s="125"/>
      <c r="C285" s="125"/>
      <c r="D285" s="125"/>
      <c r="E285" s="125"/>
      <c r="F285" s="125"/>
      <c r="G285" s="21"/>
      <c r="H285" s="125"/>
    </row>
    <row r="286" spans="1:8" ht="12.75" x14ac:dyDescent="0.2">
      <c r="A286" s="125"/>
      <c r="B286" s="125"/>
      <c r="C286" s="125"/>
      <c r="D286" s="125"/>
      <c r="E286" s="125"/>
      <c r="F286" s="125"/>
      <c r="G286" s="21"/>
      <c r="H286" s="125"/>
    </row>
    <row r="287" spans="1:8" ht="12.75" x14ac:dyDescent="0.2">
      <c r="A287" s="125"/>
      <c r="B287" s="125"/>
      <c r="C287" s="125"/>
      <c r="D287" s="125"/>
      <c r="E287" s="125"/>
      <c r="F287" s="125"/>
      <c r="G287" s="21"/>
      <c r="H287" s="125"/>
    </row>
    <row r="288" spans="1:8" ht="12.75" x14ac:dyDescent="0.2">
      <c r="A288" s="125"/>
      <c r="B288" s="125"/>
      <c r="C288" s="125"/>
      <c r="D288" s="125"/>
      <c r="E288" s="125"/>
      <c r="F288" s="125"/>
      <c r="G288" s="21"/>
      <c r="H288" s="125"/>
    </row>
    <row r="289" spans="1:8" ht="12.75" x14ac:dyDescent="0.2">
      <c r="A289" s="125"/>
      <c r="B289" s="125"/>
      <c r="C289" s="125"/>
      <c r="D289" s="125"/>
      <c r="E289" s="125"/>
      <c r="F289" s="125"/>
      <c r="G289" s="21"/>
      <c r="H289" s="125"/>
    </row>
    <row r="290" spans="1:8" ht="12.75" x14ac:dyDescent="0.2">
      <c r="A290" s="125"/>
      <c r="B290" s="125"/>
      <c r="C290" s="125"/>
      <c r="D290" s="125"/>
      <c r="E290" s="125"/>
      <c r="F290" s="125"/>
      <c r="G290" s="21"/>
      <c r="H290" s="125"/>
    </row>
    <row r="291" spans="1:8" ht="12.75" x14ac:dyDescent="0.2">
      <c r="A291" s="125"/>
      <c r="B291" s="125"/>
      <c r="C291" s="125"/>
      <c r="D291" s="125"/>
      <c r="E291" s="125"/>
      <c r="F291" s="125"/>
      <c r="G291" s="21"/>
      <c r="H291" s="125"/>
    </row>
    <row r="292" spans="1:8" ht="12.75" x14ac:dyDescent="0.2">
      <c r="A292" s="125"/>
      <c r="B292" s="125"/>
      <c r="C292" s="125"/>
      <c r="D292" s="125"/>
      <c r="E292" s="125"/>
      <c r="F292" s="125"/>
      <c r="G292" s="21"/>
      <c r="H292" s="125"/>
    </row>
    <row r="293" spans="1:8" ht="12.75" x14ac:dyDescent="0.2">
      <c r="A293" s="125"/>
      <c r="B293" s="125"/>
      <c r="C293" s="125"/>
      <c r="D293" s="125"/>
      <c r="E293" s="125"/>
      <c r="F293" s="125"/>
      <c r="G293" s="21"/>
      <c r="H293" s="125"/>
    </row>
    <row r="294" spans="1:8" ht="12.75" x14ac:dyDescent="0.2">
      <c r="A294" s="125"/>
      <c r="B294" s="125"/>
      <c r="C294" s="125"/>
      <c r="D294" s="125"/>
      <c r="E294" s="125"/>
      <c r="F294" s="125"/>
      <c r="G294" s="21"/>
      <c r="H294" s="125"/>
    </row>
    <row r="295" spans="1:8" ht="12.75" x14ac:dyDescent="0.2">
      <c r="A295" s="125"/>
      <c r="B295" s="125"/>
      <c r="C295" s="125"/>
      <c r="D295" s="125"/>
      <c r="E295" s="125"/>
      <c r="F295" s="125"/>
      <c r="G295" s="21"/>
      <c r="H295" s="125"/>
    </row>
    <row r="296" spans="1:8" ht="12.75" x14ac:dyDescent="0.2">
      <c r="A296" s="125"/>
      <c r="B296" s="125"/>
      <c r="C296" s="125"/>
      <c r="D296" s="125"/>
      <c r="E296" s="125"/>
      <c r="F296" s="125"/>
      <c r="G296" s="21"/>
      <c r="H296" s="125"/>
    </row>
    <row r="297" spans="1:8" ht="12.75" x14ac:dyDescent="0.2">
      <c r="A297" s="125"/>
      <c r="B297" s="125"/>
      <c r="C297" s="125"/>
      <c r="D297" s="125"/>
      <c r="E297" s="125"/>
      <c r="F297" s="125"/>
      <c r="G297" s="21"/>
      <c r="H297" s="125"/>
    </row>
    <row r="298" spans="1:8" ht="12.75" x14ac:dyDescent="0.2">
      <c r="A298" s="125"/>
      <c r="B298" s="125"/>
      <c r="C298" s="125"/>
      <c r="D298" s="125"/>
      <c r="E298" s="125"/>
      <c r="F298" s="125"/>
      <c r="G298" s="21"/>
      <c r="H298" s="125"/>
    </row>
    <row r="299" spans="1:8" ht="12.75" x14ac:dyDescent="0.2">
      <c r="A299" s="125"/>
      <c r="B299" s="125"/>
      <c r="C299" s="125"/>
      <c r="D299" s="125"/>
      <c r="E299" s="125"/>
      <c r="F299" s="125"/>
      <c r="G299" s="21"/>
      <c r="H299" s="125"/>
    </row>
    <row r="300" spans="1:8" ht="12.75" x14ac:dyDescent="0.2">
      <c r="A300" s="125"/>
      <c r="B300" s="125"/>
      <c r="C300" s="125"/>
      <c r="D300" s="125"/>
      <c r="E300" s="125"/>
      <c r="F300" s="125"/>
      <c r="G300" s="21"/>
      <c r="H300" s="125"/>
    </row>
    <row r="301" spans="1:8" ht="12.75" x14ac:dyDescent="0.2">
      <c r="A301" s="125"/>
      <c r="B301" s="125"/>
      <c r="C301" s="125"/>
      <c r="D301" s="125"/>
      <c r="E301" s="125"/>
      <c r="F301" s="125"/>
      <c r="G301" s="21"/>
      <c r="H301" s="125"/>
    </row>
    <row r="302" spans="1:8" ht="12.75" x14ac:dyDescent="0.2">
      <c r="A302" s="125"/>
      <c r="B302" s="125"/>
      <c r="C302" s="125"/>
      <c r="D302" s="125"/>
      <c r="E302" s="125"/>
      <c r="F302" s="125"/>
      <c r="G302" s="21"/>
      <c r="H302" s="125"/>
    </row>
    <row r="303" spans="1:8" ht="12.75" x14ac:dyDescent="0.2">
      <c r="A303" s="125"/>
      <c r="B303" s="125"/>
      <c r="C303" s="125"/>
      <c r="D303" s="125"/>
      <c r="E303" s="125"/>
      <c r="F303" s="125"/>
      <c r="G303" s="21"/>
      <c r="H303" s="125"/>
    </row>
    <row r="304" spans="1:8" ht="12.75" x14ac:dyDescent="0.2">
      <c r="A304" s="125"/>
      <c r="B304" s="125"/>
      <c r="C304" s="125"/>
      <c r="D304" s="125"/>
      <c r="E304" s="125"/>
      <c r="F304" s="125"/>
      <c r="G304" s="21"/>
      <c r="H304" s="125"/>
    </row>
    <row r="305" spans="1:8" ht="12.75" x14ac:dyDescent="0.2">
      <c r="A305" s="125"/>
      <c r="B305" s="125"/>
      <c r="C305" s="125"/>
      <c r="D305" s="125"/>
      <c r="E305" s="125"/>
      <c r="F305" s="125"/>
      <c r="G305" s="21"/>
      <c r="H305" s="125"/>
    </row>
    <row r="306" spans="1:8" ht="12.75" x14ac:dyDescent="0.2">
      <c r="A306" s="125"/>
      <c r="B306" s="125"/>
      <c r="C306" s="125"/>
      <c r="D306" s="125"/>
      <c r="E306" s="125"/>
      <c r="F306" s="125"/>
      <c r="G306" s="21"/>
      <c r="H306" s="125"/>
    </row>
    <row r="307" spans="1:8" ht="12.75" x14ac:dyDescent="0.2">
      <c r="A307" s="125"/>
      <c r="B307" s="125"/>
      <c r="C307" s="125"/>
      <c r="D307" s="125"/>
      <c r="E307" s="125"/>
      <c r="F307" s="125"/>
      <c r="G307" s="21"/>
      <c r="H307" s="125"/>
    </row>
    <row r="308" spans="1:8" ht="12.75" x14ac:dyDescent="0.2">
      <c r="A308" s="125"/>
      <c r="B308" s="125"/>
      <c r="C308" s="125"/>
      <c r="D308" s="125"/>
      <c r="E308" s="125"/>
      <c r="F308" s="125"/>
      <c r="G308" s="21"/>
      <c r="H308" s="125"/>
    </row>
    <row r="309" spans="1:8" ht="12.75" x14ac:dyDescent="0.2">
      <c r="A309" s="125"/>
      <c r="B309" s="125"/>
      <c r="C309" s="125"/>
      <c r="D309" s="125"/>
      <c r="E309" s="125"/>
      <c r="F309" s="125"/>
      <c r="G309" s="21"/>
      <c r="H309" s="125"/>
    </row>
    <row r="310" spans="1:8" ht="12.75" x14ac:dyDescent="0.2">
      <c r="A310" s="125"/>
      <c r="B310" s="125"/>
      <c r="C310" s="125"/>
      <c r="D310" s="125"/>
      <c r="E310" s="125"/>
      <c r="F310" s="125"/>
      <c r="G310" s="21"/>
      <c r="H310" s="125"/>
    </row>
    <row r="311" spans="1:8" ht="12.75" x14ac:dyDescent="0.2">
      <c r="A311" s="125"/>
      <c r="B311" s="125"/>
      <c r="C311" s="125"/>
      <c r="D311" s="125"/>
      <c r="E311" s="125"/>
      <c r="F311" s="125"/>
      <c r="G311" s="21"/>
      <c r="H311" s="125"/>
    </row>
    <row r="312" spans="1:8" ht="12.75" x14ac:dyDescent="0.2">
      <c r="A312" s="125"/>
      <c r="B312" s="125"/>
      <c r="C312" s="125"/>
      <c r="D312" s="125"/>
      <c r="E312" s="125"/>
      <c r="F312" s="125"/>
      <c r="G312" s="21"/>
      <c r="H312" s="125"/>
    </row>
    <row r="313" spans="1:8" ht="12.75" x14ac:dyDescent="0.2">
      <c r="A313" s="125"/>
      <c r="B313" s="125"/>
      <c r="C313" s="125"/>
      <c r="D313" s="125"/>
      <c r="E313" s="125"/>
      <c r="F313" s="125"/>
      <c r="G313" s="21"/>
      <c r="H313" s="125"/>
    </row>
    <row r="314" spans="1:8" ht="12.75" x14ac:dyDescent="0.2">
      <c r="A314" s="125"/>
      <c r="B314" s="125"/>
      <c r="C314" s="125"/>
      <c r="D314" s="125"/>
      <c r="E314" s="125"/>
      <c r="F314" s="125"/>
      <c r="G314" s="21"/>
      <c r="H314" s="125"/>
    </row>
    <row r="315" spans="1:8" ht="12.75" x14ac:dyDescent="0.2">
      <c r="A315" s="125"/>
      <c r="B315" s="125"/>
      <c r="C315" s="125"/>
      <c r="D315" s="125"/>
      <c r="E315" s="125"/>
      <c r="F315" s="125"/>
      <c r="G315" s="21"/>
      <c r="H315" s="125"/>
    </row>
    <row r="316" spans="1:8" ht="12.75" x14ac:dyDescent="0.2">
      <c r="A316" s="125"/>
      <c r="B316" s="125"/>
      <c r="C316" s="125"/>
      <c r="D316" s="125"/>
      <c r="E316" s="125"/>
      <c r="F316" s="125"/>
      <c r="G316" s="21"/>
      <c r="H316" s="125"/>
    </row>
    <row r="317" spans="1:8" ht="12.75" x14ac:dyDescent="0.2">
      <c r="A317" s="125"/>
      <c r="B317" s="125"/>
      <c r="C317" s="125"/>
      <c r="D317" s="125"/>
      <c r="E317" s="125"/>
      <c r="F317" s="125"/>
      <c r="G317" s="21"/>
      <c r="H317" s="125"/>
    </row>
    <row r="318" spans="1:8" ht="12.75" x14ac:dyDescent="0.2">
      <c r="A318" s="125"/>
      <c r="B318" s="125"/>
      <c r="C318" s="125"/>
      <c r="D318" s="125"/>
      <c r="E318" s="125"/>
      <c r="F318" s="125"/>
      <c r="G318" s="21"/>
      <c r="H318" s="125"/>
    </row>
    <row r="319" spans="1:8" ht="12.75" x14ac:dyDescent="0.2">
      <c r="A319" s="125"/>
      <c r="B319" s="125"/>
      <c r="C319" s="125"/>
      <c r="D319" s="125"/>
      <c r="E319" s="125"/>
      <c r="F319" s="125"/>
      <c r="G319" s="21"/>
      <c r="H319" s="125"/>
    </row>
    <row r="320" spans="1:8" ht="12.75" x14ac:dyDescent="0.2">
      <c r="A320" s="125"/>
      <c r="B320" s="125"/>
      <c r="C320" s="125"/>
      <c r="D320" s="125"/>
      <c r="E320" s="125"/>
      <c r="F320" s="125"/>
      <c r="G320" s="21"/>
      <c r="H320" s="125"/>
    </row>
    <row r="321" spans="1:8" ht="12.75" x14ac:dyDescent="0.2">
      <c r="A321" s="125"/>
      <c r="B321" s="125"/>
      <c r="C321" s="125"/>
      <c r="D321" s="125"/>
      <c r="E321" s="125"/>
      <c r="F321" s="125"/>
      <c r="G321" s="21"/>
      <c r="H321" s="125"/>
    </row>
    <row r="322" spans="1:8" ht="12.75" x14ac:dyDescent="0.2">
      <c r="A322" s="125"/>
      <c r="B322" s="125"/>
      <c r="C322" s="125"/>
      <c r="D322" s="125"/>
      <c r="E322" s="125"/>
      <c r="F322" s="125"/>
      <c r="G322" s="21"/>
      <c r="H322" s="125"/>
    </row>
    <row r="323" spans="1:8" ht="12.75" x14ac:dyDescent="0.2">
      <c r="A323" s="125"/>
      <c r="B323" s="125"/>
      <c r="C323" s="125"/>
      <c r="D323" s="125"/>
      <c r="E323" s="125"/>
      <c r="F323" s="125"/>
      <c r="G323" s="21"/>
      <c r="H323" s="125"/>
    </row>
    <row r="324" spans="1:8" ht="12.75" x14ac:dyDescent="0.2">
      <c r="A324" s="125"/>
      <c r="B324" s="125"/>
      <c r="C324" s="125"/>
      <c r="D324" s="125"/>
      <c r="E324" s="125"/>
      <c r="F324" s="125"/>
      <c r="G324" s="21"/>
      <c r="H324" s="125"/>
    </row>
    <row r="325" spans="1:8" ht="12.75" x14ac:dyDescent="0.2">
      <c r="A325" s="125"/>
      <c r="B325" s="125"/>
      <c r="C325" s="125"/>
      <c r="D325" s="125"/>
      <c r="E325" s="125"/>
      <c r="F325" s="125"/>
      <c r="G325" s="21"/>
      <c r="H325" s="125"/>
    </row>
    <row r="326" spans="1:8" ht="12.75" x14ac:dyDescent="0.2">
      <c r="A326" s="125"/>
      <c r="B326" s="125"/>
      <c r="C326" s="125"/>
      <c r="D326" s="125"/>
      <c r="E326" s="125"/>
      <c r="F326" s="125"/>
      <c r="G326" s="21"/>
      <c r="H326" s="125"/>
    </row>
    <row r="327" spans="1:8" ht="12.75" x14ac:dyDescent="0.2">
      <c r="A327" s="125"/>
      <c r="B327" s="125"/>
      <c r="C327" s="125"/>
      <c r="D327" s="125"/>
      <c r="E327" s="125"/>
      <c r="F327" s="125"/>
      <c r="G327" s="21"/>
      <c r="H327" s="125"/>
    </row>
    <row r="328" spans="1:8" ht="12.75" x14ac:dyDescent="0.2">
      <c r="A328" s="125"/>
      <c r="B328" s="125"/>
      <c r="C328" s="125"/>
      <c r="D328" s="125"/>
      <c r="E328" s="125"/>
      <c r="F328" s="125"/>
      <c r="G328" s="21"/>
      <c r="H328" s="125"/>
    </row>
    <row r="329" spans="1:8" ht="12.75" x14ac:dyDescent="0.2">
      <c r="A329" s="125"/>
      <c r="B329" s="125"/>
      <c r="C329" s="125"/>
      <c r="D329" s="125"/>
      <c r="E329" s="125"/>
      <c r="F329" s="125"/>
      <c r="G329" s="21"/>
      <c r="H329" s="125"/>
    </row>
    <row r="330" spans="1:8" ht="12.75" x14ac:dyDescent="0.2">
      <c r="A330" s="125"/>
      <c r="B330" s="125"/>
      <c r="C330" s="125"/>
      <c r="D330" s="125"/>
      <c r="E330" s="125"/>
      <c r="F330" s="125"/>
      <c r="G330" s="21"/>
      <c r="H330" s="125"/>
    </row>
    <row r="331" spans="1:8" ht="12.75" x14ac:dyDescent="0.2">
      <c r="A331" s="125"/>
      <c r="B331" s="125"/>
      <c r="C331" s="125"/>
      <c r="D331" s="125"/>
      <c r="E331" s="125"/>
      <c r="F331" s="125"/>
      <c r="G331" s="21"/>
      <c r="H331" s="125"/>
    </row>
    <row r="332" spans="1:8" ht="12.75" x14ac:dyDescent="0.2">
      <c r="A332" s="125"/>
      <c r="B332" s="125"/>
      <c r="C332" s="125"/>
      <c r="D332" s="125"/>
      <c r="E332" s="125"/>
      <c r="F332" s="125"/>
      <c r="G332" s="21"/>
      <c r="H332" s="125"/>
    </row>
    <row r="333" spans="1:8" ht="12.75" x14ac:dyDescent="0.2">
      <c r="A333" s="125"/>
      <c r="B333" s="125"/>
      <c r="C333" s="125"/>
      <c r="D333" s="125"/>
      <c r="E333" s="125"/>
      <c r="F333" s="125"/>
      <c r="G333" s="21"/>
      <c r="H333" s="125"/>
    </row>
    <row r="334" spans="1:8" ht="12.75" x14ac:dyDescent="0.2">
      <c r="A334" s="125"/>
      <c r="B334" s="125"/>
      <c r="C334" s="125"/>
      <c r="D334" s="125"/>
      <c r="E334" s="125"/>
      <c r="F334" s="125"/>
      <c r="G334" s="21"/>
      <c r="H334" s="125"/>
    </row>
    <row r="335" spans="1:8" ht="12.75" x14ac:dyDescent="0.2">
      <c r="A335" s="125"/>
      <c r="B335" s="125"/>
      <c r="C335" s="125"/>
      <c r="D335" s="125"/>
      <c r="E335" s="125"/>
      <c r="F335" s="125"/>
      <c r="G335" s="21"/>
      <c r="H335" s="125"/>
    </row>
    <row r="336" spans="1:8" ht="12.75" x14ac:dyDescent="0.2">
      <c r="A336" s="125"/>
      <c r="B336" s="125"/>
      <c r="C336" s="125"/>
      <c r="D336" s="125"/>
      <c r="E336" s="125"/>
      <c r="F336" s="125"/>
      <c r="G336" s="21"/>
      <c r="H336" s="125"/>
    </row>
    <row r="337" spans="1:8" ht="12.75" x14ac:dyDescent="0.2">
      <c r="A337" s="125"/>
      <c r="B337" s="125"/>
      <c r="C337" s="125"/>
      <c r="D337" s="125"/>
      <c r="E337" s="125"/>
      <c r="F337" s="125"/>
      <c r="G337" s="21"/>
      <c r="H337" s="125"/>
    </row>
    <row r="338" spans="1:8" ht="12.75" x14ac:dyDescent="0.2">
      <c r="A338" s="125"/>
      <c r="B338" s="125"/>
      <c r="C338" s="125"/>
      <c r="D338" s="125"/>
      <c r="E338" s="125"/>
      <c r="F338" s="125"/>
      <c r="G338" s="21"/>
      <c r="H338" s="125"/>
    </row>
    <row r="339" spans="1:8" ht="12.75" x14ac:dyDescent="0.2">
      <c r="A339" s="125"/>
      <c r="B339" s="125"/>
      <c r="C339" s="125"/>
      <c r="D339" s="125"/>
      <c r="E339" s="125"/>
      <c r="F339" s="125"/>
      <c r="G339" s="21"/>
      <c r="H339" s="125"/>
    </row>
    <row r="340" spans="1:8" ht="12.75" x14ac:dyDescent="0.2">
      <c r="A340" s="125"/>
      <c r="B340" s="125"/>
      <c r="C340" s="125"/>
      <c r="D340" s="125"/>
      <c r="E340" s="125"/>
      <c r="F340" s="125"/>
      <c r="G340" s="21"/>
      <c r="H340" s="125"/>
    </row>
    <row r="341" spans="1:8" ht="12.75" x14ac:dyDescent="0.2">
      <c r="A341" s="125"/>
      <c r="B341" s="125"/>
      <c r="C341" s="125"/>
      <c r="D341" s="125"/>
      <c r="E341" s="125"/>
      <c r="F341" s="125"/>
      <c r="G341" s="21"/>
      <c r="H341" s="125"/>
    </row>
    <row r="342" spans="1:8" ht="12.75" x14ac:dyDescent="0.2">
      <c r="A342" s="125"/>
      <c r="B342" s="125"/>
      <c r="C342" s="125"/>
      <c r="D342" s="125"/>
      <c r="E342" s="125"/>
      <c r="F342" s="125"/>
      <c r="G342" s="21"/>
      <c r="H342" s="125"/>
    </row>
    <row r="343" spans="1:8" ht="12.75" x14ac:dyDescent="0.2">
      <c r="A343" s="125"/>
      <c r="B343" s="125"/>
      <c r="C343" s="125"/>
      <c r="D343" s="125"/>
      <c r="E343" s="125"/>
      <c r="F343" s="125"/>
      <c r="G343" s="21"/>
      <c r="H343" s="125"/>
    </row>
    <row r="344" spans="1:8" ht="12.75" x14ac:dyDescent="0.2">
      <c r="A344" s="125"/>
      <c r="B344" s="125"/>
      <c r="C344" s="125"/>
      <c r="D344" s="125"/>
      <c r="E344" s="125"/>
      <c r="F344" s="125"/>
      <c r="G344" s="21"/>
      <c r="H344" s="125"/>
    </row>
    <row r="345" spans="1:8" ht="12.75" x14ac:dyDescent="0.2">
      <c r="A345" s="125"/>
      <c r="B345" s="125"/>
      <c r="C345" s="125"/>
      <c r="D345" s="125"/>
      <c r="E345" s="125"/>
      <c r="F345" s="125"/>
      <c r="G345" s="21"/>
      <c r="H345" s="125"/>
    </row>
    <row r="346" spans="1:8" ht="12.75" x14ac:dyDescent="0.2">
      <c r="A346" s="125"/>
      <c r="B346" s="125"/>
      <c r="C346" s="125"/>
      <c r="D346" s="125"/>
      <c r="E346" s="125"/>
      <c r="F346" s="125"/>
      <c r="G346" s="21"/>
      <c r="H346" s="125"/>
    </row>
    <row r="347" spans="1:8" ht="12.75" x14ac:dyDescent="0.2">
      <c r="A347" s="125"/>
      <c r="B347" s="125"/>
      <c r="C347" s="125"/>
      <c r="D347" s="125"/>
      <c r="E347" s="125"/>
      <c r="F347" s="125"/>
      <c r="G347" s="21"/>
      <c r="H347" s="125"/>
    </row>
    <row r="348" spans="1:8" ht="12.75" x14ac:dyDescent="0.2">
      <c r="A348" s="125"/>
      <c r="B348" s="125"/>
      <c r="C348" s="125"/>
      <c r="D348" s="125"/>
      <c r="E348" s="125"/>
      <c r="F348" s="125"/>
      <c r="G348" s="21"/>
      <c r="H348" s="125"/>
    </row>
    <row r="349" spans="1:8" ht="12.75" x14ac:dyDescent="0.2">
      <c r="A349" s="125"/>
      <c r="B349" s="125"/>
      <c r="C349" s="125"/>
      <c r="D349" s="125"/>
      <c r="E349" s="125"/>
      <c r="F349" s="125"/>
      <c r="G349" s="21"/>
      <c r="H349" s="125"/>
    </row>
    <row r="350" spans="1:8" ht="12.75" x14ac:dyDescent="0.2">
      <c r="A350" s="125"/>
      <c r="B350" s="125"/>
      <c r="C350" s="125"/>
      <c r="D350" s="125"/>
      <c r="E350" s="125"/>
      <c r="F350" s="125"/>
      <c r="G350" s="21"/>
      <c r="H350" s="125"/>
    </row>
    <row r="351" spans="1:8" ht="12.75" x14ac:dyDescent="0.2">
      <c r="A351" s="125"/>
      <c r="B351" s="125"/>
      <c r="C351" s="125"/>
      <c r="D351" s="125"/>
      <c r="E351" s="125"/>
      <c r="F351" s="125"/>
      <c r="G351" s="21"/>
      <c r="H351" s="125"/>
    </row>
    <row r="352" spans="1:8" ht="12.75" x14ac:dyDescent="0.2">
      <c r="A352" s="125"/>
      <c r="B352" s="125"/>
      <c r="C352" s="125"/>
      <c r="D352" s="125"/>
      <c r="E352" s="125"/>
      <c r="F352" s="125"/>
      <c r="G352" s="21"/>
      <c r="H352" s="125"/>
    </row>
    <row r="353" spans="1:8" ht="12.75" x14ac:dyDescent="0.2">
      <c r="A353" s="125"/>
      <c r="B353" s="125"/>
      <c r="C353" s="125"/>
      <c r="D353" s="125"/>
      <c r="E353" s="125"/>
      <c r="F353" s="125"/>
      <c r="G353" s="21"/>
      <c r="H353" s="125"/>
    </row>
    <row r="354" spans="1:8" ht="12.75" x14ac:dyDescent="0.2">
      <c r="A354" s="125"/>
      <c r="B354" s="125"/>
      <c r="C354" s="125"/>
      <c r="D354" s="125"/>
      <c r="E354" s="125"/>
      <c r="F354" s="125"/>
      <c r="G354" s="21"/>
      <c r="H354" s="125"/>
    </row>
    <row r="355" spans="1:8" ht="12.75" x14ac:dyDescent="0.2">
      <c r="A355" s="125"/>
      <c r="B355" s="125"/>
      <c r="C355" s="125"/>
      <c r="D355" s="125"/>
      <c r="E355" s="125"/>
      <c r="F355" s="125"/>
      <c r="G355" s="21"/>
      <c r="H355" s="125"/>
    </row>
    <row r="356" spans="1:8" ht="12.75" x14ac:dyDescent="0.2">
      <c r="A356" s="125"/>
      <c r="B356" s="125"/>
      <c r="C356" s="125"/>
      <c r="D356" s="125"/>
      <c r="E356" s="125"/>
      <c r="F356" s="125"/>
      <c r="G356" s="21"/>
      <c r="H356" s="125"/>
    </row>
    <row r="357" spans="1:8" ht="12.75" x14ac:dyDescent="0.2">
      <c r="A357" s="125"/>
      <c r="B357" s="125"/>
      <c r="C357" s="125"/>
      <c r="D357" s="125"/>
      <c r="E357" s="125"/>
      <c r="F357" s="125"/>
      <c r="G357" s="21"/>
      <c r="H357" s="125"/>
    </row>
    <row r="358" spans="1:8" ht="12.75" x14ac:dyDescent="0.2">
      <c r="A358" s="125"/>
      <c r="B358" s="125"/>
      <c r="C358" s="125"/>
      <c r="D358" s="125"/>
      <c r="E358" s="125"/>
      <c r="F358" s="125"/>
      <c r="G358" s="21"/>
      <c r="H358" s="125"/>
    </row>
    <row r="359" spans="1:8" ht="12.75" x14ac:dyDescent="0.2">
      <c r="A359" s="125"/>
      <c r="B359" s="125"/>
      <c r="C359" s="125"/>
      <c r="D359" s="125"/>
      <c r="E359" s="125"/>
      <c r="F359" s="125"/>
      <c r="G359" s="21"/>
      <c r="H359" s="125"/>
    </row>
    <row r="360" spans="1:8" ht="12.75" x14ac:dyDescent="0.2">
      <c r="A360" s="125"/>
      <c r="B360" s="125"/>
      <c r="C360" s="125"/>
      <c r="D360" s="125"/>
      <c r="E360" s="125"/>
      <c r="F360" s="125"/>
      <c r="G360" s="21"/>
      <c r="H360" s="125"/>
    </row>
    <row r="361" spans="1:8" ht="12.75" x14ac:dyDescent="0.2">
      <c r="A361" s="125"/>
      <c r="B361" s="125"/>
      <c r="C361" s="125"/>
      <c r="D361" s="125"/>
      <c r="E361" s="125"/>
      <c r="F361" s="125"/>
      <c r="G361" s="21"/>
      <c r="H361" s="125"/>
    </row>
    <row r="362" spans="1:8" ht="12.75" x14ac:dyDescent="0.2">
      <c r="A362" s="125"/>
      <c r="B362" s="125"/>
      <c r="C362" s="125"/>
      <c r="D362" s="125"/>
      <c r="E362" s="125"/>
      <c r="F362" s="125"/>
      <c r="G362" s="21"/>
      <c r="H362" s="125"/>
    </row>
    <row r="363" spans="1:8" ht="12.75" x14ac:dyDescent="0.2">
      <c r="A363" s="125"/>
      <c r="B363" s="125"/>
      <c r="C363" s="125"/>
      <c r="D363" s="125"/>
      <c r="E363" s="125"/>
      <c r="F363" s="125"/>
      <c r="G363" s="21"/>
      <c r="H363" s="125"/>
    </row>
    <row r="364" spans="1:8" ht="12.75" x14ac:dyDescent="0.2">
      <c r="A364" s="125"/>
      <c r="B364" s="125"/>
      <c r="C364" s="125"/>
      <c r="D364" s="125"/>
      <c r="E364" s="125"/>
      <c r="F364" s="125"/>
      <c r="G364" s="21"/>
      <c r="H364" s="125"/>
    </row>
    <row r="365" spans="1:8" ht="12.75" x14ac:dyDescent="0.2">
      <c r="A365" s="125"/>
      <c r="B365" s="125"/>
      <c r="C365" s="125"/>
      <c r="D365" s="125"/>
      <c r="E365" s="125"/>
      <c r="F365" s="125"/>
      <c r="G365" s="21"/>
      <c r="H365" s="125"/>
    </row>
    <row r="366" spans="1:8" ht="12.75" x14ac:dyDescent="0.2">
      <c r="A366" s="125"/>
      <c r="B366" s="125"/>
      <c r="C366" s="125"/>
      <c r="D366" s="125"/>
      <c r="E366" s="125"/>
      <c r="F366" s="125"/>
      <c r="G366" s="21"/>
      <c r="H366" s="125"/>
    </row>
    <row r="367" spans="1:8" ht="12.75" x14ac:dyDescent="0.2">
      <c r="A367" s="125"/>
      <c r="B367" s="125"/>
      <c r="C367" s="125"/>
      <c r="D367" s="125"/>
      <c r="E367" s="125"/>
      <c r="F367" s="125"/>
      <c r="G367" s="21"/>
      <c r="H367" s="125"/>
    </row>
    <row r="368" spans="1:8" ht="12.75" x14ac:dyDescent="0.2">
      <c r="A368" s="125"/>
      <c r="B368" s="125"/>
      <c r="C368" s="125"/>
      <c r="D368" s="125"/>
      <c r="E368" s="125"/>
      <c r="F368" s="125"/>
      <c r="G368" s="21"/>
      <c r="H368" s="125"/>
    </row>
    <row r="369" spans="1:8" ht="12.75" x14ac:dyDescent="0.2">
      <c r="A369" s="125"/>
      <c r="B369" s="125"/>
      <c r="C369" s="125"/>
      <c r="D369" s="125"/>
      <c r="E369" s="125"/>
      <c r="F369" s="125"/>
      <c r="G369" s="21"/>
      <c r="H369" s="125"/>
    </row>
    <row r="370" spans="1:8" ht="12.75" x14ac:dyDescent="0.2">
      <c r="A370" s="125"/>
      <c r="B370" s="125"/>
      <c r="C370" s="125"/>
      <c r="D370" s="125"/>
      <c r="E370" s="125"/>
      <c r="F370" s="125"/>
      <c r="G370" s="21"/>
      <c r="H370" s="125"/>
    </row>
    <row r="371" spans="1:8" ht="12.75" x14ac:dyDescent="0.2">
      <c r="A371" s="125"/>
      <c r="B371" s="125"/>
      <c r="C371" s="125"/>
      <c r="D371" s="125"/>
      <c r="E371" s="125"/>
      <c r="F371" s="125"/>
      <c r="G371" s="21"/>
      <c r="H371" s="125"/>
    </row>
    <row r="372" spans="1:8" ht="12.75" x14ac:dyDescent="0.2">
      <c r="A372" s="125"/>
      <c r="B372" s="125"/>
      <c r="C372" s="125"/>
      <c r="D372" s="125"/>
      <c r="E372" s="125"/>
      <c r="F372" s="125"/>
      <c r="G372" s="21"/>
      <c r="H372" s="125"/>
    </row>
    <row r="373" spans="1:8" ht="12.75" x14ac:dyDescent="0.2">
      <c r="A373" s="125"/>
      <c r="B373" s="125"/>
      <c r="C373" s="125"/>
      <c r="D373" s="125"/>
      <c r="E373" s="125"/>
      <c r="F373" s="125"/>
      <c r="G373" s="21"/>
      <c r="H373" s="125"/>
    </row>
    <row r="374" spans="1:8" ht="12.75" x14ac:dyDescent="0.2">
      <c r="A374" s="125"/>
      <c r="B374" s="125"/>
      <c r="C374" s="125"/>
      <c r="D374" s="125"/>
      <c r="E374" s="125"/>
      <c r="F374" s="125"/>
      <c r="G374" s="21"/>
      <c r="H374" s="125"/>
    </row>
    <row r="375" spans="1:8" ht="12.75" x14ac:dyDescent="0.2">
      <c r="A375" s="125"/>
      <c r="B375" s="125"/>
      <c r="C375" s="125"/>
      <c r="D375" s="125"/>
      <c r="E375" s="125"/>
      <c r="F375" s="125"/>
      <c r="G375" s="21"/>
      <c r="H375" s="125"/>
    </row>
    <row r="376" spans="1:8" ht="12.75" x14ac:dyDescent="0.2">
      <c r="A376" s="125"/>
      <c r="B376" s="125"/>
      <c r="C376" s="125"/>
      <c r="D376" s="125"/>
      <c r="E376" s="125"/>
      <c r="F376" s="125"/>
      <c r="G376" s="21"/>
      <c r="H376" s="125"/>
    </row>
    <row r="377" spans="1:8" ht="12.75" x14ac:dyDescent="0.2">
      <c r="A377" s="125"/>
      <c r="B377" s="125"/>
      <c r="C377" s="125"/>
      <c r="D377" s="125"/>
      <c r="E377" s="125"/>
      <c r="F377" s="125"/>
      <c r="G377" s="21"/>
      <c r="H377" s="125"/>
    </row>
    <row r="378" spans="1:8" ht="12.75" x14ac:dyDescent="0.2">
      <c r="A378" s="125"/>
      <c r="B378" s="125"/>
      <c r="C378" s="125"/>
      <c r="D378" s="125"/>
      <c r="E378" s="125"/>
      <c r="F378" s="125"/>
      <c r="G378" s="21"/>
      <c r="H378" s="125"/>
    </row>
    <row r="379" spans="1:8" ht="12.75" x14ac:dyDescent="0.2">
      <c r="A379" s="125"/>
      <c r="B379" s="125"/>
      <c r="C379" s="125"/>
      <c r="D379" s="125"/>
      <c r="E379" s="125"/>
      <c r="F379" s="125"/>
      <c r="G379" s="21"/>
      <c r="H379" s="125"/>
    </row>
    <row r="380" spans="1:8" ht="12.75" x14ac:dyDescent="0.2">
      <c r="A380" s="125"/>
      <c r="B380" s="125"/>
      <c r="C380" s="125"/>
      <c r="D380" s="125"/>
      <c r="E380" s="125"/>
      <c r="F380" s="125"/>
      <c r="G380" s="21"/>
      <c r="H380" s="125"/>
    </row>
    <row r="381" spans="1:8" ht="12.75" x14ac:dyDescent="0.2">
      <c r="A381" s="125"/>
      <c r="B381" s="125"/>
      <c r="C381" s="125"/>
      <c r="D381" s="125"/>
      <c r="E381" s="125"/>
      <c r="F381" s="125"/>
      <c r="G381" s="21"/>
      <c r="H381" s="125"/>
    </row>
    <row r="382" spans="1:8" ht="12.75" x14ac:dyDescent="0.2">
      <c r="A382" s="125"/>
      <c r="B382" s="125"/>
      <c r="C382" s="125"/>
      <c r="D382" s="125"/>
      <c r="E382" s="125"/>
      <c r="F382" s="125"/>
      <c r="G382" s="21"/>
      <c r="H382" s="125"/>
    </row>
    <row r="383" spans="1:8" ht="12.75" x14ac:dyDescent="0.2">
      <c r="A383" s="125"/>
      <c r="B383" s="125"/>
      <c r="C383" s="125"/>
      <c r="D383" s="125"/>
      <c r="E383" s="125"/>
      <c r="F383" s="125"/>
      <c r="G383" s="21"/>
      <c r="H383" s="125"/>
    </row>
    <row r="384" spans="1:8" ht="12.75" x14ac:dyDescent="0.2">
      <c r="A384" s="125"/>
      <c r="B384" s="125"/>
      <c r="C384" s="125"/>
      <c r="D384" s="125"/>
      <c r="E384" s="125"/>
      <c r="F384" s="125"/>
      <c r="G384" s="21"/>
      <c r="H384" s="125"/>
    </row>
    <row r="385" spans="1:8" ht="12.75" x14ac:dyDescent="0.2">
      <c r="A385" s="125"/>
      <c r="B385" s="125"/>
      <c r="C385" s="125"/>
      <c r="D385" s="125"/>
      <c r="E385" s="125"/>
      <c r="F385" s="125"/>
      <c r="G385" s="21"/>
      <c r="H385" s="125"/>
    </row>
    <row r="386" spans="1:8" ht="12.75" x14ac:dyDescent="0.2">
      <c r="A386" s="125"/>
      <c r="B386" s="125"/>
      <c r="C386" s="125"/>
      <c r="D386" s="125"/>
      <c r="E386" s="125"/>
      <c r="F386" s="125"/>
      <c r="G386" s="21"/>
      <c r="H386" s="125"/>
    </row>
    <row r="387" spans="1:8" ht="12.75" x14ac:dyDescent="0.2">
      <c r="A387" s="125"/>
      <c r="B387" s="125"/>
      <c r="C387" s="125"/>
      <c r="D387" s="125"/>
      <c r="E387" s="125"/>
      <c r="F387" s="125"/>
      <c r="G387" s="21"/>
      <c r="H387" s="125"/>
    </row>
    <row r="388" spans="1:8" ht="12.75" x14ac:dyDescent="0.2">
      <c r="A388" s="125"/>
      <c r="B388" s="125"/>
      <c r="C388" s="125"/>
      <c r="D388" s="125"/>
      <c r="E388" s="125"/>
      <c r="F388" s="125"/>
      <c r="G388" s="21"/>
      <c r="H388" s="125"/>
    </row>
    <row r="389" spans="1:8" ht="12.75" x14ac:dyDescent="0.2">
      <c r="A389" s="125"/>
      <c r="B389" s="125"/>
      <c r="C389" s="125"/>
      <c r="D389" s="125"/>
      <c r="E389" s="125"/>
      <c r="F389" s="125"/>
      <c r="G389" s="21"/>
      <c r="H389" s="125"/>
    </row>
    <row r="390" spans="1:8" ht="12.75" x14ac:dyDescent="0.2">
      <c r="A390" s="125"/>
      <c r="B390" s="125"/>
      <c r="C390" s="125"/>
      <c r="D390" s="125"/>
      <c r="E390" s="125"/>
      <c r="F390" s="125"/>
      <c r="G390" s="21"/>
      <c r="H390" s="125"/>
    </row>
    <row r="391" spans="1:8" ht="12.75" x14ac:dyDescent="0.2">
      <c r="A391" s="125"/>
      <c r="B391" s="125"/>
      <c r="C391" s="125"/>
      <c r="D391" s="125"/>
      <c r="E391" s="125"/>
      <c r="F391" s="125"/>
      <c r="G391" s="21"/>
      <c r="H391" s="125"/>
    </row>
    <row r="392" spans="1:8" ht="12.75" x14ac:dyDescent="0.2">
      <c r="A392" s="125"/>
      <c r="B392" s="125"/>
      <c r="C392" s="125"/>
      <c r="D392" s="125"/>
      <c r="E392" s="125"/>
      <c r="F392" s="125"/>
      <c r="G392" s="21"/>
      <c r="H392" s="125"/>
    </row>
    <row r="393" spans="1:8" ht="12.75" x14ac:dyDescent="0.2">
      <c r="A393" s="125"/>
      <c r="B393" s="125"/>
      <c r="C393" s="125"/>
      <c r="D393" s="125"/>
      <c r="E393" s="125"/>
      <c r="F393" s="125"/>
      <c r="G393" s="21"/>
      <c r="H393" s="125"/>
    </row>
    <row r="394" spans="1:8" ht="12.75" x14ac:dyDescent="0.2">
      <c r="A394" s="125"/>
      <c r="B394" s="125"/>
      <c r="C394" s="125"/>
      <c r="D394" s="125"/>
      <c r="E394" s="125"/>
      <c r="F394" s="125"/>
      <c r="G394" s="21"/>
      <c r="H394" s="125"/>
    </row>
    <row r="395" spans="1:8" ht="12.75" x14ac:dyDescent="0.2">
      <c r="A395" s="125"/>
      <c r="B395" s="125"/>
      <c r="C395" s="125"/>
      <c r="D395" s="125"/>
      <c r="E395" s="125"/>
      <c r="F395" s="125"/>
      <c r="G395" s="21"/>
      <c r="H395" s="125"/>
    </row>
    <row r="396" spans="1:8" ht="12.75" x14ac:dyDescent="0.2">
      <c r="A396" s="125"/>
      <c r="B396" s="125"/>
      <c r="C396" s="125"/>
      <c r="D396" s="125"/>
      <c r="E396" s="125"/>
      <c r="F396" s="125"/>
      <c r="G396" s="21"/>
      <c r="H396" s="125"/>
    </row>
    <row r="397" spans="1:8" ht="12.75" x14ac:dyDescent="0.2">
      <c r="A397" s="125"/>
      <c r="B397" s="125"/>
      <c r="C397" s="125"/>
      <c r="D397" s="125"/>
      <c r="E397" s="125"/>
      <c r="F397" s="125"/>
      <c r="G397" s="21"/>
      <c r="H397" s="125"/>
    </row>
    <row r="398" spans="1:8" ht="12.75" x14ac:dyDescent="0.2">
      <c r="A398" s="125"/>
      <c r="B398" s="125"/>
      <c r="C398" s="125"/>
      <c r="D398" s="125"/>
      <c r="E398" s="125"/>
      <c r="F398" s="125"/>
      <c r="G398" s="21"/>
      <c r="H398" s="125"/>
    </row>
    <row r="399" spans="1:8" ht="12.75" x14ac:dyDescent="0.2">
      <c r="A399" s="125"/>
      <c r="B399" s="125"/>
      <c r="C399" s="125"/>
      <c r="D399" s="125"/>
      <c r="E399" s="125"/>
      <c r="F399" s="125"/>
      <c r="G399" s="21"/>
      <c r="H399" s="125"/>
    </row>
    <row r="400" spans="1:8" ht="12.75" x14ac:dyDescent="0.2">
      <c r="A400" s="125"/>
      <c r="B400" s="125"/>
      <c r="C400" s="125"/>
      <c r="D400" s="125"/>
      <c r="E400" s="125"/>
      <c r="F400" s="125"/>
      <c r="G400" s="21"/>
      <c r="H400" s="125"/>
    </row>
    <row r="401" spans="1:8" ht="12.75" x14ac:dyDescent="0.2">
      <c r="A401" s="125"/>
      <c r="B401" s="125"/>
      <c r="C401" s="125"/>
      <c r="D401" s="125"/>
      <c r="E401" s="125"/>
      <c r="F401" s="125"/>
      <c r="G401" s="21"/>
      <c r="H401" s="125"/>
    </row>
    <row r="402" spans="1:8" ht="12.75" x14ac:dyDescent="0.2">
      <c r="A402" s="125"/>
      <c r="B402" s="125"/>
      <c r="C402" s="125"/>
      <c r="D402" s="125"/>
      <c r="E402" s="125"/>
      <c r="F402" s="125"/>
      <c r="G402" s="21"/>
      <c r="H402" s="125"/>
    </row>
    <row r="403" spans="1:8" ht="12.75" x14ac:dyDescent="0.2">
      <c r="A403" s="125"/>
      <c r="B403" s="125"/>
      <c r="C403" s="125"/>
      <c r="D403" s="125"/>
      <c r="E403" s="125"/>
      <c r="F403" s="125"/>
      <c r="G403" s="21"/>
      <c r="H403" s="125"/>
    </row>
    <row r="404" spans="1:8" ht="12.75" x14ac:dyDescent="0.2">
      <c r="A404" s="125"/>
      <c r="B404" s="125"/>
      <c r="C404" s="125"/>
      <c r="D404" s="125"/>
      <c r="E404" s="125"/>
      <c r="F404" s="125"/>
      <c r="G404" s="21"/>
      <c r="H404" s="125"/>
    </row>
    <row r="405" spans="1:8" ht="12.75" x14ac:dyDescent="0.2">
      <c r="A405" s="125"/>
      <c r="B405" s="125"/>
      <c r="C405" s="125"/>
      <c r="D405" s="125"/>
      <c r="E405" s="125"/>
      <c r="F405" s="125"/>
      <c r="G405" s="21"/>
      <c r="H405" s="125"/>
    </row>
    <row r="406" spans="1:8" ht="12.75" x14ac:dyDescent="0.2">
      <c r="A406" s="125"/>
      <c r="B406" s="125"/>
      <c r="C406" s="125"/>
      <c r="D406" s="125"/>
      <c r="E406" s="125"/>
      <c r="F406" s="125"/>
      <c r="G406" s="21"/>
      <c r="H406" s="125"/>
    </row>
    <row r="407" spans="1:8" ht="12.75" x14ac:dyDescent="0.2">
      <c r="A407" s="125"/>
      <c r="B407" s="125"/>
      <c r="C407" s="125"/>
      <c r="D407" s="125"/>
      <c r="E407" s="125"/>
      <c r="F407" s="125"/>
      <c r="G407" s="21"/>
      <c r="H407" s="125"/>
    </row>
    <row r="408" spans="1:8" ht="12.75" x14ac:dyDescent="0.2">
      <c r="A408" s="125"/>
      <c r="B408" s="125"/>
      <c r="C408" s="125"/>
      <c r="D408" s="125"/>
      <c r="E408" s="125"/>
      <c r="F408" s="125"/>
      <c r="G408" s="21"/>
      <c r="H408" s="125"/>
    </row>
    <row r="409" spans="1:8" ht="12.75" x14ac:dyDescent="0.2">
      <c r="A409" s="125"/>
      <c r="B409" s="125"/>
      <c r="C409" s="125"/>
      <c r="D409" s="125"/>
      <c r="E409" s="125"/>
      <c r="F409" s="125"/>
      <c r="G409" s="21"/>
      <c r="H409" s="125"/>
    </row>
    <row r="410" spans="1:8" ht="12.75" x14ac:dyDescent="0.2">
      <c r="A410" s="125"/>
      <c r="B410" s="125"/>
      <c r="C410" s="125"/>
      <c r="D410" s="125"/>
      <c r="E410" s="125"/>
      <c r="F410" s="125"/>
      <c r="G410" s="21"/>
      <c r="H410" s="125"/>
    </row>
    <row r="411" spans="1:8" ht="12.75" x14ac:dyDescent="0.2">
      <c r="A411" s="125"/>
      <c r="B411" s="125"/>
      <c r="C411" s="125"/>
      <c r="D411" s="125"/>
      <c r="E411" s="125"/>
      <c r="F411" s="125"/>
      <c r="G411" s="21"/>
      <c r="H411" s="125"/>
    </row>
    <row r="412" spans="1:8" ht="12.75" x14ac:dyDescent="0.2">
      <c r="A412" s="125"/>
      <c r="B412" s="125"/>
      <c r="C412" s="125"/>
      <c r="D412" s="125"/>
      <c r="E412" s="125"/>
      <c r="F412" s="125"/>
      <c r="G412" s="21"/>
      <c r="H412" s="125"/>
    </row>
    <row r="413" spans="1:8" ht="12.75" x14ac:dyDescent="0.2">
      <c r="A413" s="125"/>
      <c r="B413" s="125"/>
      <c r="C413" s="125"/>
      <c r="D413" s="125"/>
      <c r="E413" s="125"/>
      <c r="F413" s="125"/>
      <c r="G413" s="21"/>
      <c r="H413" s="125"/>
    </row>
    <row r="414" spans="1:8" ht="12.75" x14ac:dyDescent="0.2">
      <c r="A414" s="125"/>
      <c r="B414" s="125"/>
      <c r="C414" s="125"/>
      <c r="D414" s="125"/>
      <c r="E414" s="125"/>
      <c r="F414" s="125"/>
      <c r="G414" s="21"/>
      <c r="H414" s="125"/>
    </row>
    <row r="415" spans="1:8" ht="12.75" x14ac:dyDescent="0.2">
      <c r="A415" s="125"/>
      <c r="B415" s="125"/>
      <c r="C415" s="125"/>
      <c r="D415" s="125"/>
      <c r="E415" s="125"/>
      <c r="F415" s="125"/>
      <c r="G415" s="21"/>
      <c r="H415" s="125"/>
    </row>
    <row r="416" spans="1:8" ht="12.75" x14ac:dyDescent="0.2">
      <c r="A416" s="125"/>
      <c r="B416" s="125"/>
      <c r="C416" s="125"/>
      <c r="D416" s="125"/>
      <c r="E416" s="125"/>
      <c r="F416" s="125"/>
      <c r="G416" s="21"/>
      <c r="H416" s="125"/>
    </row>
    <row r="417" spans="1:8" ht="12.75" x14ac:dyDescent="0.2">
      <c r="A417" s="125"/>
      <c r="B417" s="125"/>
      <c r="C417" s="125"/>
      <c r="D417" s="125"/>
      <c r="E417" s="125"/>
      <c r="F417" s="125"/>
      <c r="G417" s="21"/>
      <c r="H417" s="125"/>
    </row>
    <row r="418" spans="1:8" ht="12.75" x14ac:dyDescent="0.2">
      <c r="A418" s="125"/>
      <c r="B418" s="125"/>
      <c r="C418" s="125"/>
      <c r="D418" s="125"/>
      <c r="E418" s="125"/>
      <c r="F418" s="125"/>
      <c r="G418" s="21"/>
      <c r="H418" s="125"/>
    </row>
    <row r="419" spans="1:8" ht="12.75" x14ac:dyDescent="0.2">
      <c r="A419" s="125"/>
      <c r="B419" s="125"/>
      <c r="C419" s="125"/>
      <c r="D419" s="125"/>
      <c r="E419" s="125"/>
      <c r="F419" s="125"/>
      <c r="G419" s="21"/>
      <c r="H419" s="125"/>
    </row>
    <row r="420" spans="1:8" ht="12.75" x14ac:dyDescent="0.2">
      <c r="A420" s="125"/>
      <c r="B420" s="125"/>
      <c r="C420" s="125"/>
      <c r="D420" s="125"/>
      <c r="E420" s="125"/>
      <c r="F420" s="125"/>
      <c r="G420" s="21"/>
      <c r="H420" s="125"/>
    </row>
    <row r="421" spans="1:8" ht="12.75" x14ac:dyDescent="0.2">
      <c r="A421" s="125"/>
      <c r="B421" s="125"/>
      <c r="C421" s="125"/>
      <c r="D421" s="125"/>
      <c r="E421" s="125"/>
      <c r="F421" s="125"/>
      <c r="G421" s="21"/>
      <c r="H421" s="125"/>
    </row>
    <row r="422" spans="1:8" ht="12.75" x14ac:dyDescent="0.2">
      <c r="A422" s="125"/>
      <c r="B422" s="125"/>
      <c r="C422" s="125"/>
      <c r="D422" s="125"/>
      <c r="E422" s="125"/>
      <c r="F422" s="125"/>
      <c r="G422" s="21"/>
      <c r="H422" s="125"/>
    </row>
    <row r="423" spans="1:8" ht="12.75" x14ac:dyDescent="0.2">
      <c r="A423" s="125"/>
      <c r="B423" s="125"/>
      <c r="C423" s="125"/>
      <c r="D423" s="125"/>
      <c r="E423" s="125"/>
      <c r="F423" s="125"/>
      <c r="G423" s="21"/>
      <c r="H423" s="125"/>
    </row>
    <row r="424" spans="1:8" ht="12.75" x14ac:dyDescent="0.2">
      <c r="A424" s="125"/>
      <c r="B424" s="125"/>
      <c r="C424" s="125"/>
      <c r="D424" s="125"/>
      <c r="E424" s="125"/>
      <c r="F424" s="125"/>
      <c r="G424" s="21"/>
      <c r="H424" s="125"/>
    </row>
    <row r="425" spans="1:8" ht="12.75" x14ac:dyDescent="0.2">
      <c r="A425" s="125"/>
      <c r="B425" s="125"/>
      <c r="C425" s="125"/>
      <c r="D425" s="125"/>
      <c r="E425" s="125"/>
      <c r="F425" s="125"/>
      <c r="G425" s="21"/>
      <c r="H425" s="125"/>
    </row>
    <row r="426" spans="1:8" ht="12.75" x14ac:dyDescent="0.2">
      <c r="A426" s="125"/>
      <c r="B426" s="125"/>
      <c r="C426" s="125"/>
      <c r="D426" s="125"/>
      <c r="E426" s="125"/>
      <c r="F426" s="125"/>
      <c r="G426" s="21"/>
      <c r="H426" s="125"/>
    </row>
    <row r="427" spans="1:8" ht="12.75" x14ac:dyDescent="0.2">
      <c r="A427" s="125"/>
      <c r="B427" s="125"/>
      <c r="C427" s="125"/>
      <c r="D427" s="125"/>
      <c r="E427" s="125"/>
      <c r="F427" s="125"/>
      <c r="G427" s="21"/>
      <c r="H427" s="125"/>
    </row>
    <row r="428" spans="1:8" ht="12.75" x14ac:dyDescent="0.2">
      <c r="A428" s="125"/>
      <c r="B428" s="125"/>
      <c r="C428" s="125"/>
      <c r="D428" s="125"/>
      <c r="E428" s="125"/>
      <c r="F428" s="125"/>
      <c r="G428" s="21"/>
      <c r="H428" s="125"/>
    </row>
    <row r="429" spans="1:8" ht="12.75" x14ac:dyDescent="0.2">
      <c r="A429" s="125"/>
      <c r="B429" s="125"/>
      <c r="C429" s="125"/>
      <c r="D429" s="125"/>
      <c r="E429" s="125"/>
      <c r="F429" s="125"/>
      <c r="G429" s="21"/>
      <c r="H429" s="125"/>
    </row>
    <row r="430" spans="1:8" ht="12.75" x14ac:dyDescent="0.2">
      <c r="A430" s="125"/>
      <c r="B430" s="125"/>
      <c r="C430" s="125"/>
      <c r="D430" s="125"/>
      <c r="E430" s="125"/>
      <c r="F430" s="125"/>
      <c r="G430" s="21"/>
      <c r="H430" s="125"/>
    </row>
    <row r="431" spans="1:8" ht="12.75" x14ac:dyDescent="0.2">
      <c r="A431" s="125"/>
      <c r="B431" s="125"/>
      <c r="C431" s="125"/>
      <c r="D431" s="125"/>
      <c r="E431" s="125"/>
      <c r="F431" s="125"/>
      <c r="G431" s="21"/>
      <c r="H431" s="125"/>
    </row>
    <row r="432" spans="1:8" ht="12.75" x14ac:dyDescent="0.2">
      <c r="A432" s="125"/>
      <c r="B432" s="125"/>
      <c r="C432" s="125"/>
      <c r="D432" s="125"/>
      <c r="E432" s="125"/>
      <c r="F432" s="125"/>
      <c r="G432" s="21"/>
      <c r="H432" s="125"/>
    </row>
    <row r="433" spans="1:8" ht="12.75" x14ac:dyDescent="0.2">
      <c r="A433" s="125"/>
      <c r="B433" s="125"/>
      <c r="C433" s="125"/>
      <c r="D433" s="125"/>
      <c r="E433" s="125"/>
      <c r="F433" s="125"/>
      <c r="G433" s="21"/>
      <c r="H433" s="125"/>
    </row>
    <row r="434" spans="1:8" ht="12.75" x14ac:dyDescent="0.2">
      <c r="A434" s="125"/>
      <c r="B434" s="125"/>
      <c r="C434" s="125"/>
      <c r="D434" s="125"/>
      <c r="E434" s="125"/>
      <c r="F434" s="125"/>
      <c r="G434" s="21"/>
      <c r="H434" s="125"/>
    </row>
    <row r="435" spans="1:8" ht="12.75" x14ac:dyDescent="0.2">
      <c r="A435" s="125"/>
      <c r="B435" s="125"/>
      <c r="C435" s="125"/>
      <c r="D435" s="125"/>
      <c r="E435" s="125"/>
      <c r="F435" s="125"/>
      <c r="G435" s="21"/>
      <c r="H435" s="125"/>
    </row>
    <row r="436" spans="1:8" ht="12.75" x14ac:dyDescent="0.2">
      <c r="A436" s="125"/>
      <c r="B436" s="125"/>
      <c r="C436" s="125"/>
      <c r="D436" s="125"/>
      <c r="E436" s="125"/>
      <c r="F436" s="125"/>
      <c r="G436" s="21"/>
      <c r="H436" s="125"/>
    </row>
    <row r="437" spans="1:8" ht="12.75" x14ac:dyDescent="0.2">
      <c r="A437" s="125"/>
      <c r="B437" s="125"/>
      <c r="C437" s="125"/>
      <c r="D437" s="125"/>
      <c r="E437" s="125"/>
      <c r="F437" s="125"/>
      <c r="G437" s="21"/>
      <c r="H437" s="125"/>
    </row>
    <row r="438" spans="1:8" ht="12.75" x14ac:dyDescent="0.2">
      <c r="A438" s="125"/>
      <c r="B438" s="125"/>
      <c r="C438" s="125"/>
      <c r="D438" s="125"/>
      <c r="E438" s="125"/>
      <c r="F438" s="125"/>
      <c r="G438" s="21"/>
      <c r="H438" s="125"/>
    </row>
    <row r="439" spans="1:8" ht="12.75" x14ac:dyDescent="0.2">
      <c r="A439" s="125"/>
      <c r="B439" s="125"/>
      <c r="C439" s="125"/>
      <c r="D439" s="125"/>
      <c r="E439" s="125"/>
      <c r="F439" s="125"/>
      <c r="G439" s="21"/>
      <c r="H439" s="125"/>
    </row>
    <row r="440" spans="1:8" ht="12.75" x14ac:dyDescent="0.2">
      <c r="A440" s="125"/>
      <c r="B440" s="125"/>
      <c r="C440" s="125"/>
      <c r="D440" s="125"/>
      <c r="E440" s="125"/>
      <c r="F440" s="125"/>
      <c r="G440" s="21"/>
      <c r="H440" s="125"/>
    </row>
    <row r="441" spans="1:8" ht="12.75" x14ac:dyDescent="0.2">
      <c r="A441" s="125"/>
      <c r="B441" s="125"/>
      <c r="C441" s="125"/>
      <c r="D441" s="125"/>
      <c r="E441" s="125"/>
      <c r="F441" s="125"/>
      <c r="G441" s="21"/>
      <c r="H441" s="125"/>
    </row>
    <row r="442" spans="1:8" ht="12.75" x14ac:dyDescent="0.2">
      <c r="A442" s="125"/>
      <c r="B442" s="125"/>
      <c r="C442" s="125"/>
      <c r="D442" s="125"/>
      <c r="E442" s="125"/>
      <c r="F442" s="125"/>
      <c r="G442" s="21"/>
      <c r="H442" s="125"/>
    </row>
    <row r="443" spans="1:8" ht="12.75" x14ac:dyDescent="0.2">
      <c r="A443" s="125"/>
      <c r="B443" s="125"/>
      <c r="C443" s="125"/>
      <c r="D443" s="125"/>
      <c r="E443" s="125"/>
      <c r="F443" s="125"/>
      <c r="G443" s="21"/>
      <c r="H443" s="125"/>
    </row>
    <row r="444" spans="1:8" ht="12.75" x14ac:dyDescent="0.2">
      <c r="A444" s="125"/>
      <c r="B444" s="125"/>
      <c r="C444" s="125"/>
      <c r="D444" s="125"/>
      <c r="E444" s="125"/>
      <c r="F444" s="125"/>
      <c r="G444" s="21"/>
      <c r="H444" s="125"/>
    </row>
    <row r="445" spans="1:8" ht="12.75" x14ac:dyDescent="0.2">
      <c r="A445" s="125"/>
      <c r="B445" s="125"/>
      <c r="C445" s="125"/>
      <c r="D445" s="125"/>
      <c r="E445" s="125"/>
      <c r="F445" s="125"/>
      <c r="G445" s="21"/>
      <c r="H445" s="125"/>
    </row>
    <row r="446" spans="1:8" ht="12.75" x14ac:dyDescent="0.2">
      <c r="A446" s="125"/>
      <c r="B446" s="125"/>
      <c r="C446" s="125"/>
      <c r="D446" s="125"/>
      <c r="E446" s="125"/>
      <c r="F446" s="125"/>
      <c r="G446" s="21"/>
      <c r="H446" s="125"/>
    </row>
    <row r="447" spans="1:8" ht="12.75" x14ac:dyDescent="0.2">
      <c r="A447" s="125"/>
      <c r="B447" s="125"/>
      <c r="C447" s="125"/>
      <c r="D447" s="125"/>
      <c r="E447" s="125"/>
      <c r="F447" s="125"/>
      <c r="G447" s="21"/>
      <c r="H447" s="125"/>
    </row>
    <row r="448" spans="1:8" ht="12.75" x14ac:dyDescent="0.2">
      <c r="A448" s="125"/>
      <c r="B448" s="125"/>
      <c r="C448" s="125"/>
      <c r="D448" s="125"/>
      <c r="E448" s="125"/>
      <c r="F448" s="125"/>
      <c r="G448" s="21"/>
      <c r="H448" s="125"/>
    </row>
    <row r="449" spans="1:8" ht="12.75" x14ac:dyDescent="0.2">
      <c r="A449" s="125"/>
      <c r="B449" s="125"/>
      <c r="C449" s="125"/>
      <c r="D449" s="125"/>
      <c r="E449" s="125"/>
      <c r="F449" s="125"/>
      <c r="G449" s="21"/>
      <c r="H449" s="125"/>
    </row>
    <row r="450" spans="1:8" ht="12.75" x14ac:dyDescent="0.2">
      <c r="A450" s="125"/>
      <c r="B450" s="125"/>
      <c r="C450" s="125"/>
      <c r="D450" s="125"/>
      <c r="E450" s="125"/>
      <c r="F450" s="125"/>
      <c r="G450" s="21"/>
      <c r="H450" s="125"/>
    </row>
    <row r="451" spans="1:8" ht="12.75" x14ac:dyDescent="0.2">
      <c r="A451" s="125"/>
      <c r="B451" s="125"/>
      <c r="C451" s="125"/>
      <c r="D451" s="125"/>
      <c r="E451" s="125"/>
      <c r="F451" s="125"/>
      <c r="G451" s="21"/>
      <c r="H451" s="125"/>
    </row>
    <row r="452" spans="1:8" ht="12.75" x14ac:dyDescent="0.2">
      <c r="A452" s="125"/>
      <c r="B452" s="125"/>
      <c r="C452" s="125"/>
      <c r="D452" s="125"/>
      <c r="E452" s="125"/>
      <c r="F452" s="125"/>
      <c r="G452" s="21"/>
      <c r="H452" s="125"/>
    </row>
    <row r="453" spans="1:8" ht="12.75" x14ac:dyDescent="0.2">
      <c r="A453" s="125"/>
      <c r="B453" s="125"/>
      <c r="C453" s="125"/>
      <c r="D453" s="125"/>
      <c r="E453" s="125"/>
      <c r="F453" s="125"/>
      <c r="G453" s="21"/>
      <c r="H453" s="125"/>
    </row>
    <row r="454" spans="1:8" ht="12.75" x14ac:dyDescent="0.2">
      <c r="A454" s="125"/>
      <c r="B454" s="125"/>
      <c r="C454" s="125"/>
      <c r="D454" s="125"/>
      <c r="E454" s="125"/>
      <c r="F454" s="125"/>
      <c r="G454" s="21"/>
      <c r="H454" s="125"/>
    </row>
    <row r="455" spans="1:8" ht="12.75" x14ac:dyDescent="0.2">
      <c r="A455" s="125"/>
      <c r="B455" s="125"/>
      <c r="C455" s="125"/>
      <c r="D455" s="125"/>
      <c r="E455" s="125"/>
      <c r="F455" s="125"/>
      <c r="G455" s="21"/>
      <c r="H455" s="125"/>
    </row>
    <row r="456" spans="1:8" ht="12.75" x14ac:dyDescent="0.2">
      <c r="A456" s="125"/>
      <c r="B456" s="125"/>
      <c r="C456" s="125"/>
      <c r="D456" s="125"/>
      <c r="E456" s="125"/>
      <c r="F456" s="125"/>
      <c r="G456" s="21"/>
      <c r="H456" s="125"/>
    </row>
    <row r="457" spans="1:8" ht="12.75" x14ac:dyDescent="0.2">
      <c r="A457" s="125"/>
      <c r="B457" s="125"/>
      <c r="C457" s="125"/>
      <c r="D457" s="125"/>
      <c r="E457" s="125"/>
      <c r="F457" s="125"/>
      <c r="G457" s="21"/>
      <c r="H457" s="125"/>
    </row>
    <row r="458" spans="1:8" ht="12.75" x14ac:dyDescent="0.2">
      <c r="A458" s="125"/>
      <c r="B458" s="125"/>
      <c r="C458" s="125"/>
      <c r="D458" s="125"/>
      <c r="E458" s="125"/>
      <c r="F458" s="125"/>
      <c r="G458" s="21"/>
      <c r="H458" s="125"/>
    </row>
    <row r="459" spans="1:8" ht="12.75" x14ac:dyDescent="0.2">
      <c r="A459" s="125"/>
      <c r="B459" s="125"/>
      <c r="C459" s="125"/>
      <c r="D459" s="125"/>
      <c r="E459" s="125"/>
      <c r="F459" s="125"/>
      <c r="G459" s="21"/>
      <c r="H459" s="125"/>
    </row>
    <row r="460" spans="1:8" ht="12.75" x14ac:dyDescent="0.2">
      <c r="A460" s="125"/>
      <c r="B460" s="125"/>
      <c r="C460" s="125"/>
      <c r="D460" s="125"/>
      <c r="E460" s="125"/>
      <c r="F460" s="125"/>
      <c r="G460" s="21"/>
      <c r="H460" s="125"/>
    </row>
    <row r="461" spans="1:8" ht="12.75" x14ac:dyDescent="0.2">
      <c r="A461" s="125"/>
      <c r="B461" s="125"/>
      <c r="C461" s="125"/>
      <c r="D461" s="125"/>
      <c r="E461" s="125"/>
      <c r="F461" s="125"/>
      <c r="G461" s="21"/>
      <c r="H461" s="125"/>
    </row>
    <row r="462" spans="1:8" ht="12.75" x14ac:dyDescent="0.2">
      <c r="A462" s="125"/>
      <c r="B462" s="125"/>
      <c r="C462" s="125"/>
      <c r="D462" s="125"/>
      <c r="E462" s="125"/>
      <c r="F462" s="125"/>
      <c r="G462" s="21"/>
      <c r="H462" s="125"/>
    </row>
    <row r="463" spans="1:8" ht="12.75" x14ac:dyDescent="0.2">
      <c r="A463" s="125"/>
      <c r="B463" s="125"/>
      <c r="C463" s="125"/>
      <c r="D463" s="125"/>
      <c r="E463" s="125"/>
      <c r="F463" s="125"/>
      <c r="G463" s="21"/>
      <c r="H463" s="125"/>
    </row>
    <row r="464" spans="1:8" ht="12.75" x14ac:dyDescent="0.2">
      <c r="A464" s="125"/>
      <c r="B464" s="125"/>
      <c r="C464" s="125"/>
      <c r="D464" s="125"/>
      <c r="E464" s="125"/>
      <c r="F464" s="125"/>
      <c r="G464" s="21"/>
      <c r="H464" s="125"/>
    </row>
    <row r="465" spans="1:8" ht="12.75" x14ac:dyDescent="0.2">
      <c r="A465" s="125"/>
      <c r="B465" s="125"/>
      <c r="C465" s="125"/>
      <c r="D465" s="125"/>
      <c r="E465" s="125"/>
      <c r="F465" s="125"/>
      <c r="G465" s="21"/>
      <c r="H465" s="125"/>
    </row>
    <row r="466" spans="1:8" ht="12.75" x14ac:dyDescent="0.2">
      <c r="A466" s="125"/>
      <c r="B466" s="125"/>
      <c r="C466" s="125"/>
      <c r="D466" s="125"/>
      <c r="E466" s="125"/>
      <c r="F466" s="125"/>
      <c r="G466" s="21"/>
      <c r="H466" s="125"/>
    </row>
    <row r="467" spans="1:8" ht="12.75" x14ac:dyDescent="0.2">
      <c r="A467" s="125"/>
      <c r="B467" s="125"/>
      <c r="C467" s="125"/>
      <c r="D467" s="125"/>
      <c r="E467" s="125"/>
      <c r="F467" s="125"/>
      <c r="G467" s="21"/>
      <c r="H467" s="125"/>
    </row>
    <row r="468" spans="1:8" ht="12.75" x14ac:dyDescent="0.2">
      <c r="A468" s="125"/>
      <c r="B468" s="125"/>
      <c r="C468" s="125"/>
      <c r="D468" s="125"/>
      <c r="E468" s="125"/>
      <c r="F468" s="125"/>
      <c r="G468" s="21"/>
      <c r="H468" s="125"/>
    </row>
    <row r="469" spans="1:8" ht="12.75" x14ac:dyDescent="0.2">
      <c r="A469" s="125"/>
      <c r="B469" s="125"/>
      <c r="C469" s="125"/>
      <c r="D469" s="125"/>
      <c r="E469" s="125"/>
      <c r="F469" s="125"/>
      <c r="G469" s="21"/>
      <c r="H469" s="125"/>
    </row>
    <row r="470" spans="1:8" ht="12.75" x14ac:dyDescent="0.2">
      <c r="A470" s="125"/>
      <c r="B470" s="125"/>
      <c r="C470" s="125"/>
      <c r="D470" s="125"/>
      <c r="E470" s="125"/>
      <c r="F470" s="125"/>
      <c r="G470" s="21"/>
      <c r="H470" s="125"/>
    </row>
    <row r="471" spans="1:8" ht="12.75" x14ac:dyDescent="0.2">
      <c r="A471" s="125"/>
      <c r="B471" s="125"/>
      <c r="C471" s="125"/>
      <c r="D471" s="125"/>
      <c r="E471" s="125"/>
      <c r="F471" s="125"/>
      <c r="G471" s="21"/>
      <c r="H471" s="125"/>
    </row>
    <row r="472" spans="1:8" ht="12.75" x14ac:dyDescent="0.2">
      <c r="A472" s="125"/>
      <c r="B472" s="125"/>
      <c r="C472" s="125"/>
      <c r="D472" s="125"/>
      <c r="E472" s="125"/>
      <c r="F472" s="125"/>
      <c r="G472" s="21"/>
      <c r="H472" s="125"/>
    </row>
    <row r="473" spans="1:8" ht="12.75" x14ac:dyDescent="0.2">
      <c r="A473" s="125"/>
      <c r="B473" s="125"/>
      <c r="C473" s="125"/>
      <c r="D473" s="125"/>
      <c r="E473" s="125"/>
      <c r="F473" s="125"/>
      <c r="G473" s="21"/>
      <c r="H473" s="125"/>
    </row>
    <row r="474" spans="1:8" ht="12.75" x14ac:dyDescent="0.2">
      <c r="A474" s="125"/>
      <c r="B474" s="125"/>
      <c r="C474" s="125"/>
      <c r="D474" s="125"/>
      <c r="E474" s="125"/>
      <c r="F474" s="125"/>
      <c r="G474" s="21"/>
      <c r="H474" s="125"/>
    </row>
    <row r="475" spans="1:8" ht="12.75" x14ac:dyDescent="0.2">
      <c r="A475" s="125"/>
      <c r="B475" s="125"/>
      <c r="C475" s="125"/>
      <c r="D475" s="125"/>
      <c r="E475" s="125"/>
      <c r="F475" s="125"/>
      <c r="G475" s="21"/>
      <c r="H475" s="125"/>
    </row>
    <row r="476" spans="1:8" ht="12.75" x14ac:dyDescent="0.2">
      <c r="A476" s="125"/>
      <c r="B476" s="125"/>
      <c r="C476" s="125"/>
      <c r="D476" s="125"/>
      <c r="E476" s="125"/>
      <c r="F476" s="125"/>
      <c r="G476" s="21"/>
      <c r="H476" s="125"/>
    </row>
    <row r="477" spans="1:8" ht="12.75" x14ac:dyDescent="0.2">
      <c r="A477" s="125"/>
      <c r="B477" s="125"/>
      <c r="C477" s="125"/>
      <c r="D477" s="125"/>
      <c r="E477" s="125"/>
      <c r="F477" s="125"/>
      <c r="G477" s="21"/>
      <c r="H477" s="125"/>
    </row>
    <row r="478" spans="1:8" ht="12.75" x14ac:dyDescent="0.2">
      <c r="A478" s="125"/>
      <c r="B478" s="125"/>
      <c r="C478" s="125"/>
      <c r="D478" s="125"/>
      <c r="E478" s="125"/>
      <c r="F478" s="125"/>
      <c r="G478" s="21"/>
      <c r="H478" s="125"/>
    </row>
    <row r="479" spans="1:8" ht="12.75" x14ac:dyDescent="0.2">
      <c r="A479" s="125"/>
      <c r="B479" s="125"/>
      <c r="C479" s="125"/>
      <c r="D479" s="125"/>
      <c r="E479" s="125"/>
      <c r="F479" s="125"/>
      <c r="G479" s="21"/>
      <c r="H479" s="125"/>
    </row>
    <row r="480" spans="1:8" ht="12.75" x14ac:dyDescent="0.2">
      <c r="A480" s="125"/>
      <c r="B480" s="125"/>
      <c r="C480" s="125"/>
      <c r="D480" s="125"/>
      <c r="E480" s="125"/>
      <c r="F480" s="125"/>
      <c r="G480" s="21"/>
      <c r="H480" s="125"/>
    </row>
    <row r="481" spans="1:8" ht="12.75" x14ac:dyDescent="0.2">
      <c r="A481" s="125"/>
      <c r="B481" s="125"/>
      <c r="C481" s="125"/>
      <c r="D481" s="125"/>
      <c r="E481" s="125"/>
      <c r="F481" s="125"/>
      <c r="G481" s="21"/>
      <c r="H481" s="125"/>
    </row>
    <row r="482" spans="1:8" ht="12.75" x14ac:dyDescent="0.2">
      <c r="A482" s="125"/>
      <c r="B482" s="125"/>
      <c r="C482" s="125"/>
      <c r="D482" s="125"/>
      <c r="E482" s="125"/>
      <c r="F482" s="125"/>
      <c r="G482" s="21"/>
      <c r="H482" s="125"/>
    </row>
    <row r="483" spans="1:8" ht="12.75" x14ac:dyDescent="0.2">
      <c r="A483" s="125"/>
      <c r="B483" s="125"/>
      <c r="C483" s="125"/>
      <c r="D483" s="125"/>
      <c r="E483" s="125"/>
      <c r="F483" s="125"/>
      <c r="G483" s="21"/>
      <c r="H483" s="125"/>
    </row>
    <row r="484" spans="1:8" ht="12.75" x14ac:dyDescent="0.2">
      <c r="A484" s="125"/>
      <c r="B484" s="125"/>
      <c r="C484" s="125"/>
      <c r="D484" s="125"/>
      <c r="E484" s="125"/>
      <c r="F484" s="125"/>
      <c r="G484" s="21"/>
      <c r="H484" s="125"/>
    </row>
    <row r="485" spans="1:8" ht="12.75" x14ac:dyDescent="0.2">
      <c r="A485" s="125"/>
      <c r="B485" s="125"/>
      <c r="C485" s="125"/>
      <c r="D485" s="125"/>
      <c r="E485" s="125"/>
      <c r="F485" s="125"/>
      <c r="G485" s="21"/>
      <c r="H485" s="125"/>
    </row>
    <row r="486" spans="1:8" ht="12.75" x14ac:dyDescent="0.2">
      <c r="A486" s="125"/>
      <c r="B486" s="125"/>
      <c r="C486" s="125"/>
      <c r="D486" s="125"/>
      <c r="E486" s="125"/>
      <c r="F486" s="125"/>
      <c r="G486" s="21"/>
      <c r="H486" s="125"/>
    </row>
    <row r="487" spans="1:8" ht="12.75" x14ac:dyDescent="0.2">
      <c r="A487" s="125"/>
      <c r="B487" s="125"/>
      <c r="C487" s="125"/>
      <c r="D487" s="125"/>
      <c r="E487" s="125"/>
      <c r="F487" s="125"/>
      <c r="G487" s="21"/>
      <c r="H487" s="125"/>
    </row>
    <row r="488" spans="1:8" ht="12.75" x14ac:dyDescent="0.2">
      <c r="A488" s="125"/>
      <c r="B488" s="125"/>
      <c r="C488" s="125"/>
      <c r="D488" s="125"/>
      <c r="E488" s="125"/>
      <c r="F488" s="125"/>
      <c r="G488" s="21"/>
      <c r="H488" s="125"/>
    </row>
    <row r="489" spans="1:8" ht="12.75" x14ac:dyDescent="0.2">
      <c r="A489" s="125"/>
      <c r="B489" s="125"/>
      <c r="C489" s="125"/>
      <c r="D489" s="125"/>
      <c r="E489" s="125"/>
      <c r="F489" s="125"/>
      <c r="G489" s="21"/>
      <c r="H489" s="125"/>
    </row>
    <row r="490" spans="1:8" ht="12.75" x14ac:dyDescent="0.2">
      <c r="A490" s="125"/>
      <c r="B490" s="125"/>
      <c r="C490" s="125"/>
      <c r="D490" s="125"/>
      <c r="E490" s="125"/>
      <c r="F490" s="125"/>
      <c r="G490" s="21"/>
      <c r="H490" s="125"/>
    </row>
    <row r="491" spans="1:8" ht="12.75" x14ac:dyDescent="0.2">
      <c r="A491" s="125"/>
      <c r="B491" s="125"/>
      <c r="C491" s="125"/>
      <c r="D491" s="125"/>
      <c r="E491" s="125"/>
      <c r="F491" s="125"/>
      <c r="G491" s="21"/>
      <c r="H491" s="125"/>
    </row>
    <row r="492" spans="1:8" ht="12.75" x14ac:dyDescent="0.2">
      <c r="A492" s="125"/>
      <c r="B492" s="125"/>
      <c r="C492" s="125"/>
      <c r="D492" s="125"/>
      <c r="E492" s="125"/>
      <c r="F492" s="125"/>
      <c r="G492" s="21"/>
      <c r="H492" s="125"/>
    </row>
    <row r="493" spans="1:8" ht="12.75" x14ac:dyDescent="0.2">
      <c r="A493" s="125"/>
      <c r="B493" s="125"/>
      <c r="C493" s="125"/>
      <c r="D493" s="125"/>
      <c r="E493" s="125"/>
      <c r="F493" s="125"/>
      <c r="G493" s="21"/>
      <c r="H493" s="125"/>
    </row>
    <row r="494" spans="1:8" ht="12.75" x14ac:dyDescent="0.2">
      <c r="A494" s="125"/>
      <c r="B494" s="125"/>
      <c r="C494" s="125"/>
      <c r="D494" s="125"/>
      <c r="E494" s="125"/>
      <c r="F494" s="125"/>
      <c r="G494" s="21"/>
      <c r="H494" s="125"/>
    </row>
    <row r="495" spans="1:8" ht="12.75" x14ac:dyDescent="0.2">
      <c r="A495" s="125"/>
      <c r="B495" s="125"/>
      <c r="C495" s="125"/>
      <c r="D495" s="125"/>
      <c r="E495" s="125"/>
      <c r="F495" s="125"/>
      <c r="G495" s="21"/>
      <c r="H495" s="125"/>
    </row>
    <row r="496" spans="1:8" ht="12.75" x14ac:dyDescent="0.2">
      <c r="A496" s="125"/>
      <c r="B496" s="125"/>
      <c r="C496" s="125"/>
      <c r="D496" s="125"/>
      <c r="E496" s="125"/>
      <c r="F496" s="125"/>
      <c r="G496" s="21"/>
      <c r="H496" s="125"/>
    </row>
    <row r="497" spans="1:8" ht="12.75" x14ac:dyDescent="0.2">
      <c r="A497" s="125"/>
      <c r="B497" s="125"/>
      <c r="C497" s="125"/>
      <c r="D497" s="125"/>
      <c r="E497" s="125"/>
      <c r="F497" s="125"/>
      <c r="G497" s="21"/>
      <c r="H497" s="125"/>
    </row>
    <row r="498" spans="1:8" ht="12.75" x14ac:dyDescent="0.2">
      <c r="A498" s="125"/>
      <c r="B498" s="125"/>
      <c r="C498" s="125"/>
      <c r="D498" s="125"/>
      <c r="E498" s="125"/>
      <c r="F498" s="125"/>
      <c r="G498" s="21"/>
      <c r="H498" s="125"/>
    </row>
    <row r="499" spans="1:8" ht="12.75" x14ac:dyDescent="0.2">
      <c r="A499" s="125"/>
      <c r="B499" s="125"/>
      <c r="C499" s="125"/>
      <c r="D499" s="125"/>
      <c r="E499" s="125"/>
      <c r="F499" s="125"/>
      <c r="G499" s="21"/>
      <c r="H499" s="125"/>
    </row>
    <row r="500" spans="1:8" ht="12.75" x14ac:dyDescent="0.2">
      <c r="A500" s="125"/>
      <c r="B500" s="125"/>
      <c r="C500" s="125"/>
      <c r="D500" s="125"/>
      <c r="E500" s="125"/>
      <c r="F500" s="125"/>
      <c r="G500" s="21"/>
      <c r="H500" s="125"/>
    </row>
    <row r="501" spans="1:8" ht="12.75" x14ac:dyDescent="0.2">
      <c r="A501" s="125"/>
      <c r="B501" s="125"/>
      <c r="C501" s="125"/>
      <c r="D501" s="125"/>
      <c r="E501" s="125"/>
      <c r="F501" s="125"/>
      <c r="G501" s="21"/>
      <c r="H501" s="125"/>
    </row>
    <row r="502" spans="1:8" ht="12.75" x14ac:dyDescent="0.2">
      <c r="A502" s="125"/>
      <c r="B502" s="125"/>
      <c r="C502" s="125"/>
      <c r="D502" s="125"/>
      <c r="E502" s="125"/>
      <c r="F502" s="125"/>
      <c r="G502" s="21"/>
      <c r="H502" s="125"/>
    </row>
    <row r="503" spans="1:8" ht="12.75" x14ac:dyDescent="0.2">
      <c r="A503" s="125"/>
      <c r="B503" s="125"/>
      <c r="C503" s="125"/>
      <c r="D503" s="125"/>
      <c r="E503" s="125"/>
      <c r="F503" s="125"/>
      <c r="G503" s="21"/>
      <c r="H503" s="125"/>
    </row>
    <row r="504" spans="1:8" ht="12.75" x14ac:dyDescent="0.2">
      <c r="A504" s="125"/>
      <c r="B504" s="125"/>
      <c r="C504" s="125"/>
      <c r="D504" s="125"/>
      <c r="E504" s="125"/>
      <c r="F504" s="125"/>
      <c r="G504" s="21"/>
      <c r="H504" s="125"/>
    </row>
    <row r="505" spans="1:8" ht="12.75" x14ac:dyDescent="0.2">
      <c r="A505" s="125"/>
      <c r="B505" s="125"/>
      <c r="C505" s="125"/>
      <c r="D505" s="125"/>
      <c r="E505" s="125"/>
      <c r="F505" s="125"/>
      <c r="G505" s="21"/>
      <c r="H505" s="125"/>
    </row>
    <row r="506" spans="1:8" ht="12.75" x14ac:dyDescent="0.2">
      <c r="A506" s="125"/>
      <c r="B506" s="125"/>
      <c r="C506" s="125"/>
      <c r="D506" s="125"/>
      <c r="E506" s="125"/>
      <c r="F506" s="125"/>
      <c r="G506" s="21"/>
      <c r="H506" s="125"/>
    </row>
    <row r="507" spans="1:8" ht="12.75" x14ac:dyDescent="0.2">
      <c r="A507" s="125"/>
      <c r="B507" s="125"/>
      <c r="C507" s="125"/>
      <c r="D507" s="125"/>
      <c r="E507" s="125"/>
      <c r="F507" s="125"/>
      <c r="G507" s="21"/>
      <c r="H507" s="125"/>
    </row>
    <row r="508" spans="1:8" ht="12.75" x14ac:dyDescent="0.2">
      <c r="A508" s="125"/>
      <c r="B508" s="125"/>
      <c r="C508" s="125"/>
      <c r="D508" s="125"/>
      <c r="E508" s="125"/>
      <c r="F508" s="125"/>
      <c r="G508" s="21"/>
      <c r="H508" s="125"/>
    </row>
    <row r="509" spans="1:8" ht="12.75" x14ac:dyDescent="0.2">
      <c r="A509" s="125"/>
      <c r="B509" s="125"/>
      <c r="C509" s="125"/>
      <c r="D509" s="125"/>
      <c r="E509" s="125"/>
      <c r="F509" s="125"/>
      <c r="G509" s="21"/>
      <c r="H509" s="125"/>
    </row>
    <row r="510" spans="1:8" ht="12.75" x14ac:dyDescent="0.2">
      <c r="A510" s="125"/>
      <c r="B510" s="125"/>
      <c r="C510" s="125"/>
      <c r="D510" s="125"/>
      <c r="E510" s="125"/>
      <c r="F510" s="125"/>
      <c r="G510" s="21"/>
      <c r="H510" s="125"/>
    </row>
    <row r="511" spans="1:8" ht="12.75" x14ac:dyDescent="0.2">
      <c r="A511" s="125"/>
      <c r="B511" s="125"/>
      <c r="C511" s="125"/>
      <c r="D511" s="125"/>
      <c r="E511" s="125"/>
      <c r="F511" s="125"/>
      <c r="G511" s="21"/>
      <c r="H511" s="125"/>
    </row>
    <row r="512" spans="1:8" ht="12.75" x14ac:dyDescent="0.2">
      <c r="A512" s="125"/>
      <c r="B512" s="125"/>
      <c r="C512" s="125"/>
      <c r="D512" s="125"/>
      <c r="E512" s="125"/>
      <c r="F512" s="125"/>
      <c r="G512" s="21"/>
      <c r="H512" s="125"/>
    </row>
    <row r="513" spans="1:8" ht="12.75" x14ac:dyDescent="0.2">
      <c r="A513" s="125"/>
      <c r="B513" s="125"/>
      <c r="C513" s="125"/>
      <c r="D513" s="125"/>
      <c r="E513" s="125"/>
      <c r="F513" s="125"/>
      <c r="G513" s="21"/>
      <c r="H513" s="125"/>
    </row>
    <row r="514" spans="1:8" ht="12.75" x14ac:dyDescent="0.2">
      <c r="A514" s="125"/>
      <c r="B514" s="125"/>
      <c r="C514" s="125"/>
      <c r="D514" s="125"/>
      <c r="E514" s="125"/>
      <c r="F514" s="125"/>
      <c r="G514" s="21"/>
      <c r="H514" s="125"/>
    </row>
    <row r="515" spans="1:8" ht="12.75" x14ac:dyDescent="0.2">
      <c r="A515" s="125"/>
      <c r="B515" s="125"/>
      <c r="C515" s="125"/>
      <c r="D515" s="125"/>
      <c r="E515" s="125"/>
      <c r="F515" s="125"/>
      <c r="G515" s="21"/>
      <c r="H515" s="125"/>
    </row>
    <row r="516" spans="1:8" ht="12.75" x14ac:dyDescent="0.2">
      <c r="A516" s="125"/>
      <c r="B516" s="125"/>
      <c r="C516" s="125"/>
      <c r="D516" s="125"/>
      <c r="E516" s="125"/>
      <c r="F516" s="125"/>
      <c r="G516" s="21"/>
      <c r="H516" s="125"/>
    </row>
    <row r="517" spans="1:8" ht="12.75" x14ac:dyDescent="0.2">
      <c r="A517" s="125"/>
      <c r="B517" s="125"/>
      <c r="C517" s="125"/>
      <c r="D517" s="125"/>
      <c r="E517" s="125"/>
      <c r="F517" s="125"/>
      <c r="G517" s="21"/>
      <c r="H517" s="125"/>
    </row>
    <row r="518" spans="1:8" ht="12.75" x14ac:dyDescent="0.2">
      <c r="A518" s="125"/>
      <c r="B518" s="125"/>
      <c r="C518" s="125"/>
      <c r="D518" s="125"/>
      <c r="E518" s="125"/>
      <c r="F518" s="125"/>
      <c r="G518" s="21"/>
      <c r="H518" s="125"/>
    </row>
    <row r="519" spans="1:8" ht="12.75" x14ac:dyDescent="0.2">
      <c r="A519" s="125"/>
      <c r="B519" s="125"/>
      <c r="C519" s="125"/>
      <c r="D519" s="125"/>
      <c r="E519" s="125"/>
      <c r="F519" s="125"/>
      <c r="G519" s="21"/>
      <c r="H519" s="125"/>
    </row>
    <row r="520" spans="1:8" ht="12.75" x14ac:dyDescent="0.2">
      <c r="A520" s="125"/>
      <c r="B520" s="125"/>
      <c r="C520" s="125"/>
      <c r="D520" s="125"/>
      <c r="E520" s="125"/>
      <c r="F520" s="125"/>
      <c r="G520" s="21"/>
      <c r="H520" s="125"/>
    </row>
    <row r="521" spans="1:8" ht="12.75" x14ac:dyDescent="0.2">
      <c r="A521" s="125"/>
      <c r="B521" s="125"/>
      <c r="C521" s="125"/>
      <c r="D521" s="125"/>
      <c r="E521" s="125"/>
      <c r="F521" s="125"/>
      <c r="G521" s="21"/>
      <c r="H521" s="125"/>
    </row>
    <row r="522" spans="1:8" ht="12.75" x14ac:dyDescent="0.2">
      <c r="A522" s="125"/>
      <c r="B522" s="125"/>
      <c r="C522" s="125"/>
      <c r="D522" s="125"/>
      <c r="E522" s="125"/>
      <c r="F522" s="125"/>
      <c r="G522" s="21"/>
      <c r="H522" s="125"/>
    </row>
    <row r="523" spans="1:8" ht="12.75" x14ac:dyDescent="0.2">
      <c r="A523" s="125"/>
      <c r="B523" s="125"/>
      <c r="C523" s="125"/>
      <c r="D523" s="125"/>
      <c r="E523" s="125"/>
      <c r="F523" s="125"/>
      <c r="G523" s="21"/>
      <c r="H523" s="125"/>
    </row>
    <row r="524" spans="1:8" ht="12.75" x14ac:dyDescent="0.2">
      <c r="A524" s="125"/>
      <c r="B524" s="125"/>
      <c r="C524" s="125"/>
      <c r="D524" s="125"/>
      <c r="E524" s="125"/>
      <c r="F524" s="125"/>
      <c r="G524" s="21"/>
      <c r="H524" s="125"/>
    </row>
    <row r="525" spans="1:8" ht="12.75" x14ac:dyDescent="0.2">
      <c r="A525" s="125"/>
      <c r="B525" s="125"/>
      <c r="C525" s="125"/>
      <c r="D525" s="125"/>
      <c r="E525" s="125"/>
      <c r="F525" s="125"/>
      <c r="G525" s="21"/>
      <c r="H525" s="125"/>
    </row>
    <row r="526" spans="1:8" ht="12.75" x14ac:dyDescent="0.2">
      <c r="A526" s="125"/>
      <c r="B526" s="125"/>
      <c r="C526" s="125"/>
      <c r="D526" s="125"/>
      <c r="E526" s="125"/>
      <c r="F526" s="125"/>
      <c r="G526" s="21"/>
      <c r="H526" s="125"/>
    </row>
    <row r="527" spans="1:8" ht="12.75" x14ac:dyDescent="0.2">
      <c r="A527" s="125"/>
      <c r="B527" s="125"/>
      <c r="C527" s="125"/>
      <c r="D527" s="125"/>
      <c r="E527" s="125"/>
      <c r="F527" s="125"/>
      <c r="G527" s="21"/>
      <c r="H527" s="125"/>
    </row>
    <row r="528" spans="1:8" ht="12.75" x14ac:dyDescent="0.2">
      <c r="A528" s="125"/>
      <c r="B528" s="125"/>
      <c r="C528" s="125"/>
      <c r="D528" s="125"/>
      <c r="E528" s="125"/>
      <c r="F528" s="125"/>
      <c r="G528" s="21"/>
      <c r="H528" s="125"/>
    </row>
    <row r="529" spans="1:8" ht="12.75" x14ac:dyDescent="0.2">
      <c r="A529" s="125"/>
      <c r="B529" s="125"/>
      <c r="C529" s="125"/>
      <c r="D529" s="125"/>
      <c r="E529" s="125"/>
      <c r="F529" s="125"/>
      <c r="G529" s="21"/>
      <c r="H529" s="125"/>
    </row>
    <row r="530" spans="1:8" ht="12.75" x14ac:dyDescent="0.2">
      <c r="A530" s="125"/>
      <c r="B530" s="125"/>
      <c r="C530" s="125"/>
      <c r="D530" s="125"/>
      <c r="E530" s="125"/>
      <c r="F530" s="125"/>
      <c r="G530" s="21"/>
      <c r="H530" s="125"/>
    </row>
    <row r="531" spans="1:8" ht="12.75" x14ac:dyDescent="0.2">
      <c r="A531" s="125"/>
      <c r="B531" s="125"/>
      <c r="C531" s="125"/>
      <c r="D531" s="125"/>
      <c r="E531" s="125"/>
      <c r="F531" s="125"/>
      <c r="G531" s="21"/>
      <c r="H531" s="125"/>
    </row>
    <row r="532" spans="1:8" ht="12.75" x14ac:dyDescent="0.2">
      <c r="A532" s="125"/>
      <c r="B532" s="125"/>
      <c r="C532" s="125"/>
      <c r="D532" s="125"/>
      <c r="E532" s="125"/>
      <c r="F532" s="125"/>
      <c r="G532" s="21"/>
      <c r="H532" s="125"/>
    </row>
    <row r="533" spans="1:8" ht="12.75" x14ac:dyDescent="0.2">
      <c r="A533" s="125"/>
      <c r="B533" s="125"/>
      <c r="C533" s="125"/>
      <c r="D533" s="125"/>
      <c r="E533" s="125"/>
      <c r="F533" s="125"/>
      <c r="G533" s="21"/>
      <c r="H533" s="125"/>
    </row>
    <row r="534" spans="1:8" ht="12.75" x14ac:dyDescent="0.2">
      <c r="A534" s="125"/>
      <c r="B534" s="125"/>
      <c r="C534" s="125"/>
      <c r="D534" s="125"/>
      <c r="E534" s="125"/>
      <c r="F534" s="125"/>
      <c r="G534" s="21"/>
      <c r="H534" s="125"/>
    </row>
    <row r="535" spans="1:8" ht="12.75" x14ac:dyDescent="0.2">
      <c r="A535" s="125"/>
      <c r="B535" s="125"/>
      <c r="C535" s="125"/>
      <c r="D535" s="125"/>
      <c r="E535" s="125"/>
      <c r="F535" s="125"/>
      <c r="G535" s="21"/>
      <c r="H535" s="125"/>
    </row>
    <row r="536" spans="1:8" ht="12.75" x14ac:dyDescent="0.2">
      <c r="A536" s="125"/>
      <c r="B536" s="125"/>
      <c r="C536" s="125"/>
      <c r="D536" s="125"/>
      <c r="E536" s="125"/>
      <c r="F536" s="125"/>
      <c r="G536" s="21"/>
      <c r="H536" s="125"/>
    </row>
    <row r="537" spans="1:8" ht="12.75" x14ac:dyDescent="0.2">
      <c r="A537" s="125"/>
      <c r="B537" s="125"/>
      <c r="C537" s="125"/>
      <c r="D537" s="125"/>
      <c r="E537" s="125"/>
      <c r="F537" s="125"/>
      <c r="G537" s="21"/>
      <c r="H537" s="125"/>
    </row>
    <row r="538" spans="1:8" ht="12.75" x14ac:dyDescent="0.2">
      <c r="A538" s="125"/>
      <c r="B538" s="125"/>
      <c r="C538" s="125"/>
      <c r="D538" s="125"/>
      <c r="E538" s="125"/>
      <c r="F538" s="125"/>
      <c r="G538" s="21"/>
      <c r="H538" s="125"/>
    </row>
    <row r="539" spans="1:8" ht="12.75" x14ac:dyDescent="0.2">
      <c r="A539" s="125"/>
      <c r="B539" s="125"/>
      <c r="C539" s="125"/>
      <c r="D539" s="125"/>
      <c r="E539" s="125"/>
      <c r="F539" s="125"/>
      <c r="G539" s="21"/>
      <c r="H539" s="125"/>
    </row>
    <row r="540" spans="1:8" ht="12.75" x14ac:dyDescent="0.2">
      <c r="A540" s="125"/>
      <c r="B540" s="125"/>
      <c r="C540" s="125"/>
      <c r="D540" s="125"/>
      <c r="E540" s="125"/>
      <c r="F540" s="125"/>
      <c r="G540" s="21"/>
      <c r="H540" s="125"/>
    </row>
    <row r="541" spans="1:8" ht="12.75" x14ac:dyDescent="0.2">
      <c r="A541" s="125"/>
      <c r="B541" s="125"/>
      <c r="C541" s="125"/>
      <c r="D541" s="125"/>
      <c r="E541" s="125"/>
      <c r="F541" s="125"/>
      <c r="G541" s="21"/>
      <c r="H541" s="125"/>
    </row>
    <row r="542" spans="1:8" ht="12.75" x14ac:dyDescent="0.2">
      <c r="A542" s="125"/>
      <c r="B542" s="125"/>
      <c r="C542" s="125"/>
      <c r="D542" s="125"/>
      <c r="E542" s="125"/>
      <c r="F542" s="125"/>
      <c r="G542" s="21"/>
      <c r="H542" s="125"/>
    </row>
    <row r="543" spans="1:8" ht="12.75" x14ac:dyDescent="0.2">
      <c r="A543" s="125"/>
      <c r="B543" s="125"/>
      <c r="C543" s="125"/>
      <c r="D543" s="125"/>
      <c r="E543" s="125"/>
      <c r="F543" s="125"/>
      <c r="G543" s="21"/>
      <c r="H543" s="125"/>
    </row>
    <row r="544" spans="1:8" ht="12.75" x14ac:dyDescent="0.2">
      <c r="A544" s="125"/>
      <c r="B544" s="125"/>
      <c r="C544" s="125"/>
      <c r="D544" s="125"/>
      <c r="E544" s="125"/>
      <c r="F544" s="125"/>
      <c r="G544" s="21"/>
      <c r="H544" s="125"/>
    </row>
    <row r="545" spans="1:8" ht="12.75" x14ac:dyDescent="0.2">
      <c r="A545" s="125"/>
      <c r="B545" s="125"/>
      <c r="C545" s="125"/>
      <c r="D545" s="125"/>
      <c r="E545" s="125"/>
      <c r="F545" s="125"/>
      <c r="G545" s="21"/>
      <c r="H545" s="125"/>
    </row>
    <row r="546" spans="1:8" ht="12.75" x14ac:dyDescent="0.2">
      <c r="A546" s="125"/>
      <c r="B546" s="125"/>
      <c r="C546" s="125"/>
      <c r="D546" s="125"/>
      <c r="E546" s="125"/>
      <c r="F546" s="125"/>
      <c r="G546" s="21"/>
      <c r="H546" s="125"/>
    </row>
    <row r="547" spans="1:8" ht="12.75" x14ac:dyDescent="0.2">
      <c r="A547" s="125"/>
      <c r="B547" s="125"/>
      <c r="C547" s="125"/>
      <c r="D547" s="125"/>
      <c r="E547" s="125"/>
      <c r="F547" s="125"/>
      <c r="G547" s="21"/>
      <c r="H547" s="125"/>
    </row>
    <row r="548" spans="1:8" ht="12.75" x14ac:dyDescent="0.2">
      <c r="A548" s="125"/>
      <c r="B548" s="125"/>
      <c r="C548" s="125"/>
      <c r="D548" s="125"/>
      <c r="E548" s="125"/>
      <c r="F548" s="125"/>
      <c r="G548" s="21"/>
      <c r="H548" s="125"/>
    </row>
    <row r="549" spans="1:8" ht="12.75" x14ac:dyDescent="0.2">
      <c r="A549" s="125"/>
      <c r="B549" s="125"/>
      <c r="C549" s="125"/>
      <c r="D549" s="125"/>
      <c r="E549" s="125"/>
      <c r="F549" s="125"/>
      <c r="G549" s="21"/>
      <c r="H549" s="125"/>
    </row>
    <row r="550" spans="1:8" ht="12.75" x14ac:dyDescent="0.2">
      <c r="A550" s="125"/>
      <c r="B550" s="125"/>
      <c r="C550" s="125"/>
      <c r="D550" s="125"/>
      <c r="E550" s="125"/>
      <c r="F550" s="125"/>
      <c r="G550" s="21"/>
      <c r="H550" s="125"/>
    </row>
    <row r="551" spans="1:8" ht="12.75" x14ac:dyDescent="0.2">
      <c r="A551" s="125"/>
      <c r="B551" s="125"/>
      <c r="C551" s="125"/>
      <c r="D551" s="125"/>
      <c r="E551" s="125"/>
      <c r="F551" s="125"/>
      <c r="G551" s="21"/>
      <c r="H551" s="125"/>
    </row>
    <row r="552" spans="1:8" ht="12.75" x14ac:dyDescent="0.2">
      <c r="A552" s="125"/>
      <c r="B552" s="125"/>
      <c r="C552" s="125"/>
      <c r="D552" s="125"/>
      <c r="E552" s="125"/>
      <c r="F552" s="125"/>
      <c r="G552" s="21"/>
      <c r="H552" s="125"/>
    </row>
    <row r="553" spans="1:8" ht="12.75" x14ac:dyDescent="0.2">
      <c r="A553" s="125"/>
      <c r="B553" s="125"/>
      <c r="C553" s="125"/>
      <c r="D553" s="125"/>
      <c r="E553" s="125"/>
      <c r="F553" s="125"/>
      <c r="G553" s="21"/>
      <c r="H553" s="125"/>
    </row>
    <row r="554" spans="1:8" ht="12.75" x14ac:dyDescent="0.2">
      <c r="A554" s="125"/>
      <c r="B554" s="125"/>
      <c r="C554" s="125"/>
      <c r="D554" s="125"/>
      <c r="E554" s="125"/>
      <c r="F554" s="125"/>
      <c r="G554" s="21"/>
      <c r="H554" s="125"/>
    </row>
    <row r="555" spans="1:8" ht="12.75" x14ac:dyDescent="0.2">
      <c r="A555" s="125"/>
      <c r="B555" s="125"/>
      <c r="C555" s="125"/>
      <c r="D555" s="125"/>
      <c r="E555" s="125"/>
      <c r="F555" s="125"/>
      <c r="G555" s="21"/>
      <c r="H555" s="125"/>
    </row>
    <row r="556" spans="1:8" ht="12.75" x14ac:dyDescent="0.2">
      <c r="A556" s="125"/>
      <c r="B556" s="125"/>
      <c r="C556" s="125"/>
      <c r="D556" s="125"/>
      <c r="E556" s="125"/>
      <c r="F556" s="125"/>
      <c r="G556" s="21"/>
      <c r="H556" s="125"/>
    </row>
    <row r="557" spans="1:8" ht="12.75" x14ac:dyDescent="0.2">
      <c r="A557" s="125"/>
      <c r="B557" s="125"/>
      <c r="C557" s="125"/>
      <c r="D557" s="125"/>
      <c r="E557" s="125"/>
      <c r="F557" s="125"/>
      <c r="G557" s="21"/>
      <c r="H557" s="125"/>
    </row>
    <row r="558" spans="1:8" ht="12.75" x14ac:dyDescent="0.2">
      <c r="A558" s="125"/>
      <c r="B558" s="125"/>
      <c r="C558" s="125"/>
      <c r="D558" s="125"/>
      <c r="E558" s="125"/>
      <c r="F558" s="125"/>
      <c r="G558" s="21"/>
      <c r="H558" s="125"/>
    </row>
    <row r="559" spans="1:8" ht="12.75" x14ac:dyDescent="0.2">
      <c r="A559" s="125"/>
      <c r="B559" s="125"/>
      <c r="C559" s="125"/>
      <c r="D559" s="125"/>
      <c r="E559" s="125"/>
      <c r="F559" s="125"/>
      <c r="G559" s="21"/>
      <c r="H559" s="125"/>
    </row>
    <row r="560" spans="1:8" ht="12.75" x14ac:dyDescent="0.2">
      <c r="A560" s="125"/>
      <c r="B560" s="125"/>
      <c r="C560" s="125"/>
      <c r="D560" s="125"/>
      <c r="E560" s="125"/>
      <c r="F560" s="125"/>
      <c r="G560" s="21"/>
      <c r="H560" s="125"/>
    </row>
    <row r="561" spans="1:8" ht="12.75" x14ac:dyDescent="0.2">
      <c r="A561" s="125"/>
      <c r="B561" s="125"/>
      <c r="C561" s="125"/>
      <c r="D561" s="125"/>
      <c r="E561" s="125"/>
      <c r="F561" s="125"/>
      <c r="G561" s="21"/>
      <c r="H561" s="125"/>
    </row>
    <row r="562" spans="1:8" ht="12.75" x14ac:dyDescent="0.2">
      <c r="A562" s="125"/>
      <c r="B562" s="125"/>
      <c r="C562" s="125"/>
      <c r="D562" s="125"/>
      <c r="E562" s="125"/>
      <c r="F562" s="125"/>
      <c r="G562" s="21"/>
      <c r="H562" s="125"/>
    </row>
    <row r="563" spans="1:8" ht="12.75" x14ac:dyDescent="0.2">
      <c r="A563" s="125"/>
      <c r="B563" s="125"/>
      <c r="C563" s="125"/>
      <c r="D563" s="125"/>
      <c r="E563" s="125"/>
      <c r="F563" s="125"/>
      <c r="G563" s="21"/>
      <c r="H563" s="125"/>
    </row>
    <row r="564" spans="1:8" ht="12.75" x14ac:dyDescent="0.2">
      <c r="A564" s="125"/>
      <c r="B564" s="125"/>
      <c r="C564" s="125"/>
      <c r="D564" s="125"/>
      <c r="E564" s="125"/>
      <c r="F564" s="125"/>
      <c r="G564" s="21"/>
      <c r="H564" s="125"/>
    </row>
    <row r="565" spans="1:8" ht="12.75" x14ac:dyDescent="0.2">
      <c r="A565" s="125"/>
      <c r="B565" s="125"/>
      <c r="C565" s="125"/>
      <c r="D565" s="125"/>
      <c r="E565" s="125"/>
      <c r="F565" s="125"/>
      <c r="G565" s="21"/>
      <c r="H565" s="125"/>
    </row>
    <row r="566" spans="1:8" ht="12.75" x14ac:dyDescent="0.2">
      <c r="A566" s="125"/>
      <c r="B566" s="125"/>
      <c r="C566" s="125"/>
      <c r="D566" s="125"/>
      <c r="E566" s="125"/>
      <c r="F566" s="125"/>
      <c r="G566" s="21"/>
      <c r="H566" s="125"/>
    </row>
    <row r="567" spans="1:8" ht="12.75" x14ac:dyDescent="0.2">
      <c r="A567" s="125"/>
      <c r="B567" s="125"/>
      <c r="C567" s="125"/>
      <c r="D567" s="125"/>
      <c r="E567" s="125"/>
      <c r="F567" s="125"/>
      <c r="G567" s="21"/>
      <c r="H567" s="125"/>
    </row>
    <row r="568" spans="1:8" ht="12.75" x14ac:dyDescent="0.2">
      <c r="A568" s="125"/>
      <c r="B568" s="125"/>
      <c r="C568" s="125"/>
      <c r="D568" s="125"/>
      <c r="E568" s="125"/>
      <c r="F568" s="125"/>
      <c r="G568" s="21"/>
      <c r="H568" s="125"/>
    </row>
    <row r="569" spans="1:8" ht="12.75" x14ac:dyDescent="0.2">
      <c r="A569" s="125"/>
      <c r="B569" s="125"/>
      <c r="C569" s="125"/>
      <c r="D569" s="125"/>
      <c r="E569" s="125"/>
      <c r="F569" s="125"/>
      <c r="G569" s="21"/>
      <c r="H569" s="125"/>
    </row>
    <row r="570" spans="1:8" ht="12.75" x14ac:dyDescent="0.2">
      <c r="A570" s="125"/>
      <c r="B570" s="125"/>
      <c r="C570" s="125"/>
      <c r="D570" s="125"/>
      <c r="E570" s="125"/>
      <c r="F570" s="125"/>
      <c r="G570" s="21"/>
      <c r="H570" s="125"/>
    </row>
    <row r="571" spans="1:8" ht="12.75" x14ac:dyDescent="0.2">
      <c r="A571" s="125"/>
      <c r="B571" s="125"/>
      <c r="C571" s="125"/>
      <c r="D571" s="125"/>
      <c r="E571" s="125"/>
      <c r="F571" s="125"/>
      <c r="G571" s="21"/>
      <c r="H571" s="125"/>
    </row>
    <row r="572" spans="1:8" ht="12.75" x14ac:dyDescent="0.2">
      <c r="A572" s="125"/>
      <c r="B572" s="125"/>
      <c r="C572" s="125"/>
      <c r="D572" s="125"/>
      <c r="E572" s="125"/>
      <c r="F572" s="125"/>
      <c r="G572" s="21"/>
      <c r="H572" s="125"/>
    </row>
    <row r="573" spans="1:8" ht="12.75" x14ac:dyDescent="0.2">
      <c r="A573" s="125"/>
      <c r="B573" s="125"/>
      <c r="C573" s="125"/>
      <c r="D573" s="125"/>
      <c r="E573" s="125"/>
      <c r="F573" s="125"/>
      <c r="G573" s="21"/>
      <c r="H573" s="125"/>
    </row>
    <row r="574" spans="1:8" ht="12.75" x14ac:dyDescent="0.2">
      <c r="A574" s="125"/>
      <c r="B574" s="125"/>
      <c r="C574" s="125"/>
      <c r="D574" s="125"/>
      <c r="E574" s="125"/>
      <c r="F574" s="125"/>
      <c r="G574" s="21"/>
      <c r="H574" s="125"/>
    </row>
    <row r="575" spans="1:8" ht="12.75" x14ac:dyDescent="0.2">
      <c r="A575" s="125"/>
      <c r="B575" s="125"/>
      <c r="C575" s="125"/>
      <c r="D575" s="125"/>
      <c r="E575" s="125"/>
      <c r="F575" s="125"/>
      <c r="G575" s="21"/>
      <c r="H575" s="125"/>
    </row>
    <row r="576" spans="1:8" ht="12.75" x14ac:dyDescent="0.2">
      <c r="A576" s="125"/>
      <c r="B576" s="125"/>
      <c r="C576" s="125"/>
      <c r="D576" s="125"/>
      <c r="E576" s="125"/>
      <c r="F576" s="125"/>
      <c r="G576" s="21"/>
      <c r="H576" s="125"/>
    </row>
    <row r="577" spans="1:8" ht="12.75" x14ac:dyDescent="0.2">
      <c r="A577" s="125"/>
      <c r="B577" s="125"/>
      <c r="C577" s="125"/>
      <c r="D577" s="125"/>
      <c r="E577" s="125"/>
      <c r="F577" s="125"/>
      <c r="G577" s="21"/>
      <c r="H577" s="125"/>
    </row>
    <row r="578" spans="1:8" ht="12.75" x14ac:dyDescent="0.2">
      <c r="A578" s="125"/>
      <c r="B578" s="125"/>
      <c r="C578" s="125"/>
      <c r="D578" s="125"/>
      <c r="E578" s="125"/>
      <c r="F578" s="125"/>
      <c r="G578" s="21"/>
      <c r="H578" s="125"/>
    </row>
    <row r="579" spans="1:8" ht="12.75" x14ac:dyDescent="0.2">
      <c r="A579" s="125"/>
      <c r="B579" s="125"/>
      <c r="C579" s="125"/>
      <c r="D579" s="125"/>
      <c r="E579" s="125"/>
      <c r="F579" s="125"/>
      <c r="G579" s="21"/>
      <c r="H579" s="125"/>
    </row>
    <row r="580" spans="1:8" ht="12.75" x14ac:dyDescent="0.2">
      <c r="A580" s="125"/>
      <c r="B580" s="125"/>
      <c r="C580" s="125"/>
      <c r="D580" s="125"/>
      <c r="E580" s="125"/>
      <c r="F580" s="125"/>
      <c r="G580" s="21"/>
      <c r="H580" s="125"/>
    </row>
    <row r="581" spans="1:8" ht="12.75" x14ac:dyDescent="0.2">
      <c r="A581" s="125"/>
      <c r="B581" s="125"/>
      <c r="C581" s="125"/>
      <c r="D581" s="125"/>
      <c r="E581" s="125"/>
      <c r="F581" s="125"/>
      <c r="G581" s="21"/>
      <c r="H581" s="125"/>
    </row>
    <row r="582" spans="1:8" ht="12.75" x14ac:dyDescent="0.2">
      <c r="A582" s="125"/>
      <c r="B582" s="125"/>
      <c r="C582" s="125"/>
      <c r="D582" s="125"/>
      <c r="E582" s="125"/>
      <c r="F582" s="125"/>
      <c r="G582" s="21"/>
      <c r="H582" s="125"/>
    </row>
    <row r="583" spans="1:8" ht="12.75" x14ac:dyDescent="0.2">
      <c r="A583" s="125"/>
      <c r="B583" s="125"/>
      <c r="C583" s="125"/>
      <c r="D583" s="125"/>
      <c r="E583" s="125"/>
      <c r="F583" s="125"/>
      <c r="G583" s="21"/>
      <c r="H583" s="125"/>
    </row>
    <row r="584" spans="1:8" ht="12.75" x14ac:dyDescent="0.2">
      <c r="A584" s="125"/>
      <c r="B584" s="125"/>
      <c r="C584" s="125"/>
      <c r="D584" s="125"/>
      <c r="E584" s="125"/>
      <c r="F584" s="125"/>
      <c r="G584" s="21"/>
      <c r="H584" s="125"/>
    </row>
    <row r="585" spans="1:8" ht="12.75" x14ac:dyDescent="0.2">
      <c r="A585" s="125"/>
      <c r="B585" s="125"/>
      <c r="C585" s="125"/>
      <c r="D585" s="125"/>
      <c r="E585" s="125"/>
      <c r="F585" s="125"/>
      <c r="G585" s="21"/>
      <c r="H585" s="125"/>
    </row>
    <row r="586" spans="1:8" ht="12.75" x14ac:dyDescent="0.2">
      <c r="A586" s="125"/>
      <c r="B586" s="125"/>
      <c r="C586" s="125"/>
      <c r="D586" s="125"/>
      <c r="E586" s="125"/>
      <c r="F586" s="125"/>
      <c r="G586" s="21"/>
      <c r="H586" s="125"/>
    </row>
    <row r="587" spans="1:8" ht="12.75" x14ac:dyDescent="0.2">
      <c r="A587" s="125"/>
      <c r="B587" s="125"/>
      <c r="C587" s="125"/>
      <c r="D587" s="125"/>
      <c r="E587" s="125"/>
      <c r="F587" s="125"/>
      <c r="G587" s="21"/>
      <c r="H587" s="125"/>
    </row>
    <row r="588" spans="1:8" ht="12.75" x14ac:dyDescent="0.2">
      <c r="A588" s="125"/>
      <c r="B588" s="125"/>
      <c r="C588" s="125"/>
      <c r="D588" s="125"/>
      <c r="E588" s="125"/>
      <c r="F588" s="125"/>
      <c r="G588" s="21"/>
      <c r="H588" s="125"/>
    </row>
    <row r="589" spans="1:8" ht="12.75" x14ac:dyDescent="0.2">
      <c r="A589" s="125"/>
      <c r="B589" s="125"/>
      <c r="C589" s="125"/>
      <c r="D589" s="125"/>
      <c r="E589" s="125"/>
      <c r="F589" s="125"/>
      <c r="G589" s="21"/>
      <c r="H589" s="125"/>
    </row>
    <row r="590" spans="1:8" ht="12.75" x14ac:dyDescent="0.2">
      <c r="A590" s="125"/>
      <c r="B590" s="125"/>
      <c r="C590" s="125"/>
      <c r="D590" s="125"/>
      <c r="E590" s="125"/>
      <c r="F590" s="125"/>
      <c r="G590" s="21"/>
      <c r="H590" s="125"/>
    </row>
    <row r="591" spans="1:8" ht="12.75" x14ac:dyDescent="0.2">
      <c r="A591" s="125"/>
      <c r="B591" s="125"/>
      <c r="C591" s="125"/>
      <c r="D591" s="125"/>
      <c r="E591" s="125"/>
      <c r="F591" s="125"/>
      <c r="G591" s="21"/>
      <c r="H591" s="125"/>
    </row>
    <row r="592" spans="1:8" ht="12.75" x14ac:dyDescent="0.2">
      <c r="A592" s="125"/>
      <c r="B592" s="125"/>
      <c r="C592" s="125"/>
      <c r="D592" s="125"/>
      <c r="E592" s="125"/>
      <c r="F592" s="125"/>
      <c r="G592" s="21"/>
      <c r="H592" s="125"/>
    </row>
    <row r="593" spans="1:8" ht="12.75" x14ac:dyDescent="0.2">
      <c r="A593" s="125"/>
      <c r="B593" s="125"/>
      <c r="C593" s="125"/>
      <c r="D593" s="125"/>
      <c r="E593" s="125"/>
      <c r="F593" s="125"/>
      <c r="G593" s="21"/>
      <c r="H593" s="125"/>
    </row>
    <row r="594" spans="1:8" ht="12.75" x14ac:dyDescent="0.2">
      <c r="A594" s="125"/>
      <c r="B594" s="125"/>
      <c r="C594" s="125"/>
      <c r="D594" s="125"/>
      <c r="E594" s="125"/>
      <c r="F594" s="125"/>
      <c r="G594" s="21"/>
      <c r="H594" s="125"/>
    </row>
    <row r="595" spans="1:8" ht="12.75" x14ac:dyDescent="0.2">
      <c r="A595" s="125"/>
      <c r="B595" s="125"/>
      <c r="C595" s="125"/>
      <c r="D595" s="125"/>
      <c r="E595" s="125"/>
      <c r="F595" s="125"/>
      <c r="G595" s="21"/>
      <c r="H595" s="125"/>
    </row>
    <row r="596" spans="1:8" ht="12.75" x14ac:dyDescent="0.2">
      <c r="A596" s="125"/>
      <c r="B596" s="125"/>
      <c r="C596" s="125"/>
      <c r="D596" s="125"/>
      <c r="E596" s="125"/>
      <c r="F596" s="125"/>
      <c r="G596" s="21"/>
      <c r="H596" s="125"/>
    </row>
    <row r="597" spans="1:8" ht="12.75" x14ac:dyDescent="0.2">
      <c r="A597" s="125"/>
      <c r="B597" s="125"/>
      <c r="C597" s="125"/>
      <c r="D597" s="125"/>
      <c r="E597" s="125"/>
      <c r="F597" s="125"/>
      <c r="G597" s="21"/>
      <c r="H597" s="125"/>
    </row>
    <row r="598" spans="1:8" ht="12.75" x14ac:dyDescent="0.2">
      <c r="A598" s="125"/>
      <c r="B598" s="125"/>
      <c r="C598" s="125"/>
      <c r="D598" s="125"/>
      <c r="E598" s="125"/>
      <c r="F598" s="125"/>
      <c r="G598" s="21"/>
      <c r="H598" s="125"/>
    </row>
    <row r="599" spans="1:8" ht="12.75" x14ac:dyDescent="0.2">
      <c r="A599" s="125"/>
      <c r="B599" s="125"/>
      <c r="C599" s="125"/>
      <c r="D599" s="125"/>
      <c r="E599" s="125"/>
      <c r="F599" s="125"/>
      <c r="G599" s="21"/>
      <c r="H599" s="125"/>
    </row>
    <row r="600" spans="1:8" ht="12.75" x14ac:dyDescent="0.2">
      <c r="A600" s="125"/>
      <c r="B600" s="125"/>
      <c r="C600" s="125"/>
      <c r="D600" s="125"/>
      <c r="E600" s="125"/>
      <c r="F600" s="125"/>
      <c r="G600" s="21"/>
      <c r="H600" s="125"/>
    </row>
    <row r="601" spans="1:8" ht="12.75" x14ac:dyDescent="0.2">
      <c r="A601" s="125"/>
      <c r="B601" s="125"/>
      <c r="C601" s="125"/>
      <c r="D601" s="125"/>
      <c r="E601" s="125"/>
      <c r="F601" s="125"/>
      <c r="G601" s="21"/>
      <c r="H601" s="125"/>
    </row>
    <row r="602" spans="1:8" ht="12.75" x14ac:dyDescent="0.2">
      <c r="A602" s="125"/>
      <c r="B602" s="125"/>
      <c r="C602" s="125"/>
      <c r="D602" s="125"/>
      <c r="E602" s="125"/>
      <c r="F602" s="125"/>
      <c r="G602" s="21"/>
      <c r="H602" s="125"/>
    </row>
    <row r="603" spans="1:8" ht="12.75" x14ac:dyDescent="0.2">
      <c r="A603" s="125"/>
      <c r="B603" s="125"/>
      <c r="C603" s="125"/>
      <c r="D603" s="125"/>
      <c r="E603" s="125"/>
      <c r="F603" s="125"/>
      <c r="G603" s="21"/>
      <c r="H603" s="125"/>
    </row>
    <row r="604" spans="1:8" ht="12.75" x14ac:dyDescent="0.2">
      <c r="A604" s="125"/>
      <c r="B604" s="125"/>
      <c r="C604" s="125"/>
      <c r="D604" s="125"/>
      <c r="E604" s="125"/>
      <c r="F604" s="125"/>
      <c r="G604" s="21"/>
      <c r="H604" s="125"/>
    </row>
    <row r="605" spans="1:8" ht="12.75" x14ac:dyDescent="0.2">
      <c r="A605" s="125"/>
      <c r="B605" s="125"/>
      <c r="C605" s="125"/>
      <c r="D605" s="125"/>
      <c r="E605" s="125"/>
      <c r="F605" s="125"/>
      <c r="G605" s="21"/>
      <c r="H605" s="125"/>
    </row>
    <row r="606" spans="1:8" ht="12.75" x14ac:dyDescent="0.2">
      <c r="A606" s="125"/>
      <c r="B606" s="125"/>
      <c r="C606" s="125"/>
      <c r="D606" s="125"/>
      <c r="E606" s="125"/>
      <c r="F606" s="125"/>
      <c r="G606" s="21"/>
      <c r="H606" s="125"/>
    </row>
    <row r="607" spans="1:8" ht="12.75" x14ac:dyDescent="0.2">
      <c r="A607" s="125"/>
      <c r="B607" s="125"/>
      <c r="C607" s="125"/>
      <c r="D607" s="125"/>
      <c r="E607" s="125"/>
      <c r="F607" s="125"/>
      <c r="G607" s="21"/>
      <c r="H607" s="125"/>
    </row>
    <row r="608" spans="1:8" ht="12.75" x14ac:dyDescent="0.2">
      <c r="A608" s="125"/>
      <c r="B608" s="125"/>
      <c r="C608" s="125"/>
      <c r="D608" s="125"/>
      <c r="E608" s="125"/>
      <c r="F608" s="125"/>
      <c r="G608" s="21"/>
      <c r="H608" s="125"/>
    </row>
    <row r="609" spans="1:8" ht="12.75" x14ac:dyDescent="0.2">
      <c r="A609" s="125"/>
      <c r="B609" s="125"/>
      <c r="C609" s="125"/>
      <c r="D609" s="125"/>
      <c r="E609" s="125"/>
      <c r="F609" s="125"/>
      <c r="G609" s="21"/>
      <c r="H609" s="125"/>
    </row>
    <row r="610" spans="1:8" ht="12.75" x14ac:dyDescent="0.2">
      <c r="A610" s="125"/>
      <c r="B610" s="125"/>
      <c r="C610" s="125"/>
      <c r="D610" s="125"/>
      <c r="E610" s="125"/>
      <c r="F610" s="125"/>
      <c r="G610" s="21"/>
      <c r="H610" s="125"/>
    </row>
    <row r="611" spans="1:8" ht="12.75" x14ac:dyDescent="0.2">
      <c r="A611" s="125"/>
      <c r="B611" s="125"/>
      <c r="C611" s="125"/>
      <c r="D611" s="125"/>
      <c r="E611" s="125"/>
      <c r="F611" s="125"/>
      <c r="G611" s="21"/>
      <c r="H611" s="125"/>
    </row>
    <row r="612" spans="1:8" ht="12.75" x14ac:dyDescent="0.2">
      <c r="A612" s="125"/>
      <c r="B612" s="125"/>
      <c r="C612" s="125"/>
      <c r="D612" s="125"/>
      <c r="E612" s="125"/>
      <c r="F612" s="125"/>
      <c r="G612" s="21"/>
      <c r="H612" s="125"/>
    </row>
    <row r="613" spans="1:8" ht="12.75" x14ac:dyDescent="0.2">
      <c r="A613" s="125"/>
      <c r="B613" s="125"/>
      <c r="C613" s="125"/>
      <c r="D613" s="125"/>
      <c r="E613" s="125"/>
      <c r="F613" s="125"/>
      <c r="G613" s="21"/>
      <c r="H613" s="125"/>
    </row>
    <row r="614" spans="1:8" ht="12.75" x14ac:dyDescent="0.2">
      <c r="A614" s="125"/>
      <c r="B614" s="125"/>
      <c r="C614" s="125"/>
      <c r="D614" s="125"/>
      <c r="E614" s="125"/>
      <c r="F614" s="125"/>
      <c r="G614" s="21"/>
      <c r="H614" s="125"/>
    </row>
    <row r="615" spans="1:8" ht="12.75" x14ac:dyDescent="0.2">
      <c r="A615" s="125"/>
      <c r="B615" s="125"/>
      <c r="C615" s="125"/>
      <c r="D615" s="125"/>
      <c r="E615" s="125"/>
      <c r="F615" s="125"/>
      <c r="G615" s="21"/>
      <c r="H615" s="125"/>
    </row>
    <row r="616" spans="1:8" ht="12.75" x14ac:dyDescent="0.2">
      <c r="A616" s="125"/>
      <c r="B616" s="125"/>
      <c r="C616" s="125"/>
      <c r="D616" s="125"/>
      <c r="E616" s="125"/>
      <c r="F616" s="125"/>
      <c r="G616" s="21"/>
      <c r="H616" s="125"/>
    </row>
    <row r="617" spans="1:8" ht="12.75" x14ac:dyDescent="0.2">
      <c r="A617" s="125"/>
      <c r="B617" s="125"/>
      <c r="C617" s="125"/>
      <c r="D617" s="125"/>
      <c r="E617" s="125"/>
      <c r="F617" s="125"/>
      <c r="G617" s="21"/>
      <c r="H617" s="125"/>
    </row>
    <row r="618" spans="1:8" ht="12.75" x14ac:dyDescent="0.2">
      <c r="A618" s="125"/>
      <c r="B618" s="125"/>
      <c r="C618" s="125"/>
      <c r="D618" s="125"/>
      <c r="E618" s="125"/>
      <c r="F618" s="125"/>
      <c r="G618" s="21"/>
      <c r="H618" s="125"/>
    </row>
    <row r="619" spans="1:8" ht="12.75" x14ac:dyDescent="0.2">
      <c r="A619" s="125"/>
      <c r="B619" s="125"/>
      <c r="C619" s="125"/>
      <c r="D619" s="125"/>
      <c r="E619" s="125"/>
      <c r="F619" s="125"/>
      <c r="G619" s="21"/>
      <c r="H619" s="125"/>
    </row>
    <row r="620" spans="1:8" ht="12.75" x14ac:dyDescent="0.2">
      <c r="A620" s="125"/>
      <c r="B620" s="125"/>
      <c r="C620" s="125"/>
      <c r="D620" s="125"/>
      <c r="E620" s="125"/>
      <c r="F620" s="125"/>
      <c r="G620" s="21"/>
      <c r="H620" s="125"/>
    </row>
    <row r="621" spans="1:8" ht="12.75" x14ac:dyDescent="0.2">
      <c r="A621" s="125"/>
      <c r="B621" s="125"/>
      <c r="C621" s="125"/>
      <c r="D621" s="125"/>
      <c r="E621" s="125"/>
      <c r="F621" s="125"/>
      <c r="G621" s="21"/>
      <c r="H621" s="125"/>
    </row>
    <row r="622" spans="1:8" ht="12.75" x14ac:dyDescent="0.2">
      <c r="A622" s="125"/>
      <c r="B622" s="125"/>
      <c r="C622" s="125"/>
      <c r="D622" s="125"/>
      <c r="E622" s="125"/>
      <c r="F622" s="125"/>
      <c r="G622" s="21"/>
      <c r="H622" s="125"/>
    </row>
    <row r="623" spans="1:8" ht="12.75" x14ac:dyDescent="0.2">
      <c r="A623" s="125"/>
      <c r="B623" s="125"/>
      <c r="C623" s="125"/>
      <c r="D623" s="125"/>
      <c r="E623" s="125"/>
      <c r="F623" s="125"/>
      <c r="G623" s="21"/>
      <c r="H623" s="125"/>
    </row>
    <row r="624" spans="1:8" ht="12.75" x14ac:dyDescent="0.2">
      <c r="A624" s="125"/>
      <c r="B624" s="125"/>
      <c r="C624" s="125"/>
      <c r="D624" s="125"/>
      <c r="E624" s="125"/>
      <c r="F624" s="125"/>
      <c r="G624" s="21"/>
      <c r="H624" s="125"/>
    </row>
    <row r="625" spans="1:8" ht="12.75" x14ac:dyDescent="0.2">
      <c r="A625" s="125"/>
      <c r="B625" s="125"/>
      <c r="C625" s="125"/>
      <c r="D625" s="125"/>
      <c r="E625" s="125"/>
      <c r="F625" s="125"/>
      <c r="G625" s="21"/>
      <c r="H625" s="125"/>
    </row>
    <row r="626" spans="1:8" ht="12.75" x14ac:dyDescent="0.2">
      <c r="A626" s="125"/>
      <c r="B626" s="125"/>
      <c r="C626" s="125"/>
      <c r="D626" s="125"/>
      <c r="E626" s="125"/>
      <c r="F626" s="125"/>
      <c r="G626" s="21"/>
      <c r="H626" s="125"/>
    </row>
    <row r="627" spans="1:8" ht="12.75" x14ac:dyDescent="0.2">
      <c r="A627" s="125"/>
      <c r="B627" s="125"/>
      <c r="C627" s="125"/>
      <c r="D627" s="125"/>
      <c r="E627" s="125"/>
      <c r="F627" s="125"/>
      <c r="G627" s="21"/>
      <c r="H627" s="125"/>
    </row>
    <row r="628" spans="1:8" ht="12.75" x14ac:dyDescent="0.2">
      <c r="A628" s="125"/>
      <c r="B628" s="125"/>
      <c r="C628" s="125"/>
      <c r="D628" s="125"/>
      <c r="E628" s="125"/>
      <c r="F628" s="125"/>
      <c r="G628" s="21"/>
      <c r="H628" s="125"/>
    </row>
    <row r="629" spans="1:8" ht="12.75" x14ac:dyDescent="0.2">
      <c r="A629" s="125"/>
      <c r="B629" s="125"/>
      <c r="C629" s="125"/>
      <c r="D629" s="125"/>
      <c r="E629" s="125"/>
      <c r="F629" s="125"/>
      <c r="G629" s="21"/>
      <c r="H629" s="125"/>
    </row>
    <row r="630" spans="1:8" ht="12.75" x14ac:dyDescent="0.2">
      <c r="A630" s="125"/>
      <c r="B630" s="125"/>
      <c r="C630" s="125"/>
      <c r="D630" s="125"/>
      <c r="E630" s="125"/>
      <c r="F630" s="125"/>
      <c r="G630" s="21"/>
      <c r="H630" s="125"/>
    </row>
    <row r="631" spans="1:8" ht="12.75" x14ac:dyDescent="0.2">
      <c r="A631" s="125"/>
      <c r="B631" s="125"/>
      <c r="C631" s="125"/>
      <c r="D631" s="125"/>
      <c r="E631" s="125"/>
      <c r="F631" s="125"/>
      <c r="G631" s="21"/>
      <c r="H631" s="125"/>
    </row>
    <row r="632" spans="1:8" ht="12.75" x14ac:dyDescent="0.2">
      <c r="A632" s="125"/>
      <c r="B632" s="125"/>
      <c r="C632" s="125"/>
      <c r="D632" s="125"/>
      <c r="E632" s="125"/>
      <c r="F632" s="125"/>
      <c r="G632" s="21"/>
      <c r="H632" s="125"/>
    </row>
    <row r="633" spans="1:8" ht="12.75" x14ac:dyDescent="0.2">
      <c r="A633" s="125"/>
      <c r="B633" s="125"/>
      <c r="C633" s="125"/>
      <c r="D633" s="125"/>
      <c r="E633" s="125"/>
      <c r="F633" s="125"/>
      <c r="G633" s="21"/>
      <c r="H633" s="125"/>
    </row>
    <row r="634" spans="1:8" ht="12.75" x14ac:dyDescent="0.2">
      <c r="A634" s="125"/>
      <c r="B634" s="125"/>
      <c r="C634" s="125"/>
      <c r="D634" s="125"/>
      <c r="E634" s="125"/>
      <c r="F634" s="125"/>
      <c r="G634" s="21"/>
      <c r="H634" s="125"/>
    </row>
    <row r="635" spans="1:8" ht="12.75" x14ac:dyDescent="0.2">
      <c r="A635" s="125"/>
      <c r="B635" s="125"/>
      <c r="C635" s="125"/>
      <c r="D635" s="125"/>
      <c r="E635" s="125"/>
      <c r="F635" s="125"/>
      <c r="G635" s="21"/>
      <c r="H635" s="125"/>
    </row>
    <row r="636" spans="1:8" ht="12.75" x14ac:dyDescent="0.2">
      <c r="A636" s="125"/>
      <c r="B636" s="125"/>
      <c r="C636" s="125"/>
      <c r="D636" s="125"/>
      <c r="E636" s="125"/>
      <c r="F636" s="125"/>
      <c r="G636" s="21"/>
      <c r="H636" s="125"/>
    </row>
    <row r="637" spans="1:8" ht="12.75" x14ac:dyDescent="0.2">
      <c r="A637" s="125"/>
      <c r="B637" s="125"/>
      <c r="C637" s="125"/>
      <c r="D637" s="125"/>
      <c r="E637" s="125"/>
      <c r="F637" s="125"/>
      <c r="G637" s="21"/>
      <c r="H637" s="125"/>
    </row>
    <row r="638" spans="1:8" ht="12.75" x14ac:dyDescent="0.2">
      <c r="A638" s="125"/>
      <c r="B638" s="125"/>
      <c r="C638" s="125"/>
      <c r="D638" s="125"/>
      <c r="E638" s="125"/>
      <c r="F638" s="125"/>
      <c r="G638" s="21"/>
      <c r="H638" s="125"/>
    </row>
    <row r="639" spans="1:8" ht="12.75" x14ac:dyDescent="0.2">
      <c r="A639" s="125"/>
      <c r="B639" s="125"/>
      <c r="C639" s="125"/>
      <c r="D639" s="125"/>
      <c r="E639" s="125"/>
      <c r="F639" s="125"/>
      <c r="G639" s="21"/>
      <c r="H639" s="125"/>
    </row>
    <row r="640" spans="1:8" ht="12.75" x14ac:dyDescent="0.2">
      <c r="A640" s="125"/>
      <c r="B640" s="125"/>
      <c r="C640" s="125"/>
      <c r="D640" s="125"/>
      <c r="E640" s="125"/>
      <c r="F640" s="125"/>
      <c r="G640" s="21"/>
      <c r="H640" s="125"/>
    </row>
    <row r="641" spans="1:8" ht="12.75" x14ac:dyDescent="0.2">
      <c r="A641" s="125"/>
      <c r="B641" s="125"/>
      <c r="C641" s="125"/>
      <c r="D641" s="125"/>
      <c r="E641" s="125"/>
      <c r="F641" s="125"/>
      <c r="G641" s="21"/>
      <c r="H641" s="125"/>
    </row>
    <row r="642" spans="1:8" ht="12.75" x14ac:dyDescent="0.2">
      <c r="A642" s="125"/>
      <c r="B642" s="125"/>
      <c r="C642" s="125"/>
      <c r="D642" s="125"/>
      <c r="E642" s="125"/>
      <c r="F642" s="125"/>
      <c r="G642" s="21"/>
      <c r="H642" s="125"/>
    </row>
    <row r="643" spans="1:8" ht="12.75" x14ac:dyDescent="0.2">
      <c r="A643" s="125"/>
      <c r="B643" s="125"/>
      <c r="C643" s="125"/>
      <c r="D643" s="125"/>
      <c r="E643" s="125"/>
      <c r="F643" s="125"/>
      <c r="G643" s="21"/>
      <c r="H643" s="125"/>
    </row>
    <row r="644" spans="1:8" ht="12.75" x14ac:dyDescent="0.2">
      <c r="A644" s="125"/>
      <c r="B644" s="125"/>
      <c r="C644" s="125"/>
      <c r="D644" s="125"/>
      <c r="E644" s="125"/>
      <c r="F644" s="125"/>
      <c r="G644" s="21"/>
      <c r="H644" s="125"/>
    </row>
    <row r="645" spans="1:8" ht="12.75" x14ac:dyDescent="0.2">
      <c r="A645" s="125"/>
      <c r="B645" s="125"/>
      <c r="C645" s="125"/>
      <c r="D645" s="125"/>
      <c r="E645" s="125"/>
      <c r="F645" s="125"/>
      <c r="G645" s="21"/>
      <c r="H645" s="125"/>
    </row>
    <row r="646" spans="1:8" ht="12.75" x14ac:dyDescent="0.2">
      <c r="A646" s="125"/>
      <c r="B646" s="125"/>
      <c r="C646" s="125"/>
      <c r="D646" s="125"/>
      <c r="E646" s="125"/>
      <c r="F646" s="125"/>
      <c r="G646" s="21"/>
      <c r="H646" s="125"/>
    </row>
    <row r="647" spans="1:8" ht="12.75" x14ac:dyDescent="0.2">
      <c r="A647" s="125"/>
      <c r="B647" s="125"/>
      <c r="C647" s="125"/>
      <c r="D647" s="125"/>
      <c r="E647" s="125"/>
      <c r="F647" s="125"/>
      <c r="G647" s="21"/>
      <c r="H647" s="125"/>
    </row>
    <row r="648" spans="1:8" ht="12.75" x14ac:dyDescent="0.2">
      <c r="A648" s="125"/>
      <c r="B648" s="125"/>
      <c r="C648" s="125"/>
      <c r="D648" s="125"/>
      <c r="E648" s="125"/>
      <c r="F648" s="125"/>
      <c r="G648" s="21"/>
      <c r="H648" s="125"/>
    </row>
    <row r="649" spans="1:8" ht="12.75" x14ac:dyDescent="0.2">
      <c r="A649" s="125"/>
      <c r="B649" s="125"/>
      <c r="C649" s="125"/>
      <c r="D649" s="125"/>
      <c r="E649" s="125"/>
      <c r="F649" s="125"/>
      <c r="G649" s="21"/>
      <c r="H649" s="125"/>
    </row>
    <row r="650" spans="1:8" ht="12.75" x14ac:dyDescent="0.2">
      <c r="A650" s="125"/>
      <c r="B650" s="125"/>
      <c r="C650" s="125"/>
      <c r="D650" s="125"/>
      <c r="E650" s="125"/>
      <c r="F650" s="125"/>
      <c r="G650" s="21"/>
      <c r="H650" s="125"/>
    </row>
    <row r="651" spans="1:8" ht="12.75" x14ac:dyDescent="0.2">
      <c r="A651" s="125"/>
      <c r="B651" s="125"/>
      <c r="C651" s="125"/>
      <c r="D651" s="125"/>
      <c r="E651" s="125"/>
      <c r="F651" s="125"/>
      <c r="G651" s="21"/>
      <c r="H651" s="125"/>
    </row>
    <row r="652" spans="1:8" ht="12.75" x14ac:dyDescent="0.2">
      <c r="A652" s="125"/>
      <c r="B652" s="125"/>
      <c r="C652" s="125"/>
      <c r="D652" s="125"/>
      <c r="E652" s="125"/>
      <c r="F652" s="125"/>
      <c r="G652" s="21"/>
      <c r="H652" s="125"/>
    </row>
    <row r="653" spans="1:8" ht="12.75" x14ac:dyDescent="0.2">
      <c r="A653" s="125"/>
      <c r="B653" s="125"/>
      <c r="C653" s="125"/>
      <c r="D653" s="125"/>
      <c r="E653" s="125"/>
      <c r="F653" s="125"/>
      <c r="G653" s="21"/>
      <c r="H653" s="125"/>
    </row>
    <row r="654" spans="1:8" ht="12.75" x14ac:dyDescent="0.2">
      <c r="A654" s="125"/>
      <c r="B654" s="125"/>
      <c r="C654" s="125"/>
      <c r="D654" s="125"/>
      <c r="E654" s="125"/>
      <c r="F654" s="125"/>
      <c r="G654" s="21"/>
      <c r="H654" s="125"/>
    </row>
    <row r="655" spans="1:8" ht="12.75" x14ac:dyDescent="0.2">
      <c r="A655" s="125"/>
      <c r="B655" s="125"/>
      <c r="C655" s="125"/>
      <c r="D655" s="125"/>
      <c r="E655" s="125"/>
      <c r="F655" s="125"/>
      <c r="G655" s="21"/>
      <c r="H655" s="125"/>
    </row>
    <row r="656" spans="1:8" ht="12.75" x14ac:dyDescent="0.2">
      <c r="A656" s="125"/>
      <c r="B656" s="125"/>
      <c r="C656" s="125"/>
      <c r="D656" s="125"/>
      <c r="E656" s="125"/>
      <c r="F656" s="125"/>
      <c r="G656" s="21"/>
      <c r="H656" s="125"/>
    </row>
    <row r="657" spans="1:8" ht="12.75" x14ac:dyDescent="0.2">
      <c r="A657" s="125"/>
      <c r="B657" s="125"/>
      <c r="C657" s="125"/>
      <c r="D657" s="125"/>
      <c r="E657" s="125"/>
      <c r="F657" s="125"/>
      <c r="G657" s="21"/>
      <c r="H657" s="125"/>
    </row>
    <row r="658" spans="1:8" ht="12.75" x14ac:dyDescent="0.2">
      <c r="A658" s="125"/>
      <c r="B658" s="125"/>
      <c r="C658" s="125"/>
      <c r="D658" s="125"/>
      <c r="E658" s="125"/>
      <c r="F658" s="125"/>
      <c r="G658" s="21"/>
      <c r="H658" s="125"/>
    </row>
    <row r="659" spans="1:8" ht="12.75" x14ac:dyDescent="0.2">
      <c r="A659" s="125"/>
      <c r="B659" s="125"/>
      <c r="C659" s="125"/>
      <c r="D659" s="125"/>
      <c r="E659" s="125"/>
      <c r="F659" s="125"/>
      <c r="G659" s="21"/>
      <c r="H659" s="125"/>
    </row>
    <row r="660" spans="1:8" ht="12.75" x14ac:dyDescent="0.2">
      <c r="A660" s="125"/>
      <c r="B660" s="125"/>
      <c r="C660" s="125"/>
      <c r="D660" s="125"/>
      <c r="E660" s="125"/>
      <c r="F660" s="125"/>
      <c r="G660" s="21"/>
      <c r="H660" s="125"/>
    </row>
    <row r="661" spans="1:8" ht="12.75" x14ac:dyDescent="0.2">
      <c r="A661" s="125"/>
      <c r="B661" s="125"/>
      <c r="C661" s="125"/>
      <c r="D661" s="125"/>
      <c r="E661" s="125"/>
      <c r="F661" s="125"/>
      <c r="G661" s="21"/>
      <c r="H661" s="125"/>
    </row>
    <row r="662" spans="1:8" ht="12.75" x14ac:dyDescent="0.2">
      <c r="A662" s="125"/>
      <c r="B662" s="125"/>
      <c r="C662" s="125"/>
      <c r="D662" s="125"/>
      <c r="E662" s="125"/>
      <c r="F662" s="125"/>
      <c r="G662" s="21"/>
      <c r="H662" s="125"/>
    </row>
    <row r="663" spans="1:8" ht="12.75" x14ac:dyDescent="0.2">
      <c r="A663" s="125"/>
      <c r="B663" s="125"/>
      <c r="C663" s="125"/>
      <c r="D663" s="125"/>
      <c r="E663" s="125"/>
      <c r="F663" s="125"/>
      <c r="G663" s="21"/>
      <c r="H663" s="125"/>
    </row>
    <row r="664" spans="1:8" ht="12.75" x14ac:dyDescent="0.2">
      <c r="A664" s="125"/>
      <c r="B664" s="125"/>
      <c r="C664" s="125"/>
      <c r="D664" s="125"/>
      <c r="E664" s="125"/>
      <c r="F664" s="125"/>
      <c r="G664" s="21"/>
      <c r="H664" s="125"/>
    </row>
    <row r="665" spans="1:8" ht="12.75" x14ac:dyDescent="0.2">
      <c r="A665" s="125"/>
      <c r="B665" s="125"/>
      <c r="C665" s="125"/>
      <c r="D665" s="125"/>
      <c r="E665" s="125"/>
      <c r="F665" s="125"/>
      <c r="G665" s="21"/>
      <c r="H665" s="125"/>
    </row>
    <row r="666" spans="1:8" ht="12.75" x14ac:dyDescent="0.2">
      <c r="A666" s="125"/>
      <c r="B666" s="125"/>
      <c r="C666" s="125"/>
      <c r="D666" s="125"/>
      <c r="E666" s="125"/>
      <c r="F666" s="125"/>
      <c r="G666" s="21"/>
      <c r="H666" s="125"/>
    </row>
    <row r="667" spans="1:8" ht="12.75" x14ac:dyDescent="0.2">
      <c r="A667" s="125"/>
      <c r="B667" s="125"/>
      <c r="C667" s="125"/>
      <c r="D667" s="125"/>
      <c r="E667" s="125"/>
      <c r="F667" s="125"/>
      <c r="G667" s="21"/>
      <c r="H667" s="125"/>
    </row>
    <row r="668" spans="1:8" ht="12.75" x14ac:dyDescent="0.2">
      <c r="A668" s="125"/>
      <c r="B668" s="125"/>
      <c r="C668" s="125"/>
      <c r="D668" s="125"/>
      <c r="E668" s="125"/>
      <c r="F668" s="125"/>
      <c r="G668" s="21"/>
      <c r="H668" s="125"/>
    </row>
    <row r="669" spans="1:8" ht="12.75" x14ac:dyDescent="0.2">
      <c r="A669" s="125"/>
      <c r="B669" s="125"/>
      <c r="C669" s="125"/>
      <c r="D669" s="125"/>
      <c r="E669" s="125"/>
      <c r="F669" s="125"/>
      <c r="G669" s="21"/>
      <c r="H669" s="125"/>
    </row>
    <row r="670" spans="1:8" ht="12.75" x14ac:dyDescent="0.2">
      <c r="A670" s="125"/>
      <c r="B670" s="125"/>
      <c r="C670" s="125"/>
      <c r="D670" s="125"/>
      <c r="E670" s="125"/>
      <c r="F670" s="125"/>
      <c r="G670" s="21"/>
      <c r="H670" s="125"/>
    </row>
    <row r="671" spans="1:8" ht="12.75" x14ac:dyDescent="0.2">
      <c r="A671" s="125"/>
      <c r="B671" s="125"/>
      <c r="C671" s="125"/>
      <c r="D671" s="125"/>
      <c r="E671" s="125"/>
      <c r="F671" s="125"/>
      <c r="G671" s="21"/>
      <c r="H671" s="125"/>
    </row>
    <row r="672" spans="1:8" ht="12.75" x14ac:dyDescent="0.2">
      <c r="A672" s="125"/>
      <c r="B672" s="125"/>
      <c r="C672" s="125"/>
      <c r="D672" s="125"/>
      <c r="E672" s="125"/>
      <c r="F672" s="125"/>
      <c r="G672" s="21"/>
      <c r="H672" s="125"/>
    </row>
    <row r="673" spans="1:8" ht="12.75" x14ac:dyDescent="0.2">
      <c r="A673" s="125"/>
      <c r="B673" s="125"/>
      <c r="C673" s="125"/>
      <c r="D673" s="125"/>
      <c r="E673" s="125"/>
      <c r="F673" s="125"/>
      <c r="G673" s="21"/>
      <c r="H673" s="125"/>
    </row>
    <row r="674" spans="1:8" ht="12.75" x14ac:dyDescent="0.2">
      <c r="A674" s="125"/>
      <c r="B674" s="125"/>
      <c r="C674" s="125"/>
      <c r="D674" s="125"/>
      <c r="E674" s="125"/>
      <c r="F674" s="125"/>
      <c r="G674" s="21"/>
      <c r="H674" s="125"/>
    </row>
    <row r="675" spans="1:8" ht="12.75" x14ac:dyDescent="0.2">
      <c r="A675" s="125"/>
      <c r="B675" s="125"/>
      <c r="C675" s="125"/>
      <c r="D675" s="125"/>
      <c r="E675" s="125"/>
      <c r="F675" s="125"/>
      <c r="G675" s="21"/>
      <c r="H675" s="125"/>
    </row>
    <row r="676" spans="1:8" ht="12.75" x14ac:dyDescent="0.2">
      <c r="A676" s="125"/>
      <c r="B676" s="125"/>
      <c r="C676" s="125"/>
      <c r="D676" s="125"/>
      <c r="E676" s="125"/>
      <c r="F676" s="125"/>
      <c r="G676" s="21"/>
      <c r="H676" s="125"/>
    </row>
    <row r="677" spans="1:8" ht="12.75" x14ac:dyDescent="0.2">
      <c r="A677" s="125"/>
      <c r="B677" s="125"/>
      <c r="C677" s="125"/>
      <c r="D677" s="125"/>
      <c r="E677" s="125"/>
      <c r="F677" s="125"/>
      <c r="G677" s="21"/>
      <c r="H677" s="125"/>
    </row>
    <row r="678" spans="1:8" ht="12.75" x14ac:dyDescent="0.2">
      <c r="A678" s="125"/>
      <c r="B678" s="125"/>
      <c r="C678" s="125"/>
      <c r="D678" s="125"/>
      <c r="E678" s="125"/>
      <c r="F678" s="125"/>
      <c r="G678" s="21"/>
      <c r="H678" s="125"/>
    </row>
    <row r="679" spans="1:8" ht="12.75" x14ac:dyDescent="0.2">
      <c r="A679" s="125"/>
      <c r="B679" s="125"/>
      <c r="C679" s="125"/>
      <c r="D679" s="125"/>
      <c r="E679" s="125"/>
      <c r="F679" s="125"/>
      <c r="G679" s="21"/>
      <c r="H679" s="125"/>
    </row>
    <row r="680" spans="1:8" ht="12.75" x14ac:dyDescent="0.2">
      <c r="A680" s="125"/>
      <c r="B680" s="125"/>
      <c r="C680" s="125"/>
      <c r="D680" s="125"/>
      <c r="E680" s="125"/>
      <c r="F680" s="125"/>
      <c r="G680" s="21"/>
      <c r="H680" s="125"/>
    </row>
    <row r="681" spans="1:8" ht="12.75" x14ac:dyDescent="0.2">
      <c r="A681" s="125"/>
      <c r="B681" s="125"/>
      <c r="C681" s="125"/>
      <c r="D681" s="125"/>
      <c r="E681" s="125"/>
      <c r="F681" s="125"/>
      <c r="G681" s="21"/>
      <c r="H681" s="125"/>
    </row>
    <row r="682" spans="1:8" ht="12.75" x14ac:dyDescent="0.2">
      <c r="A682" s="125"/>
      <c r="B682" s="125"/>
      <c r="C682" s="125"/>
      <c r="D682" s="125"/>
      <c r="E682" s="125"/>
      <c r="F682" s="125"/>
      <c r="G682" s="21"/>
      <c r="H682" s="125"/>
    </row>
    <row r="683" spans="1:8" ht="12.75" x14ac:dyDescent="0.2">
      <c r="A683" s="125"/>
      <c r="B683" s="125"/>
      <c r="C683" s="125"/>
      <c r="D683" s="125"/>
      <c r="E683" s="125"/>
      <c r="F683" s="125"/>
      <c r="G683" s="21"/>
      <c r="H683" s="125"/>
    </row>
    <row r="684" spans="1:8" ht="12.75" x14ac:dyDescent="0.2">
      <c r="A684" s="125"/>
      <c r="B684" s="125"/>
      <c r="C684" s="125"/>
      <c r="D684" s="125"/>
      <c r="E684" s="125"/>
      <c r="F684" s="125"/>
      <c r="G684" s="21"/>
      <c r="H684" s="125"/>
    </row>
    <row r="685" spans="1:8" ht="12.75" x14ac:dyDescent="0.2">
      <c r="A685" s="125"/>
      <c r="B685" s="125"/>
      <c r="C685" s="125"/>
      <c r="D685" s="125"/>
      <c r="E685" s="125"/>
      <c r="F685" s="125"/>
      <c r="G685" s="21"/>
      <c r="H685" s="125"/>
    </row>
    <row r="686" spans="1:8" ht="12.75" x14ac:dyDescent="0.2">
      <c r="A686" s="125"/>
      <c r="B686" s="125"/>
      <c r="C686" s="125"/>
      <c r="D686" s="125"/>
      <c r="E686" s="125"/>
      <c r="F686" s="125"/>
      <c r="G686" s="21"/>
      <c r="H686" s="125"/>
    </row>
    <row r="687" spans="1:8" ht="12.75" x14ac:dyDescent="0.2">
      <c r="A687" s="125"/>
      <c r="B687" s="125"/>
      <c r="C687" s="125"/>
      <c r="D687" s="125"/>
      <c r="E687" s="125"/>
      <c r="F687" s="125"/>
      <c r="G687" s="21"/>
      <c r="H687" s="125"/>
    </row>
    <row r="688" spans="1:8" ht="12.75" x14ac:dyDescent="0.2">
      <c r="A688" s="125"/>
      <c r="B688" s="125"/>
      <c r="C688" s="125"/>
      <c r="D688" s="125"/>
      <c r="E688" s="125"/>
      <c r="F688" s="125"/>
      <c r="G688" s="21"/>
      <c r="H688" s="125"/>
    </row>
    <row r="689" spans="1:8" ht="12.75" x14ac:dyDescent="0.2">
      <c r="A689" s="125"/>
      <c r="B689" s="125"/>
      <c r="C689" s="125"/>
      <c r="D689" s="125"/>
      <c r="E689" s="125"/>
      <c r="F689" s="125"/>
      <c r="G689" s="21"/>
      <c r="H689" s="125"/>
    </row>
    <row r="690" spans="1:8" ht="12.75" x14ac:dyDescent="0.2">
      <c r="A690" s="125"/>
      <c r="B690" s="125"/>
      <c r="C690" s="125"/>
      <c r="D690" s="125"/>
      <c r="E690" s="125"/>
      <c r="F690" s="125"/>
      <c r="G690" s="21"/>
      <c r="H690" s="125"/>
    </row>
    <row r="691" spans="1:8" ht="12.75" x14ac:dyDescent="0.2">
      <c r="A691" s="125"/>
      <c r="B691" s="125"/>
      <c r="C691" s="125"/>
      <c r="D691" s="125"/>
      <c r="E691" s="125"/>
      <c r="F691" s="125"/>
      <c r="G691" s="21"/>
      <c r="H691" s="125"/>
    </row>
    <row r="692" spans="1:8" ht="12.75" x14ac:dyDescent="0.2">
      <c r="A692" s="125"/>
      <c r="B692" s="125"/>
      <c r="C692" s="125"/>
      <c r="D692" s="125"/>
      <c r="E692" s="125"/>
      <c r="F692" s="125"/>
      <c r="G692" s="21"/>
      <c r="H692" s="125"/>
    </row>
    <row r="693" spans="1:8" ht="12.75" x14ac:dyDescent="0.2">
      <c r="A693" s="125"/>
      <c r="B693" s="125"/>
      <c r="C693" s="125"/>
      <c r="D693" s="125"/>
      <c r="E693" s="125"/>
      <c r="F693" s="125"/>
      <c r="G693" s="21"/>
      <c r="H693" s="125"/>
    </row>
    <row r="694" spans="1:8" ht="12.75" x14ac:dyDescent="0.2">
      <c r="A694" s="125"/>
      <c r="B694" s="125"/>
      <c r="C694" s="125"/>
      <c r="D694" s="125"/>
      <c r="E694" s="125"/>
      <c r="F694" s="125"/>
      <c r="G694" s="21"/>
      <c r="H694" s="125"/>
    </row>
    <row r="695" spans="1:8" ht="12.75" x14ac:dyDescent="0.2">
      <c r="A695" s="125"/>
      <c r="B695" s="125"/>
      <c r="C695" s="125"/>
      <c r="D695" s="125"/>
      <c r="E695" s="125"/>
      <c r="F695" s="125"/>
      <c r="G695" s="21"/>
      <c r="H695" s="125"/>
    </row>
    <row r="696" spans="1:8" ht="12.75" x14ac:dyDescent="0.2">
      <c r="A696" s="125"/>
      <c r="B696" s="125"/>
      <c r="C696" s="125"/>
      <c r="D696" s="125"/>
      <c r="E696" s="125"/>
      <c r="F696" s="125"/>
      <c r="G696" s="21"/>
      <c r="H696" s="125"/>
    </row>
    <row r="697" spans="1:8" ht="12.75" x14ac:dyDescent="0.2">
      <c r="A697" s="125"/>
      <c r="B697" s="125"/>
      <c r="C697" s="125"/>
      <c r="D697" s="125"/>
      <c r="E697" s="125"/>
      <c r="F697" s="125"/>
      <c r="G697" s="21"/>
      <c r="H697" s="125"/>
    </row>
    <row r="698" spans="1:8" ht="12.75" x14ac:dyDescent="0.2">
      <c r="A698" s="125"/>
      <c r="B698" s="125"/>
      <c r="C698" s="125"/>
      <c r="D698" s="125"/>
      <c r="E698" s="125"/>
      <c r="F698" s="125"/>
      <c r="G698" s="21"/>
      <c r="H698" s="125"/>
    </row>
    <row r="699" spans="1:8" ht="12.75" x14ac:dyDescent="0.2">
      <c r="A699" s="125"/>
      <c r="B699" s="125"/>
      <c r="C699" s="125"/>
      <c r="D699" s="125"/>
      <c r="E699" s="125"/>
      <c r="F699" s="125"/>
      <c r="G699" s="21"/>
      <c r="H699" s="125"/>
    </row>
    <row r="700" spans="1:8" ht="12.75" x14ac:dyDescent="0.2">
      <c r="A700" s="125"/>
      <c r="B700" s="125"/>
      <c r="C700" s="125"/>
      <c r="D700" s="125"/>
      <c r="E700" s="125"/>
      <c r="F700" s="125"/>
      <c r="G700" s="21"/>
      <c r="H700" s="125"/>
    </row>
    <row r="701" spans="1:8" ht="12.75" x14ac:dyDescent="0.2">
      <c r="A701" s="125"/>
      <c r="B701" s="125"/>
      <c r="C701" s="125"/>
      <c r="D701" s="125"/>
      <c r="E701" s="125"/>
      <c r="F701" s="125"/>
      <c r="G701" s="21"/>
      <c r="H701" s="125"/>
    </row>
    <row r="702" spans="1:8" ht="12.75" x14ac:dyDescent="0.2">
      <c r="A702" s="125"/>
      <c r="B702" s="125"/>
      <c r="C702" s="125"/>
      <c r="D702" s="125"/>
      <c r="E702" s="125"/>
      <c r="F702" s="125"/>
      <c r="G702" s="21"/>
      <c r="H702" s="125"/>
    </row>
    <row r="703" spans="1:8" ht="12.75" x14ac:dyDescent="0.2">
      <c r="A703" s="125"/>
      <c r="B703" s="125"/>
      <c r="C703" s="125"/>
      <c r="D703" s="125"/>
      <c r="E703" s="125"/>
      <c r="F703" s="125"/>
      <c r="G703" s="21"/>
      <c r="H703" s="125"/>
    </row>
    <row r="704" spans="1:8" ht="12.75" x14ac:dyDescent="0.2">
      <c r="A704" s="125"/>
      <c r="B704" s="125"/>
      <c r="C704" s="125"/>
      <c r="D704" s="125"/>
      <c r="E704" s="125"/>
      <c r="F704" s="125"/>
      <c r="G704" s="21"/>
      <c r="H704" s="125"/>
    </row>
    <row r="705" spans="1:8" ht="12.75" x14ac:dyDescent="0.2">
      <c r="A705" s="125"/>
      <c r="B705" s="125"/>
      <c r="C705" s="125"/>
      <c r="D705" s="125"/>
      <c r="E705" s="125"/>
      <c r="F705" s="125"/>
      <c r="G705" s="21"/>
      <c r="H705" s="125"/>
    </row>
    <row r="706" spans="1:8" ht="12.75" x14ac:dyDescent="0.2">
      <c r="A706" s="125"/>
      <c r="B706" s="125"/>
      <c r="C706" s="125"/>
      <c r="D706" s="125"/>
      <c r="E706" s="125"/>
      <c r="F706" s="125"/>
      <c r="G706" s="21"/>
      <c r="H706" s="125"/>
    </row>
    <row r="707" spans="1:8" ht="12.75" x14ac:dyDescent="0.2">
      <c r="A707" s="125"/>
      <c r="B707" s="125"/>
      <c r="C707" s="125"/>
      <c r="D707" s="125"/>
      <c r="E707" s="125"/>
      <c r="F707" s="125"/>
      <c r="G707" s="21"/>
      <c r="H707" s="125"/>
    </row>
    <row r="708" spans="1:8" ht="12.75" x14ac:dyDescent="0.2">
      <c r="A708" s="125"/>
      <c r="B708" s="125"/>
      <c r="C708" s="125"/>
      <c r="D708" s="125"/>
      <c r="E708" s="125"/>
      <c r="F708" s="125"/>
      <c r="G708" s="21"/>
      <c r="H708" s="125"/>
    </row>
    <row r="709" spans="1:8" ht="12.75" x14ac:dyDescent="0.2">
      <c r="A709" s="125"/>
      <c r="B709" s="125"/>
      <c r="C709" s="125"/>
      <c r="D709" s="125"/>
      <c r="E709" s="125"/>
      <c r="F709" s="125"/>
      <c r="G709" s="21"/>
      <c r="H709" s="125"/>
    </row>
    <row r="710" spans="1:8" ht="12.75" x14ac:dyDescent="0.2">
      <c r="A710" s="125"/>
      <c r="B710" s="125"/>
      <c r="C710" s="125"/>
      <c r="D710" s="125"/>
      <c r="E710" s="125"/>
      <c r="F710" s="125"/>
      <c r="G710" s="21"/>
      <c r="H710" s="125"/>
    </row>
    <row r="711" spans="1:8" ht="12.75" x14ac:dyDescent="0.2">
      <c r="A711" s="125"/>
      <c r="B711" s="125"/>
      <c r="C711" s="125"/>
      <c r="D711" s="125"/>
      <c r="E711" s="125"/>
      <c r="F711" s="125"/>
      <c r="G711" s="21"/>
      <c r="H711" s="125"/>
    </row>
    <row r="712" spans="1:8" ht="12.75" x14ac:dyDescent="0.2">
      <c r="A712" s="125"/>
      <c r="B712" s="125"/>
      <c r="C712" s="125"/>
      <c r="D712" s="125"/>
      <c r="E712" s="125"/>
      <c r="F712" s="125"/>
      <c r="G712" s="21"/>
      <c r="H712" s="125"/>
    </row>
    <row r="713" spans="1:8" ht="12.75" x14ac:dyDescent="0.2">
      <c r="A713" s="125"/>
      <c r="B713" s="125"/>
      <c r="C713" s="125"/>
      <c r="D713" s="125"/>
      <c r="E713" s="125"/>
      <c r="F713" s="125"/>
      <c r="G713" s="21"/>
      <c r="H713" s="125"/>
    </row>
    <row r="714" spans="1:8" ht="12.75" x14ac:dyDescent="0.2">
      <c r="A714" s="125"/>
      <c r="B714" s="125"/>
      <c r="C714" s="125"/>
      <c r="D714" s="125"/>
      <c r="E714" s="125"/>
      <c r="F714" s="125"/>
      <c r="G714" s="21"/>
      <c r="H714" s="125"/>
    </row>
    <row r="715" spans="1:8" ht="12.75" x14ac:dyDescent="0.2">
      <c r="A715" s="125"/>
      <c r="B715" s="125"/>
      <c r="C715" s="125"/>
      <c r="D715" s="125"/>
      <c r="E715" s="125"/>
      <c r="F715" s="125"/>
      <c r="G715" s="21"/>
      <c r="H715" s="125"/>
    </row>
    <row r="716" spans="1:8" ht="12.75" x14ac:dyDescent="0.2">
      <c r="A716" s="125"/>
      <c r="B716" s="125"/>
      <c r="C716" s="125"/>
      <c r="D716" s="125"/>
      <c r="E716" s="125"/>
      <c r="F716" s="125"/>
      <c r="G716" s="21"/>
      <c r="H716" s="125"/>
    </row>
    <row r="717" spans="1:8" ht="12.75" x14ac:dyDescent="0.2">
      <c r="A717" s="125"/>
      <c r="B717" s="125"/>
      <c r="C717" s="125"/>
      <c r="D717" s="125"/>
      <c r="E717" s="125"/>
      <c r="F717" s="125"/>
      <c r="G717" s="21"/>
      <c r="H717" s="125"/>
    </row>
    <row r="718" spans="1:8" ht="12.75" x14ac:dyDescent="0.2">
      <c r="A718" s="125"/>
      <c r="B718" s="125"/>
      <c r="C718" s="125"/>
      <c r="D718" s="125"/>
      <c r="E718" s="125"/>
      <c r="F718" s="125"/>
      <c r="G718" s="21"/>
      <c r="H718" s="125"/>
    </row>
    <row r="719" spans="1:8" ht="12.75" x14ac:dyDescent="0.2">
      <c r="A719" s="125"/>
      <c r="B719" s="125"/>
      <c r="C719" s="125"/>
      <c r="D719" s="125"/>
      <c r="E719" s="125"/>
      <c r="F719" s="125"/>
      <c r="G719" s="21"/>
      <c r="H719" s="125"/>
    </row>
    <row r="720" spans="1:8" ht="12.75" x14ac:dyDescent="0.2">
      <c r="A720" s="125"/>
      <c r="B720" s="125"/>
      <c r="C720" s="125"/>
      <c r="D720" s="125"/>
      <c r="E720" s="125"/>
      <c r="F720" s="125"/>
      <c r="G720" s="21"/>
      <c r="H720" s="125"/>
    </row>
    <row r="721" spans="1:8" ht="12.75" x14ac:dyDescent="0.2">
      <c r="A721" s="125"/>
      <c r="B721" s="125"/>
      <c r="C721" s="125"/>
      <c r="D721" s="125"/>
      <c r="E721" s="125"/>
      <c r="F721" s="125"/>
      <c r="G721" s="21"/>
      <c r="H721" s="125"/>
    </row>
    <row r="722" spans="1:8" ht="12.75" x14ac:dyDescent="0.2">
      <c r="A722" s="125"/>
      <c r="B722" s="125"/>
      <c r="C722" s="125"/>
      <c r="D722" s="125"/>
      <c r="E722" s="125"/>
      <c r="F722" s="125"/>
      <c r="G722" s="21"/>
      <c r="H722" s="125"/>
    </row>
    <row r="723" spans="1:8" ht="12.75" x14ac:dyDescent="0.2">
      <c r="A723" s="125"/>
      <c r="B723" s="125"/>
      <c r="C723" s="125"/>
      <c r="D723" s="125"/>
      <c r="E723" s="125"/>
      <c r="F723" s="125"/>
      <c r="G723" s="21"/>
      <c r="H723" s="125"/>
    </row>
    <row r="724" spans="1:8" ht="12.75" x14ac:dyDescent="0.2">
      <c r="A724" s="125"/>
      <c r="B724" s="125"/>
      <c r="C724" s="125"/>
      <c r="D724" s="125"/>
      <c r="E724" s="125"/>
      <c r="F724" s="125"/>
      <c r="G724" s="21"/>
      <c r="H724" s="125"/>
    </row>
    <row r="725" spans="1:8" ht="12.75" x14ac:dyDescent="0.2">
      <c r="A725" s="125"/>
      <c r="B725" s="125"/>
      <c r="C725" s="125"/>
      <c r="D725" s="125"/>
      <c r="E725" s="125"/>
      <c r="F725" s="125"/>
      <c r="G725" s="21"/>
      <c r="H725" s="125"/>
    </row>
    <row r="726" spans="1:8" ht="12.75" x14ac:dyDescent="0.2">
      <c r="A726" s="125"/>
      <c r="B726" s="125"/>
      <c r="C726" s="125"/>
      <c r="D726" s="125"/>
      <c r="E726" s="125"/>
      <c r="F726" s="125"/>
      <c r="G726" s="21"/>
      <c r="H726" s="125"/>
    </row>
    <row r="727" spans="1:8" ht="12.75" x14ac:dyDescent="0.2">
      <c r="A727" s="125"/>
      <c r="B727" s="125"/>
      <c r="C727" s="125"/>
      <c r="D727" s="125"/>
      <c r="E727" s="125"/>
      <c r="F727" s="125"/>
      <c r="G727" s="21"/>
      <c r="H727" s="125"/>
    </row>
    <row r="728" spans="1:8" ht="12.75" x14ac:dyDescent="0.2">
      <c r="A728" s="125"/>
      <c r="B728" s="125"/>
      <c r="C728" s="125"/>
      <c r="D728" s="125"/>
      <c r="E728" s="125"/>
      <c r="F728" s="125"/>
      <c r="G728" s="21"/>
      <c r="H728" s="125"/>
    </row>
    <row r="729" spans="1:8" ht="12.75" x14ac:dyDescent="0.2">
      <c r="A729" s="125"/>
      <c r="B729" s="125"/>
      <c r="C729" s="125"/>
      <c r="D729" s="125"/>
      <c r="E729" s="125"/>
      <c r="F729" s="125"/>
      <c r="G729" s="21"/>
      <c r="H729" s="125"/>
    </row>
    <row r="730" spans="1:8" ht="12.75" x14ac:dyDescent="0.2">
      <c r="A730" s="125"/>
      <c r="B730" s="125"/>
      <c r="C730" s="125"/>
      <c r="D730" s="125"/>
      <c r="E730" s="125"/>
      <c r="F730" s="125"/>
      <c r="G730" s="21"/>
      <c r="H730" s="125"/>
    </row>
    <row r="731" spans="1:8" ht="12.75" x14ac:dyDescent="0.2">
      <c r="A731" s="125"/>
      <c r="B731" s="125"/>
      <c r="C731" s="125"/>
      <c r="D731" s="125"/>
      <c r="E731" s="125"/>
      <c r="F731" s="125"/>
      <c r="G731" s="21"/>
      <c r="H731" s="125"/>
    </row>
    <row r="732" spans="1:8" ht="12.75" x14ac:dyDescent="0.2">
      <c r="A732" s="125"/>
      <c r="B732" s="125"/>
      <c r="C732" s="125"/>
      <c r="D732" s="125"/>
      <c r="E732" s="125"/>
      <c r="F732" s="125"/>
      <c r="G732" s="21"/>
      <c r="H732" s="125"/>
    </row>
    <row r="733" spans="1:8" ht="12.75" x14ac:dyDescent="0.2">
      <c r="A733" s="125"/>
      <c r="B733" s="125"/>
      <c r="C733" s="125"/>
      <c r="D733" s="125"/>
      <c r="E733" s="125"/>
      <c r="F733" s="125"/>
      <c r="G733" s="21"/>
      <c r="H733" s="125"/>
    </row>
    <row r="734" spans="1:8" ht="12.75" x14ac:dyDescent="0.2">
      <c r="A734" s="125"/>
      <c r="B734" s="125"/>
      <c r="C734" s="125"/>
      <c r="D734" s="125"/>
      <c r="E734" s="125"/>
      <c r="F734" s="125"/>
      <c r="G734" s="21"/>
      <c r="H734" s="125"/>
    </row>
    <row r="735" spans="1:8" ht="12.75" x14ac:dyDescent="0.2">
      <c r="A735" s="125"/>
      <c r="B735" s="125"/>
      <c r="C735" s="125"/>
      <c r="D735" s="125"/>
      <c r="E735" s="125"/>
      <c r="F735" s="125"/>
      <c r="G735" s="21"/>
      <c r="H735" s="125"/>
    </row>
    <row r="736" spans="1:8" ht="12.75" x14ac:dyDescent="0.2">
      <c r="A736" s="125"/>
      <c r="B736" s="125"/>
      <c r="C736" s="125"/>
      <c r="D736" s="125"/>
      <c r="E736" s="125"/>
      <c r="F736" s="125"/>
      <c r="G736" s="21"/>
      <c r="H736" s="125"/>
    </row>
    <row r="737" spans="1:8" ht="12.75" x14ac:dyDescent="0.2">
      <c r="A737" s="125"/>
      <c r="B737" s="125"/>
      <c r="C737" s="125"/>
      <c r="D737" s="125"/>
      <c r="E737" s="125"/>
      <c r="F737" s="125"/>
      <c r="G737" s="21"/>
      <c r="H737" s="125"/>
    </row>
    <row r="738" spans="1:8" ht="12.75" x14ac:dyDescent="0.2">
      <c r="A738" s="125"/>
      <c r="B738" s="125"/>
      <c r="C738" s="125"/>
      <c r="D738" s="125"/>
      <c r="E738" s="125"/>
      <c r="F738" s="125"/>
      <c r="G738" s="21"/>
      <c r="H738" s="125"/>
    </row>
    <row r="739" spans="1:8" ht="12.75" x14ac:dyDescent="0.2">
      <c r="A739" s="125"/>
      <c r="B739" s="125"/>
      <c r="C739" s="125"/>
      <c r="D739" s="125"/>
      <c r="E739" s="125"/>
      <c r="F739" s="125"/>
      <c r="G739" s="21"/>
      <c r="H739" s="125"/>
    </row>
    <row r="740" spans="1:8" ht="12.75" x14ac:dyDescent="0.2">
      <c r="A740" s="125"/>
      <c r="B740" s="125"/>
      <c r="C740" s="125"/>
      <c r="D740" s="125"/>
      <c r="E740" s="125"/>
      <c r="F740" s="125"/>
      <c r="G740" s="21"/>
      <c r="H740" s="125"/>
    </row>
    <row r="741" spans="1:8" ht="12.75" x14ac:dyDescent="0.2">
      <c r="A741" s="125"/>
      <c r="B741" s="125"/>
      <c r="C741" s="125"/>
      <c r="D741" s="125"/>
      <c r="E741" s="125"/>
      <c r="F741" s="125"/>
      <c r="G741" s="21"/>
      <c r="H741" s="125"/>
    </row>
    <row r="742" spans="1:8" ht="12.75" x14ac:dyDescent="0.2">
      <c r="A742" s="125"/>
      <c r="B742" s="125"/>
      <c r="C742" s="125"/>
      <c r="D742" s="125"/>
      <c r="E742" s="125"/>
      <c r="F742" s="125"/>
      <c r="G742" s="21"/>
      <c r="H742" s="125"/>
    </row>
    <row r="743" spans="1:8" ht="12.75" x14ac:dyDescent="0.2">
      <c r="A743" s="125"/>
      <c r="B743" s="125"/>
      <c r="C743" s="125"/>
      <c r="D743" s="125"/>
      <c r="E743" s="125"/>
      <c r="F743" s="125"/>
      <c r="G743" s="21"/>
      <c r="H743" s="125"/>
    </row>
    <row r="744" spans="1:8" ht="12.75" x14ac:dyDescent="0.2">
      <c r="A744" s="125"/>
      <c r="B744" s="125"/>
      <c r="C744" s="125"/>
      <c r="D744" s="125"/>
      <c r="E744" s="125"/>
      <c r="F744" s="125"/>
      <c r="G744" s="21"/>
      <c r="H744" s="125"/>
    </row>
    <row r="745" spans="1:8" ht="12.75" x14ac:dyDescent="0.2">
      <c r="A745" s="125"/>
      <c r="B745" s="125"/>
      <c r="C745" s="125"/>
      <c r="D745" s="125"/>
      <c r="E745" s="125"/>
      <c r="F745" s="125"/>
      <c r="G745" s="21"/>
      <c r="H745" s="125"/>
    </row>
    <row r="746" spans="1:8" ht="12.75" x14ac:dyDescent="0.2">
      <c r="A746" s="125"/>
      <c r="B746" s="125"/>
      <c r="C746" s="125"/>
      <c r="D746" s="125"/>
      <c r="E746" s="125"/>
      <c r="F746" s="125"/>
      <c r="G746" s="21"/>
      <c r="H746" s="125"/>
    </row>
    <row r="747" spans="1:8" ht="12.75" x14ac:dyDescent="0.2">
      <c r="A747" s="125"/>
      <c r="B747" s="125"/>
      <c r="C747" s="125"/>
      <c r="D747" s="125"/>
      <c r="E747" s="125"/>
      <c r="F747" s="125"/>
      <c r="G747" s="21"/>
      <c r="H747" s="125"/>
    </row>
    <row r="748" spans="1:8" ht="12.75" x14ac:dyDescent="0.2">
      <c r="A748" s="125"/>
      <c r="B748" s="125"/>
      <c r="C748" s="125"/>
      <c r="D748" s="125"/>
      <c r="E748" s="125"/>
      <c r="F748" s="125"/>
      <c r="G748" s="21"/>
      <c r="H748" s="125"/>
    </row>
    <row r="749" spans="1:8" ht="12.75" x14ac:dyDescent="0.2">
      <c r="A749" s="125"/>
      <c r="B749" s="125"/>
      <c r="C749" s="125"/>
      <c r="D749" s="125"/>
      <c r="E749" s="125"/>
      <c r="F749" s="125"/>
      <c r="G749" s="21"/>
      <c r="H749" s="125"/>
    </row>
    <row r="750" spans="1:8" ht="12.75" x14ac:dyDescent="0.2">
      <c r="A750" s="125"/>
      <c r="B750" s="125"/>
      <c r="C750" s="125"/>
      <c r="D750" s="125"/>
      <c r="E750" s="125"/>
      <c r="F750" s="125"/>
      <c r="G750" s="21"/>
      <c r="H750" s="125"/>
    </row>
    <row r="751" spans="1:8" ht="12.75" x14ac:dyDescent="0.2">
      <c r="A751" s="125"/>
      <c r="B751" s="125"/>
      <c r="C751" s="125"/>
      <c r="D751" s="125"/>
      <c r="E751" s="125"/>
      <c r="F751" s="125"/>
      <c r="G751" s="21"/>
      <c r="H751" s="125"/>
    </row>
    <row r="752" spans="1:8" ht="12.75" x14ac:dyDescent="0.2">
      <c r="A752" s="125"/>
      <c r="B752" s="125"/>
      <c r="C752" s="125"/>
      <c r="D752" s="125"/>
      <c r="E752" s="125"/>
      <c r="F752" s="125"/>
      <c r="G752" s="21"/>
      <c r="H752" s="125"/>
    </row>
    <row r="753" spans="1:8" ht="12.75" x14ac:dyDescent="0.2">
      <c r="A753" s="125"/>
      <c r="B753" s="125"/>
      <c r="C753" s="125"/>
      <c r="D753" s="125"/>
      <c r="E753" s="125"/>
      <c r="F753" s="125"/>
      <c r="G753" s="21"/>
      <c r="H753" s="125"/>
    </row>
    <row r="754" spans="1:8" ht="12.75" x14ac:dyDescent="0.2">
      <c r="A754" s="125"/>
      <c r="B754" s="125"/>
      <c r="C754" s="125"/>
      <c r="D754" s="125"/>
      <c r="E754" s="125"/>
      <c r="F754" s="125"/>
      <c r="G754" s="21"/>
      <c r="H754" s="125"/>
    </row>
    <row r="755" spans="1:8" ht="12.75" x14ac:dyDescent="0.2">
      <c r="A755" s="125"/>
      <c r="B755" s="125"/>
      <c r="C755" s="125"/>
      <c r="D755" s="125"/>
      <c r="E755" s="125"/>
      <c r="F755" s="125"/>
      <c r="G755" s="21"/>
      <c r="H755" s="125"/>
    </row>
    <row r="756" spans="1:8" ht="12.75" x14ac:dyDescent="0.2">
      <c r="A756" s="125"/>
      <c r="B756" s="125"/>
      <c r="C756" s="125"/>
      <c r="D756" s="125"/>
      <c r="E756" s="125"/>
      <c r="F756" s="125"/>
      <c r="G756" s="21"/>
      <c r="H756" s="125"/>
    </row>
    <row r="757" spans="1:8" ht="12.75" x14ac:dyDescent="0.2">
      <c r="A757" s="125"/>
      <c r="B757" s="125"/>
      <c r="C757" s="125"/>
      <c r="D757" s="125"/>
      <c r="E757" s="125"/>
      <c r="F757" s="125"/>
      <c r="G757" s="21"/>
      <c r="H757" s="125"/>
    </row>
    <row r="758" spans="1:8" ht="12.75" x14ac:dyDescent="0.2">
      <c r="A758" s="125"/>
      <c r="B758" s="125"/>
      <c r="C758" s="125"/>
      <c r="D758" s="125"/>
      <c r="E758" s="125"/>
      <c r="F758" s="125"/>
      <c r="G758" s="21"/>
      <c r="H758" s="125"/>
    </row>
    <row r="759" spans="1:8" ht="12.75" x14ac:dyDescent="0.2">
      <c r="A759" s="125"/>
      <c r="B759" s="125"/>
      <c r="C759" s="125"/>
      <c r="D759" s="125"/>
      <c r="E759" s="125"/>
      <c r="F759" s="125"/>
      <c r="G759" s="21"/>
      <c r="H759" s="125"/>
    </row>
    <row r="760" spans="1:8" ht="12.75" x14ac:dyDescent="0.2">
      <c r="A760" s="125"/>
      <c r="B760" s="125"/>
      <c r="C760" s="125"/>
      <c r="D760" s="125"/>
      <c r="E760" s="125"/>
      <c r="F760" s="125"/>
      <c r="G760" s="21"/>
      <c r="H760" s="125"/>
    </row>
    <row r="761" spans="1:8" ht="12.75" x14ac:dyDescent="0.2">
      <c r="A761" s="125"/>
      <c r="B761" s="125"/>
      <c r="C761" s="125"/>
      <c r="D761" s="125"/>
      <c r="E761" s="125"/>
      <c r="F761" s="125"/>
      <c r="G761" s="21"/>
      <c r="H761" s="125"/>
    </row>
    <row r="762" spans="1:8" ht="12.75" x14ac:dyDescent="0.2">
      <c r="A762" s="125"/>
      <c r="B762" s="125"/>
      <c r="C762" s="125"/>
      <c r="D762" s="125"/>
      <c r="E762" s="125"/>
      <c r="F762" s="125"/>
      <c r="G762" s="21"/>
      <c r="H762" s="125"/>
    </row>
    <row r="763" spans="1:8" ht="12.75" x14ac:dyDescent="0.2">
      <c r="A763" s="125"/>
      <c r="B763" s="125"/>
      <c r="C763" s="125"/>
      <c r="D763" s="125"/>
      <c r="E763" s="125"/>
      <c r="F763" s="125"/>
      <c r="G763" s="21"/>
      <c r="H763" s="125"/>
    </row>
    <row r="764" spans="1:8" ht="12.75" x14ac:dyDescent="0.2">
      <c r="A764" s="125"/>
      <c r="B764" s="125"/>
      <c r="C764" s="125"/>
      <c r="D764" s="125"/>
      <c r="E764" s="125"/>
      <c r="F764" s="125"/>
      <c r="G764" s="21"/>
      <c r="H764" s="125"/>
    </row>
    <row r="765" spans="1:8" ht="12.75" x14ac:dyDescent="0.2">
      <c r="A765" s="125"/>
      <c r="B765" s="125"/>
      <c r="C765" s="125"/>
      <c r="D765" s="125"/>
      <c r="E765" s="125"/>
      <c r="F765" s="125"/>
      <c r="G765" s="21"/>
      <c r="H765" s="125"/>
    </row>
    <row r="766" spans="1:8" ht="12.75" x14ac:dyDescent="0.2">
      <c r="A766" s="125"/>
      <c r="B766" s="125"/>
      <c r="C766" s="125"/>
      <c r="D766" s="125"/>
      <c r="E766" s="125"/>
      <c r="F766" s="125"/>
      <c r="G766" s="21"/>
      <c r="H766" s="125"/>
    </row>
    <row r="767" spans="1:8" ht="12.75" x14ac:dyDescent="0.2">
      <c r="A767" s="125"/>
      <c r="B767" s="125"/>
      <c r="C767" s="125"/>
      <c r="D767" s="125"/>
      <c r="E767" s="125"/>
      <c r="F767" s="125"/>
      <c r="G767" s="21"/>
      <c r="H767" s="125"/>
    </row>
    <row r="768" spans="1:8" ht="12.75" x14ac:dyDescent="0.2">
      <c r="A768" s="125"/>
      <c r="B768" s="125"/>
      <c r="C768" s="125"/>
      <c r="D768" s="125"/>
      <c r="E768" s="125"/>
      <c r="F768" s="125"/>
      <c r="G768" s="21"/>
      <c r="H768" s="125"/>
    </row>
    <row r="769" spans="1:8" ht="12.75" x14ac:dyDescent="0.2">
      <c r="A769" s="125"/>
      <c r="B769" s="125"/>
      <c r="C769" s="125"/>
      <c r="D769" s="125"/>
      <c r="E769" s="125"/>
      <c r="F769" s="125"/>
      <c r="G769" s="21"/>
      <c r="H769" s="125"/>
    </row>
    <row r="770" spans="1:8" ht="12.75" x14ac:dyDescent="0.2">
      <c r="A770" s="125"/>
      <c r="B770" s="125"/>
      <c r="C770" s="125"/>
      <c r="D770" s="125"/>
      <c r="E770" s="125"/>
      <c r="F770" s="125"/>
      <c r="G770" s="21"/>
      <c r="H770" s="125"/>
    </row>
    <row r="771" spans="1:8" ht="12.75" x14ac:dyDescent="0.2">
      <c r="A771" s="125"/>
      <c r="B771" s="125"/>
      <c r="C771" s="125"/>
      <c r="D771" s="125"/>
      <c r="E771" s="125"/>
      <c r="F771" s="125"/>
      <c r="G771" s="21"/>
      <c r="H771" s="125"/>
    </row>
    <row r="772" spans="1:8" ht="12.75" x14ac:dyDescent="0.2">
      <c r="A772" s="125"/>
      <c r="B772" s="125"/>
      <c r="C772" s="125"/>
      <c r="D772" s="125"/>
      <c r="E772" s="125"/>
      <c r="F772" s="125"/>
      <c r="G772" s="21"/>
      <c r="H772" s="125"/>
    </row>
    <row r="773" spans="1:8" ht="12.75" x14ac:dyDescent="0.2">
      <c r="A773" s="125"/>
      <c r="B773" s="125"/>
      <c r="C773" s="125"/>
      <c r="D773" s="125"/>
      <c r="E773" s="125"/>
      <c r="F773" s="125"/>
      <c r="G773" s="21"/>
      <c r="H773" s="125"/>
    </row>
    <row r="774" spans="1:8" ht="12.75" x14ac:dyDescent="0.2">
      <c r="A774" s="125"/>
      <c r="B774" s="125"/>
      <c r="C774" s="125"/>
      <c r="D774" s="125"/>
      <c r="E774" s="125"/>
      <c r="F774" s="125"/>
      <c r="G774" s="21"/>
      <c r="H774" s="125"/>
    </row>
    <row r="775" spans="1:8" ht="12.75" x14ac:dyDescent="0.2">
      <c r="A775" s="125"/>
      <c r="B775" s="125"/>
      <c r="C775" s="125"/>
      <c r="D775" s="125"/>
      <c r="E775" s="125"/>
      <c r="F775" s="125"/>
      <c r="G775" s="21"/>
      <c r="H775" s="125"/>
    </row>
    <row r="776" spans="1:8" ht="12.75" x14ac:dyDescent="0.2">
      <c r="A776" s="125"/>
      <c r="B776" s="125"/>
      <c r="C776" s="125"/>
      <c r="D776" s="125"/>
      <c r="E776" s="125"/>
      <c r="F776" s="125"/>
      <c r="G776" s="21"/>
      <c r="H776" s="125"/>
    </row>
    <row r="777" spans="1:8" ht="12.75" x14ac:dyDescent="0.2">
      <c r="A777" s="125"/>
      <c r="B777" s="125"/>
      <c r="C777" s="125"/>
      <c r="D777" s="125"/>
      <c r="E777" s="125"/>
      <c r="F777" s="125"/>
      <c r="G777" s="21"/>
      <c r="H777" s="125"/>
    </row>
    <row r="778" spans="1:8" ht="12.75" x14ac:dyDescent="0.2">
      <c r="A778" s="125"/>
      <c r="B778" s="125"/>
      <c r="C778" s="125"/>
      <c r="D778" s="125"/>
      <c r="E778" s="125"/>
      <c r="F778" s="125"/>
      <c r="G778" s="21"/>
      <c r="H778" s="125"/>
    </row>
    <row r="779" spans="1:8" ht="12.75" x14ac:dyDescent="0.2">
      <c r="A779" s="125"/>
      <c r="B779" s="125"/>
      <c r="C779" s="125"/>
      <c r="D779" s="125"/>
      <c r="E779" s="125"/>
      <c r="F779" s="125"/>
      <c r="G779" s="21"/>
      <c r="H779" s="125"/>
    </row>
    <row r="780" spans="1:8" ht="12.75" x14ac:dyDescent="0.2">
      <c r="A780" s="125"/>
      <c r="B780" s="125"/>
      <c r="C780" s="125"/>
      <c r="D780" s="125"/>
      <c r="E780" s="125"/>
      <c r="F780" s="125"/>
      <c r="G780" s="21"/>
      <c r="H780" s="125"/>
    </row>
    <row r="781" spans="1:8" ht="12.75" x14ac:dyDescent="0.2">
      <c r="A781" s="125"/>
      <c r="B781" s="125"/>
      <c r="C781" s="125"/>
      <c r="D781" s="125"/>
      <c r="E781" s="125"/>
      <c r="F781" s="125"/>
      <c r="G781" s="21"/>
      <c r="H781" s="125"/>
    </row>
    <row r="782" spans="1:8" ht="12.75" x14ac:dyDescent="0.2">
      <c r="A782" s="125"/>
      <c r="B782" s="125"/>
      <c r="C782" s="125"/>
      <c r="D782" s="125"/>
      <c r="E782" s="125"/>
      <c r="F782" s="125"/>
      <c r="G782" s="21"/>
      <c r="H782" s="125"/>
    </row>
    <row r="783" spans="1:8" ht="12.75" x14ac:dyDescent="0.2">
      <c r="A783" s="125"/>
      <c r="B783" s="125"/>
      <c r="C783" s="125"/>
      <c r="D783" s="125"/>
      <c r="E783" s="125"/>
      <c r="F783" s="125"/>
      <c r="G783" s="21"/>
      <c r="H783" s="125"/>
    </row>
    <row r="784" spans="1:8" ht="12.75" x14ac:dyDescent="0.2">
      <c r="A784" s="125"/>
      <c r="B784" s="125"/>
      <c r="C784" s="125"/>
      <c r="D784" s="125"/>
      <c r="E784" s="125"/>
      <c r="F784" s="125"/>
      <c r="G784" s="21"/>
      <c r="H784" s="125"/>
    </row>
    <row r="785" spans="1:8" ht="12.75" x14ac:dyDescent="0.2">
      <c r="A785" s="125"/>
      <c r="B785" s="125"/>
      <c r="C785" s="125"/>
      <c r="D785" s="125"/>
      <c r="E785" s="125"/>
      <c r="F785" s="125"/>
      <c r="G785" s="21"/>
      <c r="H785" s="125"/>
    </row>
    <row r="786" spans="1:8" ht="12.75" x14ac:dyDescent="0.2">
      <c r="A786" s="125"/>
      <c r="B786" s="125"/>
      <c r="C786" s="125"/>
      <c r="D786" s="125"/>
      <c r="E786" s="125"/>
      <c r="F786" s="125"/>
      <c r="G786" s="21"/>
      <c r="H786" s="125"/>
    </row>
    <row r="787" spans="1:8" ht="12.75" x14ac:dyDescent="0.2">
      <c r="A787" s="125"/>
      <c r="B787" s="125"/>
      <c r="C787" s="125"/>
      <c r="D787" s="125"/>
      <c r="E787" s="125"/>
      <c r="F787" s="125"/>
      <c r="G787" s="21"/>
      <c r="H787" s="125"/>
    </row>
    <row r="788" spans="1:8" ht="12.75" x14ac:dyDescent="0.2">
      <c r="A788" s="125"/>
      <c r="B788" s="125"/>
      <c r="C788" s="125"/>
      <c r="D788" s="125"/>
      <c r="E788" s="125"/>
      <c r="F788" s="125"/>
      <c r="G788" s="21"/>
      <c r="H788" s="125"/>
    </row>
    <row r="789" spans="1:8" ht="12.75" x14ac:dyDescent="0.2">
      <c r="A789" s="125"/>
      <c r="B789" s="125"/>
      <c r="C789" s="125"/>
      <c r="D789" s="125"/>
      <c r="E789" s="125"/>
      <c r="F789" s="125"/>
      <c r="G789" s="21"/>
      <c r="H789" s="125"/>
    </row>
    <row r="790" spans="1:8" ht="12.75" x14ac:dyDescent="0.2">
      <c r="A790" s="125"/>
      <c r="B790" s="125"/>
      <c r="C790" s="125"/>
      <c r="D790" s="125"/>
      <c r="E790" s="125"/>
      <c r="F790" s="125"/>
      <c r="G790" s="21"/>
      <c r="H790" s="125"/>
    </row>
    <row r="791" spans="1:8" ht="12.75" x14ac:dyDescent="0.2">
      <c r="A791" s="125"/>
      <c r="B791" s="125"/>
      <c r="C791" s="125"/>
      <c r="D791" s="125"/>
      <c r="E791" s="125"/>
      <c r="F791" s="125"/>
      <c r="G791" s="21"/>
      <c r="H791" s="125"/>
    </row>
    <row r="792" spans="1:8" ht="12.75" x14ac:dyDescent="0.2">
      <c r="A792" s="125"/>
      <c r="B792" s="125"/>
      <c r="C792" s="125"/>
      <c r="D792" s="125"/>
      <c r="E792" s="125"/>
      <c r="F792" s="125"/>
      <c r="G792" s="21"/>
      <c r="H792" s="125"/>
    </row>
    <row r="793" spans="1:8" ht="12.75" x14ac:dyDescent="0.2">
      <c r="A793" s="125"/>
      <c r="B793" s="125"/>
      <c r="C793" s="125"/>
      <c r="D793" s="125"/>
      <c r="E793" s="125"/>
      <c r="F793" s="125"/>
      <c r="G793" s="21"/>
      <c r="H793" s="125"/>
    </row>
    <row r="794" spans="1:8" ht="12.75" x14ac:dyDescent="0.2">
      <c r="A794" s="125"/>
      <c r="B794" s="125"/>
      <c r="C794" s="125"/>
      <c r="D794" s="125"/>
      <c r="E794" s="125"/>
      <c r="F794" s="125"/>
      <c r="G794" s="21"/>
      <c r="H794" s="125"/>
    </row>
    <row r="795" spans="1:8" ht="12.75" x14ac:dyDescent="0.2">
      <c r="A795" s="125"/>
      <c r="B795" s="125"/>
      <c r="C795" s="125"/>
      <c r="D795" s="125"/>
      <c r="E795" s="125"/>
      <c r="F795" s="125"/>
      <c r="G795" s="21"/>
      <c r="H795" s="125"/>
    </row>
    <row r="796" spans="1:8" ht="12.75" x14ac:dyDescent="0.2">
      <c r="A796" s="125"/>
      <c r="B796" s="125"/>
      <c r="C796" s="125"/>
      <c r="D796" s="125"/>
      <c r="E796" s="125"/>
      <c r="F796" s="125"/>
      <c r="G796" s="21"/>
      <c r="H796" s="125"/>
    </row>
    <row r="797" spans="1:8" ht="12.75" x14ac:dyDescent="0.2">
      <c r="A797" s="125"/>
      <c r="B797" s="125"/>
      <c r="C797" s="125"/>
      <c r="D797" s="125"/>
      <c r="E797" s="125"/>
      <c r="F797" s="125"/>
      <c r="G797" s="21"/>
      <c r="H797" s="125"/>
    </row>
    <row r="798" spans="1:8" ht="12.75" x14ac:dyDescent="0.2">
      <c r="A798" s="125"/>
      <c r="B798" s="125"/>
      <c r="C798" s="125"/>
      <c r="D798" s="125"/>
      <c r="E798" s="125"/>
      <c r="F798" s="125"/>
      <c r="G798" s="21"/>
      <c r="H798" s="125"/>
    </row>
    <row r="799" spans="1:8" ht="12.75" x14ac:dyDescent="0.2">
      <c r="A799" s="125"/>
      <c r="B799" s="125"/>
      <c r="C799" s="125"/>
      <c r="D799" s="125"/>
      <c r="E799" s="125"/>
      <c r="F799" s="125"/>
      <c r="G799" s="21"/>
      <c r="H799" s="125"/>
    </row>
    <row r="800" spans="1:8" ht="12.75" x14ac:dyDescent="0.2">
      <c r="A800" s="125"/>
      <c r="B800" s="125"/>
      <c r="C800" s="125"/>
      <c r="D800" s="125"/>
      <c r="E800" s="125"/>
      <c r="F800" s="125"/>
      <c r="G800" s="21"/>
      <c r="H800" s="125"/>
    </row>
    <row r="801" spans="1:8" ht="12.75" x14ac:dyDescent="0.2">
      <c r="A801" s="125"/>
      <c r="B801" s="125"/>
      <c r="C801" s="125"/>
      <c r="D801" s="125"/>
      <c r="E801" s="125"/>
      <c r="F801" s="125"/>
      <c r="G801" s="21"/>
      <c r="H801" s="125"/>
    </row>
    <row r="802" spans="1:8" ht="12.75" x14ac:dyDescent="0.2">
      <c r="A802" s="125"/>
      <c r="B802" s="125"/>
      <c r="C802" s="125"/>
      <c r="D802" s="125"/>
      <c r="E802" s="125"/>
      <c r="F802" s="125"/>
      <c r="G802" s="21"/>
      <c r="H802" s="125"/>
    </row>
    <row r="803" spans="1:8" ht="12.75" x14ac:dyDescent="0.2">
      <c r="A803" s="125"/>
      <c r="B803" s="125"/>
      <c r="C803" s="125"/>
      <c r="D803" s="125"/>
      <c r="E803" s="125"/>
      <c r="F803" s="125"/>
      <c r="G803" s="21"/>
      <c r="H803" s="125"/>
    </row>
    <row r="804" spans="1:8" ht="12.75" x14ac:dyDescent="0.2">
      <c r="A804" s="125"/>
      <c r="B804" s="125"/>
      <c r="C804" s="125"/>
      <c r="D804" s="125"/>
      <c r="E804" s="125"/>
      <c r="F804" s="125"/>
      <c r="G804" s="21"/>
      <c r="H804" s="125"/>
    </row>
    <row r="805" spans="1:8" ht="12.75" x14ac:dyDescent="0.2">
      <c r="A805" s="125"/>
      <c r="B805" s="125"/>
      <c r="C805" s="125"/>
      <c r="D805" s="125"/>
      <c r="E805" s="125"/>
      <c r="F805" s="125"/>
      <c r="G805" s="21"/>
      <c r="H805" s="125"/>
    </row>
    <row r="806" spans="1:8" ht="12.75" x14ac:dyDescent="0.2">
      <c r="A806" s="125"/>
      <c r="B806" s="125"/>
      <c r="C806" s="125"/>
      <c r="D806" s="125"/>
      <c r="E806" s="125"/>
      <c r="F806" s="125"/>
      <c r="G806" s="21"/>
      <c r="H806" s="125"/>
    </row>
    <row r="807" spans="1:8" ht="12.75" x14ac:dyDescent="0.2">
      <c r="A807" s="125"/>
      <c r="B807" s="125"/>
      <c r="C807" s="125"/>
      <c r="D807" s="125"/>
      <c r="E807" s="125"/>
      <c r="F807" s="125"/>
      <c r="G807" s="21"/>
      <c r="H807" s="125"/>
    </row>
    <row r="808" spans="1:8" ht="12.75" x14ac:dyDescent="0.2">
      <c r="A808" s="125"/>
      <c r="B808" s="125"/>
      <c r="C808" s="125"/>
      <c r="D808" s="125"/>
      <c r="E808" s="125"/>
      <c r="F808" s="125"/>
      <c r="G808" s="21"/>
      <c r="H808" s="125"/>
    </row>
    <row r="809" spans="1:8" ht="12.75" x14ac:dyDescent="0.2">
      <c r="A809" s="125"/>
      <c r="B809" s="125"/>
      <c r="C809" s="125"/>
      <c r="D809" s="125"/>
      <c r="E809" s="125"/>
      <c r="F809" s="125"/>
      <c r="G809" s="21"/>
      <c r="H809" s="125"/>
    </row>
    <row r="810" spans="1:8" ht="12.75" x14ac:dyDescent="0.2">
      <c r="A810" s="125"/>
      <c r="B810" s="125"/>
      <c r="C810" s="125"/>
      <c r="D810" s="125"/>
      <c r="E810" s="125"/>
      <c r="F810" s="125"/>
      <c r="G810" s="21"/>
      <c r="H810" s="125"/>
    </row>
    <row r="811" spans="1:8" ht="12.75" x14ac:dyDescent="0.2">
      <c r="A811" s="125"/>
      <c r="B811" s="125"/>
      <c r="C811" s="125"/>
      <c r="D811" s="125"/>
      <c r="E811" s="125"/>
      <c r="F811" s="125"/>
      <c r="G811" s="21"/>
      <c r="H811" s="125"/>
    </row>
    <row r="812" spans="1:8" ht="12.75" x14ac:dyDescent="0.2">
      <c r="A812" s="125"/>
      <c r="B812" s="125"/>
      <c r="C812" s="125"/>
      <c r="D812" s="125"/>
      <c r="E812" s="125"/>
      <c r="F812" s="125"/>
      <c r="G812" s="21"/>
      <c r="H812" s="125"/>
    </row>
    <row r="813" spans="1:8" ht="12.75" x14ac:dyDescent="0.2">
      <c r="A813" s="125"/>
      <c r="B813" s="125"/>
      <c r="C813" s="125"/>
      <c r="D813" s="125"/>
      <c r="E813" s="125"/>
      <c r="F813" s="125"/>
      <c r="G813" s="21"/>
      <c r="H813" s="125"/>
    </row>
    <row r="814" spans="1:8" ht="12.75" x14ac:dyDescent="0.2">
      <c r="A814" s="125"/>
      <c r="B814" s="125"/>
      <c r="C814" s="125"/>
      <c r="D814" s="125"/>
      <c r="E814" s="125"/>
      <c r="F814" s="125"/>
      <c r="G814" s="21"/>
      <c r="H814" s="125"/>
    </row>
    <row r="815" spans="1:8" ht="12.75" x14ac:dyDescent="0.2">
      <c r="A815" s="125"/>
      <c r="B815" s="125"/>
      <c r="C815" s="125"/>
      <c r="D815" s="125"/>
      <c r="E815" s="125"/>
      <c r="F815" s="125"/>
      <c r="G815" s="21"/>
      <c r="H815" s="125"/>
    </row>
    <row r="816" spans="1:8" ht="12.75" x14ac:dyDescent="0.2">
      <c r="A816" s="125"/>
      <c r="B816" s="125"/>
      <c r="C816" s="125"/>
      <c r="D816" s="125"/>
      <c r="E816" s="125"/>
      <c r="F816" s="125"/>
      <c r="G816" s="21"/>
      <c r="H816" s="125"/>
    </row>
    <row r="817" spans="1:8" ht="12.75" x14ac:dyDescent="0.2">
      <c r="A817" s="125"/>
      <c r="B817" s="125"/>
      <c r="C817" s="125"/>
      <c r="D817" s="125"/>
      <c r="E817" s="125"/>
      <c r="F817" s="125"/>
      <c r="G817" s="21"/>
      <c r="H817" s="125"/>
    </row>
    <row r="818" spans="1:8" ht="12.75" x14ac:dyDescent="0.2">
      <c r="A818" s="125"/>
      <c r="B818" s="125"/>
      <c r="C818" s="125"/>
      <c r="D818" s="125"/>
      <c r="E818" s="125"/>
      <c r="F818" s="125"/>
      <c r="G818" s="21"/>
      <c r="H818" s="125"/>
    </row>
    <row r="819" spans="1:8" ht="12.75" x14ac:dyDescent="0.2">
      <c r="A819" s="125"/>
      <c r="B819" s="125"/>
      <c r="C819" s="125"/>
      <c r="D819" s="125"/>
      <c r="E819" s="125"/>
      <c r="F819" s="125"/>
      <c r="G819" s="21"/>
      <c r="H819" s="125"/>
    </row>
    <row r="820" spans="1:8" ht="12.75" x14ac:dyDescent="0.2">
      <c r="A820" s="125"/>
      <c r="B820" s="125"/>
      <c r="C820" s="125"/>
      <c r="D820" s="125"/>
      <c r="E820" s="125"/>
      <c r="F820" s="125"/>
      <c r="G820" s="21"/>
      <c r="H820" s="125"/>
    </row>
    <row r="821" spans="1:8" ht="12.75" x14ac:dyDescent="0.2">
      <c r="A821" s="125"/>
      <c r="B821" s="125"/>
      <c r="C821" s="125"/>
      <c r="D821" s="125"/>
      <c r="E821" s="125"/>
      <c r="F821" s="125"/>
      <c r="G821" s="21"/>
      <c r="H821" s="125"/>
    </row>
    <row r="822" spans="1:8" ht="12.75" x14ac:dyDescent="0.2">
      <c r="A822" s="125"/>
      <c r="B822" s="125"/>
      <c r="C822" s="125"/>
      <c r="D822" s="125"/>
      <c r="E822" s="125"/>
      <c r="F822" s="125"/>
      <c r="G822" s="21"/>
      <c r="H822" s="125"/>
    </row>
    <row r="823" spans="1:8" ht="12.75" x14ac:dyDescent="0.2">
      <c r="A823" s="125"/>
      <c r="B823" s="125"/>
      <c r="C823" s="125"/>
      <c r="D823" s="125"/>
      <c r="E823" s="125"/>
      <c r="F823" s="125"/>
      <c r="G823" s="21"/>
      <c r="H823" s="125"/>
    </row>
    <row r="824" spans="1:8" ht="12.75" x14ac:dyDescent="0.2">
      <c r="A824" s="125"/>
      <c r="B824" s="125"/>
      <c r="C824" s="125"/>
      <c r="D824" s="125"/>
      <c r="E824" s="125"/>
      <c r="F824" s="125"/>
      <c r="G824" s="21"/>
      <c r="H824" s="125"/>
    </row>
    <row r="825" spans="1:8" ht="12.75" x14ac:dyDescent="0.2">
      <c r="A825" s="125"/>
      <c r="B825" s="125"/>
      <c r="C825" s="125"/>
      <c r="D825" s="125"/>
      <c r="E825" s="125"/>
      <c r="F825" s="125"/>
      <c r="G825" s="21"/>
      <c r="H825" s="125"/>
    </row>
    <row r="826" spans="1:8" ht="12.75" x14ac:dyDescent="0.2">
      <c r="A826" s="125"/>
      <c r="B826" s="125"/>
      <c r="C826" s="125"/>
      <c r="D826" s="125"/>
      <c r="E826" s="125"/>
      <c r="F826" s="125"/>
      <c r="G826" s="21"/>
      <c r="H826" s="125"/>
    </row>
    <row r="827" spans="1:8" ht="12.75" x14ac:dyDescent="0.2">
      <c r="A827" s="125"/>
      <c r="B827" s="125"/>
      <c r="C827" s="125"/>
      <c r="D827" s="125"/>
      <c r="E827" s="125"/>
      <c r="F827" s="125"/>
      <c r="G827" s="21"/>
      <c r="H827" s="125"/>
    </row>
    <row r="828" spans="1:8" ht="12.75" x14ac:dyDescent="0.2">
      <c r="A828" s="125"/>
      <c r="B828" s="125"/>
      <c r="C828" s="125"/>
      <c r="D828" s="125"/>
      <c r="E828" s="125"/>
      <c r="F828" s="125"/>
      <c r="G828" s="21"/>
      <c r="H828" s="125"/>
    </row>
    <row r="829" spans="1:8" ht="12.75" x14ac:dyDescent="0.2">
      <c r="A829" s="125"/>
      <c r="B829" s="125"/>
      <c r="C829" s="125"/>
      <c r="D829" s="125"/>
      <c r="E829" s="125"/>
      <c r="F829" s="125"/>
      <c r="G829" s="21"/>
      <c r="H829" s="125"/>
    </row>
    <row r="830" spans="1:8" ht="12.75" x14ac:dyDescent="0.2">
      <c r="A830" s="125"/>
      <c r="B830" s="125"/>
      <c r="C830" s="125"/>
      <c r="D830" s="125"/>
      <c r="E830" s="125"/>
      <c r="F830" s="125"/>
      <c r="G830" s="21"/>
      <c r="H830" s="125"/>
    </row>
    <row r="831" spans="1:8" ht="12.75" x14ac:dyDescent="0.2">
      <c r="A831" s="125"/>
      <c r="B831" s="125"/>
      <c r="C831" s="125"/>
      <c r="D831" s="125"/>
      <c r="E831" s="125"/>
      <c r="F831" s="125"/>
      <c r="G831" s="21"/>
      <c r="H831" s="125"/>
    </row>
    <row r="832" spans="1:8" ht="12.75" x14ac:dyDescent="0.2">
      <c r="A832" s="125"/>
      <c r="B832" s="125"/>
      <c r="C832" s="125"/>
      <c r="D832" s="125"/>
      <c r="E832" s="125"/>
      <c r="F832" s="125"/>
      <c r="G832" s="21"/>
      <c r="H832" s="125"/>
    </row>
    <row r="833" spans="1:8" ht="12.75" x14ac:dyDescent="0.2">
      <c r="A833" s="125"/>
      <c r="B833" s="125"/>
      <c r="C833" s="125"/>
      <c r="D833" s="125"/>
      <c r="E833" s="125"/>
      <c r="F833" s="125"/>
      <c r="G833" s="21"/>
      <c r="H833" s="125"/>
    </row>
    <row r="834" spans="1:8" ht="12.75" x14ac:dyDescent="0.2">
      <c r="A834" s="125"/>
      <c r="B834" s="125"/>
      <c r="C834" s="125"/>
      <c r="D834" s="125"/>
      <c r="E834" s="125"/>
      <c r="F834" s="125"/>
      <c r="G834" s="21"/>
      <c r="H834" s="125"/>
    </row>
    <row r="835" spans="1:8" ht="12.75" x14ac:dyDescent="0.2">
      <c r="A835" s="125"/>
      <c r="B835" s="125"/>
      <c r="C835" s="125"/>
      <c r="D835" s="125"/>
      <c r="E835" s="125"/>
      <c r="F835" s="125"/>
      <c r="G835" s="21"/>
      <c r="H835" s="125"/>
    </row>
    <row r="836" spans="1:8" ht="12.75" x14ac:dyDescent="0.2">
      <c r="A836" s="125"/>
      <c r="B836" s="125"/>
      <c r="C836" s="125"/>
      <c r="D836" s="125"/>
      <c r="E836" s="125"/>
      <c r="F836" s="125"/>
      <c r="G836" s="21"/>
      <c r="H836" s="125"/>
    </row>
    <row r="837" spans="1:8" ht="12.75" x14ac:dyDescent="0.2">
      <c r="A837" s="125"/>
      <c r="B837" s="125"/>
      <c r="C837" s="125"/>
      <c r="D837" s="125"/>
      <c r="E837" s="125"/>
      <c r="F837" s="125"/>
      <c r="G837" s="21"/>
      <c r="H837" s="125"/>
    </row>
    <row r="838" spans="1:8" ht="12.75" x14ac:dyDescent="0.2">
      <c r="A838" s="125"/>
      <c r="B838" s="125"/>
      <c r="C838" s="125"/>
      <c r="D838" s="125"/>
      <c r="E838" s="125"/>
      <c r="F838" s="125"/>
      <c r="G838" s="21"/>
      <c r="H838" s="125"/>
    </row>
    <row r="839" spans="1:8" ht="12.75" x14ac:dyDescent="0.2">
      <c r="A839" s="125"/>
      <c r="B839" s="125"/>
      <c r="C839" s="125"/>
      <c r="D839" s="125"/>
      <c r="E839" s="125"/>
      <c r="F839" s="125"/>
      <c r="G839" s="21"/>
      <c r="H839" s="125"/>
    </row>
    <row r="840" spans="1:8" ht="12.75" x14ac:dyDescent="0.2">
      <c r="A840" s="125"/>
      <c r="B840" s="125"/>
      <c r="C840" s="125"/>
      <c r="D840" s="125"/>
      <c r="E840" s="125"/>
      <c r="F840" s="125"/>
      <c r="G840" s="21"/>
      <c r="H840" s="125"/>
    </row>
    <row r="841" spans="1:8" ht="12.75" x14ac:dyDescent="0.2">
      <c r="A841" s="125"/>
      <c r="B841" s="125"/>
      <c r="C841" s="125"/>
      <c r="D841" s="125"/>
      <c r="E841" s="125"/>
      <c r="F841" s="125"/>
      <c r="G841" s="21"/>
      <c r="H841" s="125"/>
    </row>
    <row r="842" spans="1:8" ht="12.75" x14ac:dyDescent="0.2">
      <c r="A842" s="125"/>
      <c r="B842" s="125"/>
      <c r="C842" s="125"/>
      <c r="D842" s="125"/>
      <c r="E842" s="125"/>
      <c r="F842" s="125"/>
      <c r="G842" s="21"/>
      <c r="H842" s="125"/>
    </row>
    <row r="843" spans="1:8" ht="12.75" x14ac:dyDescent="0.2">
      <c r="A843" s="125"/>
      <c r="B843" s="125"/>
      <c r="C843" s="125"/>
      <c r="D843" s="125"/>
      <c r="E843" s="125"/>
      <c r="F843" s="125"/>
      <c r="G843" s="21"/>
      <c r="H843" s="125"/>
    </row>
    <row r="844" spans="1:8" ht="12.75" x14ac:dyDescent="0.2">
      <c r="A844" s="125"/>
      <c r="B844" s="125"/>
      <c r="C844" s="125"/>
      <c r="D844" s="125"/>
      <c r="E844" s="125"/>
      <c r="F844" s="125"/>
      <c r="G844" s="21"/>
      <c r="H844" s="125"/>
    </row>
    <row r="845" spans="1:8" ht="12.75" x14ac:dyDescent="0.2">
      <c r="A845" s="125"/>
      <c r="B845" s="125"/>
      <c r="C845" s="125"/>
      <c r="D845" s="125"/>
      <c r="E845" s="125"/>
      <c r="F845" s="125"/>
      <c r="G845" s="21"/>
      <c r="H845" s="125"/>
    </row>
    <row r="846" spans="1:8" ht="12.75" x14ac:dyDescent="0.2">
      <c r="A846" s="125"/>
      <c r="B846" s="125"/>
      <c r="C846" s="125"/>
      <c r="D846" s="125"/>
      <c r="E846" s="125"/>
      <c r="F846" s="125"/>
      <c r="G846" s="21"/>
      <c r="H846" s="125"/>
    </row>
    <row r="847" spans="1:8" ht="12.75" x14ac:dyDescent="0.2">
      <c r="A847" s="125"/>
      <c r="B847" s="125"/>
      <c r="C847" s="125"/>
      <c r="D847" s="125"/>
      <c r="E847" s="125"/>
      <c r="F847" s="125"/>
      <c r="G847" s="21"/>
      <c r="H847" s="125"/>
    </row>
    <row r="848" spans="1:8" ht="12.75" x14ac:dyDescent="0.2">
      <c r="A848" s="125"/>
      <c r="B848" s="125"/>
      <c r="C848" s="125"/>
      <c r="D848" s="125"/>
      <c r="E848" s="125"/>
      <c r="F848" s="125"/>
      <c r="G848" s="21"/>
      <c r="H848" s="125"/>
    </row>
    <row r="849" spans="1:8" ht="12.75" x14ac:dyDescent="0.2">
      <c r="A849" s="125"/>
      <c r="B849" s="125"/>
      <c r="C849" s="125"/>
      <c r="D849" s="125"/>
      <c r="E849" s="125"/>
      <c r="F849" s="125"/>
      <c r="G849" s="21"/>
      <c r="H849" s="125"/>
    </row>
    <row r="850" spans="1:8" ht="12.75" x14ac:dyDescent="0.2">
      <c r="A850" s="125"/>
      <c r="B850" s="125"/>
      <c r="C850" s="125"/>
      <c r="D850" s="125"/>
      <c r="E850" s="125"/>
      <c r="F850" s="125"/>
      <c r="G850" s="21"/>
      <c r="H850" s="125"/>
    </row>
    <row r="851" spans="1:8" ht="12.75" x14ac:dyDescent="0.2">
      <c r="A851" s="125"/>
      <c r="B851" s="125"/>
      <c r="C851" s="125"/>
      <c r="D851" s="125"/>
      <c r="E851" s="125"/>
      <c r="F851" s="125"/>
      <c r="G851" s="21"/>
      <c r="H851" s="125"/>
    </row>
    <row r="852" spans="1:8" ht="12.75" x14ac:dyDescent="0.2">
      <c r="A852" s="125"/>
      <c r="B852" s="125"/>
      <c r="C852" s="125"/>
      <c r="D852" s="125"/>
      <c r="E852" s="125"/>
      <c r="F852" s="125"/>
      <c r="G852" s="21"/>
      <c r="H852" s="125"/>
    </row>
    <row r="853" spans="1:8" ht="12.75" x14ac:dyDescent="0.2">
      <c r="A853" s="125"/>
      <c r="B853" s="125"/>
      <c r="C853" s="125"/>
      <c r="D853" s="125"/>
      <c r="E853" s="125"/>
      <c r="F853" s="125"/>
      <c r="G853" s="21"/>
      <c r="H853" s="125"/>
    </row>
    <row r="854" spans="1:8" ht="12.75" x14ac:dyDescent="0.2">
      <c r="A854" s="125"/>
      <c r="B854" s="125"/>
      <c r="C854" s="125"/>
      <c r="D854" s="125"/>
      <c r="E854" s="125"/>
      <c r="F854" s="125"/>
      <c r="G854" s="21"/>
      <c r="H854" s="125"/>
    </row>
    <row r="855" spans="1:8" ht="12.75" x14ac:dyDescent="0.2">
      <c r="A855" s="125"/>
      <c r="B855" s="125"/>
      <c r="C855" s="125"/>
      <c r="D855" s="125"/>
      <c r="E855" s="125"/>
      <c r="F855" s="125"/>
      <c r="G855" s="21"/>
      <c r="H855" s="125"/>
    </row>
    <row r="856" spans="1:8" ht="12.75" x14ac:dyDescent="0.2">
      <c r="A856" s="125"/>
      <c r="B856" s="125"/>
      <c r="C856" s="125"/>
      <c r="D856" s="125"/>
      <c r="E856" s="125"/>
      <c r="F856" s="125"/>
      <c r="G856" s="21"/>
      <c r="H856" s="125"/>
    </row>
    <row r="857" spans="1:8" ht="12.75" x14ac:dyDescent="0.2">
      <c r="A857" s="125"/>
      <c r="B857" s="125"/>
      <c r="C857" s="125"/>
      <c r="D857" s="125"/>
      <c r="E857" s="125"/>
      <c r="F857" s="125"/>
      <c r="G857" s="21"/>
      <c r="H857" s="125"/>
    </row>
    <row r="858" spans="1:8" ht="12.75" x14ac:dyDescent="0.2">
      <c r="A858" s="125"/>
      <c r="B858" s="125"/>
      <c r="C858" s="125"/>
      <c r="D858" s="125"/>
      <c r="E858" s="125"/>
      <c r="F858" s="125"/>
      <c r="G858" s="21"/>
      <c r="H858" s="125"/>
    </row>
    <row r="859" spans="1:8" ht="12.75" x14ac:dyDescent="0.2">
      <c r="A859" s="125"/>
      <c r="B859" s="125"/>
      <c r="C859" s="125"/>
      <c r="D859" s="125"/>
      <c r="E859" s="125"/>
      <c r="F859" s="125"/>
      <c r="G859" s="21"/>
      <c r="H859" s="125"/>
    </row>
    <row r="860" spans="1:8" ht="12.75" x14ac:dyDescent="0.2">
      <c r="A860" s="125"/>
      <c r="B860" s="125"/>
      <c r="C860" s="125"/>
      <c r="D860" s="125"/>
      <c r="E860" s="125"/>
      <c r="F860" s="125"/>
      <c r="G860" s="21"/>
      <c r="H860" s="125"/>
    </row>
    <row r="861" spans="1:8" ht="12.75" x14ac:dyDescent="0.2">
      <c r="A861" s="125"/>
      <c r="B861" s="125"/>
      <c r="C861" s="125"/>
      <c r="D861" s="125"/>
      <c r="E861" s="125"/>
      <c r="F861" s="125"/>
      <c r="G861" s="21"/>
      <c r="H861" s="125"/>
    </row>
    <row r="862" spans="1:8" ht="12.75" x14ac:dyDescent="0.2">
      <c r="A862" s="125"/>
      <c r="B862" s="125"/>
      <c r="C862" s="125"/>
      <c r="D862" s="125"/>
      <c r="E862" s="125"/>
      <c r="F862" s="125"/>
      <c r="G862" s="21"/>
      <c r="H862" s="125"/>
    </row>
    <row r="863" spans="1:8" ht="12.75" x14ac:dyDescent="0.2">
      <c r="A863" s="125"/>
      <c r="B863" s="125"/>
      <c r="C863" s="125"/>
      <c r="D863" s="125"/>
      <c r="E863" s="125"/>
      <c r="F863" s="125"/>
      <c r="G863" s="21"/>
      <c r="H863" s="125"/>
    </row>
    <row r="864" spans="1:8" ht="12.75" x14ac:dyDescent="0.2">
      <c r="A864" s="125"/>
      <c r="B864" s="125"/>
      <c r="C864" s="125"/>
      <c r="D864" s="125"/>
      <c r="E864" s="125"/>
      <c r="F864" s="125"/>
      <c r="G864" s="21"/>
      <c r="H864" s="125"/>
    </row>
    <row r="865" spans="1:8" ht="12.75" x14ac:dyDescent="0.2">
      <c r="A865" s="125"/>
      <c r="B865" s="125"/>
      <c r="C865" s="125"/>
      <c r="D865" s="125"/>
      <c r="E865" s="125"/>
      <c r="F865" s="125"/>
      <c r="G865" s="21"/>
      <c r="H865" s="125"/>
    </row>
    <row r="866" spans="1:8" ht="12.75" x14ac:dyDescent="0.2">
      <c r="A866" s="125"/>
      <c r="B866" s="125"/>
      <c r="C866" s="125"/>
      <c r="D866" s="125"/>
      <c r="E866" s="125"/>
      <c r="F866" s="125"/>
      <c r="G866" s="21"/>
      <c r="H866" s="125"/>
    </row>
    <row r="867" spans="1:8" ht="12.75" x14ac:dyDescent="0.2">
      <c r="A867" s="125"/>
      <c r="B867" s="125"/>
      <c r="C867" s="125"/>
      <c r="D867" s="125"/>
      <c r="E867" s="125"/>
      <c r="F867" s="125"/>
      <c r="G867" s="21"/>
      <c r="H867" s="125"/>
    </row>
    <row r="868" spans="1:8" ht="12.75" x14ac:dyDescent="0.2">
      <c r="A868" s="125"/>
      <c r="B868" s="125"/>
      <c r="C868" s="125"/>
      <c r="D868" s="125"/>
      <c r="E868" s="125"/>
      <c r="F868" s="125"/>
      <c r="G868" s="21"/>
      <c r="H868" s="125"/>
    </row>
    <row r="869" spans="1:8" ht="12.75" x14ac:dyDescent="0.2">
      <c r="A869" s="125"/>
      <c r="B869" s="125"/>
      <c r="C869" s="125"/>
      <c r="D869" s="125"/>
      <c r="E869" s="125"/>
      <c r="F869" s="125"/>
      <c r="G869" s="21"/>
      <c r="H869" s="125"/>
    </row>
    <row r="870" spans="1:8" ht="12.75" x14ac:dyDescent="0.2">
      <c r="A870" s="125"/>
      <c r="B870" s="125"/>
      <c r="C870" s="125"/>
      <c r="D870" s="125"/>
      <c r="E870" s="125"/>
      <c r="F870" s="125"/>
      <c r="G870" s="21"/>
      <c r="H870" s="125"/>
    </row>
    <row r="871" spans="1:8" ht="12.75" x14ac:dyDescent="0.2">
      <c r="A871" s="125"/>
      <c r="B871" s="125"/>
      <c r="C871" s="125"/>
      <c r="D871" s="125"/>
      <c r="E871" s="125"/>
      <c r="F871" s="125"/>
      <c r="G871" s="21"/>
      <c r="H871" s="125"/>
    </row>
    <row r="872" spans="1:8" ht="12.75" x14ac:dyDescent="0.2">
      <c r="A872" s="125"/>
      <c r="B872" s="125"/>
      <c r="C872" s="125"/>
      <c r="D872" s="125"/>
      <c r="E872" s="125"/>
      <c r="F872" s="125"/>
      <c r="G872" s="21"/>
      <c r="H872" s="125"/>
    </row>
    <row r="873" spans="1:8" ht="12.75" x14ac:dyDescent="0.2">
      <c r="A873" s="125"/>
      <c r="B873" s="125"/>
      <c r="C873" s="125"/>
      <c r="D873" s="125"/>
      <c r="E873" s="125"/>
      <c r="F873" s="125"/>
      <c r="G873" s="21"/>
      <c r="H873" s="125"/>
    </row>
    <row r="874" spans="1:8" ht="12.75" x14ac:dyDescent="0.2">
      <c r="A874" s="125"/>
      <c r="B874" s="125"/>
      <c r="C874" s="125"/>
      <c r="D874" s="125"/>
      <c r="E874" s="125"/>
      <c r="F874" s="125"/>
      <c r="G874" s="21"/>
      <c r="H874" s="125"/>
    </row>
    <row r="875" spans="1:8" ht="12.75" x14ac:dyDescent="0.2">
      <c r="A875" s="125"/>
      <c r="B875" s="125"/>
      <c r="C875" s="125"/>
      <c r="D875" s="125"/>
      <c r="E875" s="125"/>
      <c r="F875" s="125"/>
      <c r="G875" s="21"/>
      <c r="H875" s="125"/>
    </row>
    <row r="876" spans="1:8" ht="12.75" x14ac:dyDescent="0.2">
      <c r="A876" s="125"/>
      <c r="B876" s="125"/>
      <c r="C876" s="125"/>
      <c r="D876" s="125"/>
      <c r="E876" s="125"/>
      <c r="F876" s="125"/>
      <c r="G876" s="21"/>
      <c r="H876" s="125"/>
    </row>
    <row r="877" spans="1:8" ht="12.75" x14ac:dyDescent="0.2">
      <c r="A877" s="125"/>
      <c r="B877" s="125"/>
      <c r="C877" s="125"/>
      <c r="D877" s="125"/>
      <c r="E877" s="125"/>
      <c r="F877" s="125"/>
      <c r="G877" s="21"/>
      <c r="H877" s="125"/>
    </row>
    <row r="878" spans="1:8" ht="12.75" x14ac:dyDescent="0.2">
      <c r="A878" s="125"/>
      <c r="B878" s="125"/>
      <c r="C878" s="125"/>
      <c r="D878" s="125"/>
      <c r="E878" s="125"/>
      <c r="F878" s="125"/>
      <c r="G878" s="21"/>
      <c r="H878" s="125"/>
    </row>
    <row r="879" spans="1:8" ht="12.75" x14ac:dyDescent="0.2">
      <c r="A879" s="125"/>
      <c r="B879" s="125"/>
      <c r="C879" s="125"/>
      <c r="D879" s="125"/>
      <c r="E879" s="125"/>
      <c r="F879" s="125"/>
      <c r="G879" s="21"/>
      <c r="H879" s="125"/>
    </row>
    <row r="880" spans="1:8" ht="12.75" x14ac:dyDescent="0.2">
      <c r="A880" s="125"/>
      <c r="B880" s="125"/>
      <c r="C880" s="125"/>
      <c r="D880" s="125"/>
      <c r="E880" s="125"/>
      <c r="F880" s="125"/>
      <c r="G880" s="21"/>
      <c r="H880" s="125"/>
    </row>
    <row r="881" spans="1:8" ht="12.75" x14ac:dyDescent="0.2">
      <c r="A881" s="125"/>
      <c r="B881" s="125"/>
      <c r="C881" s="125"/>
      <c r="D881" s="125"/>
      <c r="E881" s="125"/>
      <c r="F881" s="125"/>
      <c r="G881" s="21"/>
      <c r="H881" s="125"/>
    </row>
    <row r="882" spans="1:8" ht="12.75" x14ac:dyDescent="0.2">
      <c r="A882" s="125"/>
      <c r="B882" s="125"/>
      <c r="C882" s="125"/>
      <c r="D882" s="125"/>
      <c r="E882" s="125"/>
      <c r="F882" s="125"/>
      <c r="G882" s="21"/>
      <c r="H882" s="125"/>
    </row>
    <row r="883" spans="1:8" ht="12.75" x14ac:dyDescent="0.2">
      <c r="A883" s="125"/>
      <c r="B883" s="125"/>
      <c r="C883" s="125"/>
      <c r="D883" s="125"/>
      <c r="E883" s="125"/>
      <c r="F883" s="125"/>
      <c r="G883" s="21"/>
      <c r="H883" s="125"/>
    </row>
    <row r="884" spans="1:8" ht="12.75" x14ac:dyDescent="0.2">
      <c r="A884" s="125"/>
      <c r="B884" s="125"/>
      <c r="C884" s="125"/>
      <c r="D884" s="125"/>
      <c r="E884" s="125"/>
      <c r="F884" s="125"/>
      <c r="G884" s="21"/>
      <c r="H884" s="125"/>
    </row>
    <row r="885" spans="1:8" ht="12.75" x14ac:dyDescent="0.2">
      <c r="A885" s="125"/>
      <c r="B885" s="125"/>
      <c r="C885" s="125"/>
      <c r="D885" s="125"/>
      <c r="E885" s="125"/>
      <c r="F885" s="125"/>
      <c r="G885" s="21"/>
      <c r="H885" s="125"/>
    </row>
    <row r="886" spans="1:8" ht="12.75" x14ac:dyDescent="0.2">
      <c r="A886" s="125"/>
      <c r="B886" s="125"/>
      <c r="C886" s="125"/>
      <c r="D886" s="125"/>
      <c r="E886" s="125"/>
      <c r="F886" s="125"/>
      <c r="G886" s="21"/>
      <c r="H886" s="125"/>
    </row>
    <row r="887" spans="1:8" ht="12.75" x14ac:dyDescent="0.2">
      <c r="A887" s="125"/>
      <c r="B887" s="125"/>
      <c r="C887" s="125"/>
      <c r="D887" s="125"/>
      <c r="E887" s="125"/>
      <c r="F887" s="125"/>
      <c r="G887" s="21"/>
      <c r="H887" s="125"/>
    </row>
    <row r="888" spans="1:8" ht="12.75" x14ac:dyDescent="0.2">
      <c r="A888" s="125"/>
      <c r="B888" s="125"/>
      <c r="C888" s="125"/>
      <c r="D888" s="125"/>
      <c r="E888" s="125"/>
      <c r="F888" s="125"/>
      <c r="G888" s="21"/>
      <c r="H888" s="125"/>
    </row>
    <row r="889" spans="1:8" ht="12.75" x14ac:dyDescent="0.2">
      <c r="A889" s="125"/>
      <c r="B889" s="125"/>
      <c r="C889" s="125"/>
      <c r="D889" s="125"/>
      <c r="E889" s="125"/>
      <c r="F889" s="125"/>
      <c r="G889" s="21"/>
      <c r="H889" s="125"/>
    </row>
    <row r="890" spans="1:8" ht="12.75" x14ac:dyDescent="0.2">
      <c r="A890" s="125"/>
      <c r="B890" s="125"/>
      <c r="C890" s="125"/>
      <c r="D890" s="125"/>
      <c r="E890" s="125"/>
      <c r="F890" s="125"/>
      <c r="G890" s="21"/>
      <c r="H890" s="125"/>
    </row>
    <row r="891" spans="1:8" ht="12.75" x14ac:dyDescent="0.2">
      <c r="A891" s="125"/>
      <c r="B891" s="125"/>
      <c r="C891" s="125"/>
      <c r="D891" s="125"/>
      <c r="E891" s="125"/>
      <c r="F891" s="125"/>
      <c r="G891" s="21"/>
      <c r="H891" s="125"/>
    </row>
    <row r="892" spans="1:8" ht="12.75" x14ac:dyDescent="0.2">
      <c r="A892" s="125"/>
      <c r="B892" s="125"/>
      <c r="C892" s="125"/>
      <c r="D892" s="125"/>
      <c r="E892" s="125"/>
      <c r="F892" s="125"/>
      <c r="G892" s="21"/>
      <c r="H892" s="125"/>
    </row>
    <row r="893" spans="1:8" ht="12.75" x14ac:dyDescent="0.2">
      <c r="A893" s="125"/>
      <c r="B893" s="125"/>
      <c r="C893" s="125"/>
      <c r="D893" s="125"/>
      <c r="E893" s="125"/>
      <c r="F893" s="125"/>
      <c r="G893" s="21"/>
      <c r="H893" s="125"/>
    </row>
    <row r="894" spans="1:8" ht="12.75" x14ac:dyDescent="0.2">
      <c r="A894" s="125"/>
      <c r="B894" s="125"/>
      <c r="C894" s="125"/>
      <c r="D894" s="125"/>
      <c r="E894" s="125"/>
      <c r="F894" s="125"/>
      <c r="G894" s="21"/>
      <c r="H894" s="125"/>
    </row>
    <row r="895" spans="1:8" ht="12.75" x14ac:dyDescent="0.2">
      <c r="A895" s="125"/>
      <c r="B895" s="125"/>
      <c r="C895" s="125"/>
      <c r="D895" s="125"/>
      <c r="E895" s="125"/>
      <c r="F895" s="125"/>
      <c r="G895" s="21"/>
      <c r="H895" s="125"/>
    </row>
    <row r="896" spans="1:8" ht="12.75" x14ac:dyDescent="0.2">
      <c r="A896" s="125"/>
      <c r="B896" s="125"/>
      <c r="C896" s="125"/>
      <c r="D896" s="125"/>
      <c r="E896" s="125"/>
      <c r="F896" s="125"/>
      <c r="G896" s="21"/>
      <c r="H896" s="125"/>
    </row>
    <row r="897" spans="1:8" ht="12.75" x14ac:dyDescent="0.2">
      <c r="A897" s="125"/>
      <c r="B897" s="125"/>
      <c r="C897" s="125"/>
      <c r="D897" s="125"/>
      <c r="E897" s="125"/>
      <c r="F897" s="125"/>
      <c r="G897" s="21"/>
      <c r="H897" s="125"/>
    </row>
    <row r="898" spans="1:8" ht="12.75" x14ac:dyDescent="0.2">
      <c r="A898" s="125"/>
      <c r="B898" s="125"/>
      <c r="C898" s="125"/>
      <c r="D898" s="125"/>
      <c r="E898" s="125"/>
      <c r="F898" s="125"/>
      <c r="G898" s="21"/>
      <c r="H898" s="125"/>
    </row>
    <row r="899" spans="1:8" ht="12.75" x14ac:dyDescent="0.2">
      <c r="A899" s="125"/>
      <c r="B899" s="125"/>
      <c r="C899" s="125"/>
      <c r="D899" s="125"/>
      <c r="E899" s="125"/>
      <c r="F899" s="125"/>
      <c r="G899" s="21"/>
      <c r="H899" s="125"/>
    </row>
    <row r="900" spans="1:8" ht="12.75" x14ac:dyDescent="0.2">
      <c r="A900" s="125"/>
      <c r="B900" s="125"/>
      <c r="C900" s="125"/>
      <c r="D900" s="125"/>
      <c r="E900" s="125"/>
      <c r="F900" s="125"/>
      <c r="G900" s="21"/>
      <c r="H900" s="125"/>
    </row>
    <row r="901" spans="1:8" ht="12.75" x14ac:dyDescent="0.2">
      <c r="A901" s="125"/>
      <c r="B901" s="125"/>
      <c r="C901" s="125"/>
      <c r="D901" s="125"/>
      <c r="E901" s="125"/>
      <c r="F901" s="125"/>
      <c r="G901" s="21"/>
      <c r="H901" s="125"/>
    </row>
    <row r="902" spans="1:8" ht="12.75" x14ac:dyDescent="0.2">
      <c r="A902" s="125"/>
      <c r="B902" s="125"/>
      <c r="C902" s="125"/>
      <c r="D902" s="125"/>
      <c r="E902" s="125"/>
      <c r="F902" s="125"/>
      <c r="G902" s="21"/>
      <c r="H902" s="125"/>
    </row>
    <row r="903" spans="1:8" ht="12.75" x14ac:dyDescent="0.2">
      <c r="A903" s="125"/>
      <c r="B903" s="125"/>
      <c r="C903" s="125"/>
      <c r="D903" s="125"/>
      <c r="E903" s="125"/>
      <c r="F903" s="125"/>
      <c r="G903" s="21"/>
      <c r="H903" s="125"/>
    </row>
    <row r="904" spans="1:8" ht="12.75" x14ac:dyDescent="0.2">
      <c r="A904" s="125"/>
      <c r="B904" s="125"/>
      <c r="C904" s="125"/>
      <c r="D904" s="125"/>
      <c r="E904" s="125"/>
      <c r="F904" s="125"/>
      <c r="G904" s="21"/>
      <c r="H904" s="125"/>
    </row>
    <row r="905" spans="1:8" ht="12.75" x14ac:dyDescent="0.2">
      <c r="A905" s="125"/>
      <c r="B905" s="125"/>
      <c r="C905" s="125"/>
      <c r="D905" s="125"/>
      <c r="E905" s="125"/>
      <c r="F905" s="125"/>
      <c r="G905" s="21"/>
      <c r="H905" s="125"/>
    </row>
    <row r="906" spans="1:8" ht="12.75" x14ac:dyDescent="0.2">
      <c r="A906" s="125"/>
      <c r="B906" s="125"/>
      <c r="C906" s="125"/>
      <c r="D906" s="125"/>
      <c r="E906" s="125"/>
      <c r="F906" s="125"/>
      <c r="G906" s="21"/>
      <c r="H906" s="125"/>
    </row>
    <row r="907" spans="1:8" ht="12.75" x14ac:dyDescent="0.2">
      <c r="A907" s="125"/>
      <c r="B907" s="125"/>
      <c r="C907" s="125"/>
      <c r="D907" s="125"/>
      <c r="E907" s="125"/>
      <c r="F907" s="125"/>
      <c r="G907" s="21"/>
      <c r="H907" s="125"/>
    </row>
    <row r="908" spans="1:8" ht="12.75" x14ac:dyDescent="0.2">
      <c r="A908" s="125"/>
      <c r="B908" s="125"/>
      <c r="C908" s="125"/>
      <c r="D908" s="125"/>
      <c r="E908" s="125"/>
      <c r="F908" s="125"/>
      <c r="G908" s="21"/>
      <c r="H908" s="125"/>
    </row>
    <row r="909" spans="1:8" ht="12.75" x14ac:dyDescent="0.2">
      <c r="A909" s="125"/>
      <c r="B909" s="125"/>
      <c r="C909" s="125"/>
      <c r="D909" s="125"/>
      <c r="E909" s="125"/>
      <c r="F909" s="125"/>
      <c r="G909" s="21"/>
      <c r="H909" s="125"/>
    </row>
    <row r="910" spans="1:8" ht="12.75" x14ac:dyDescent="0.2">
      <c r="A910" s="125"/>
      <c r="B910" s="125"/>
      <c r="C910" s="125"/>
      <c r="D910" s="125"/>
      <c r="E910" s="125"/>
      <c r="F910" s="125"/>
      <c r="G910" s="21"/>
      <c r="H910" s="125"/>
    </row>
    <row r="911" spans="1:8" ht="12.75" x14ac:dyDescent="0.2">
      <c r="A911" s="125"/>
      <c r="B911" s="125"/>
      <c r="C911" s="125"/>
      <c r="D911" s="125"/>
      <c r="E911" s="125"/>
      <c r="F911" s="125"/>
      <c r="G911" s="21"/>
      <c r="H911" s="125"/>
    </row>
    <row r="912" spans="1:8" ht="12.75" x14ac:dyDescent="0.2">
      <c r="A912" s="125"/>
      <c r="B912" s="125"/>
      <c r="C912" s="125"/>
      <c r="D912" s="125"/>
      <c r="E912" s="125"/>
      <c r="F912" s="125"/>
      <c r="G912" s="21"/>
      <c r="H912" s="125"/>
    </row>
    <row r="913" spans="1:8" ht="12.75" x14ac:dyDescent="0.2">
      <c r="A913" s="125"/>
      <c r="B913" s="125"/>
      <c r="C913" s="125"/>
      <c r="D913" s="125"/>
      <c r="E913" s="125"/>
      <c r="F913" s="125"/>
      <c r="G913" s="21"/>
      <c r="H913" s="125"/>
    </row>
    <row r="914" spans="1:8" ht="12.75" x14ac:dyDescent="0.2">
      <c r="A914" s="125"/>
      <c r="B914" s="125"/>
      <c r="C914" s="125"/>
      <c r="D914" s="125"/>
      <c r="E914" s="125"/>
      <c r="F914" s="125"/>
      <c r="G914" s="21"/>
      <c r="H914" s="125"/>
    </row>
    <row r="915" spans="1:8" ht="12.75" x14ac:dyDescent="0.2">
      <c r="A915" s="125"/>
      <c r="B915" s="125"/>
      <c r="C915" s="125"/>
      <c r="D915" s="125"/>
      <c r="E915" s="125"/>
      <c r="F915" s="125"/>
      <c r="G915" s="21"/>
      <c r="H915" s="125"/>
    </row>
    <row r="916" spans="1:8" ht="12.75" x14ac:dyDescent="0.2">
      <c r="A916" s="125"/>
      <c r="B916" s="125"/>
      <c r="C916" s="125"/>
      <c r="D916" s="125"/>
      <c r="E916" s="125"/>
      <c r="F916" s="125"/>
      <c r="G916" s="21"/>
      <c r="H916" s="125"/>
    </row>
    <row r="917" spans="1:8" ht="12.75" x14ac:dyDescent="0.2">
      <c r="A917" s="125"/>
      <c r="B917" s="125"/>
      <c r="C917" s="125"/>
      <c r="D917" s="125"/>
      <c r="E917" s="125"/>
      <c r="F917" s="125"/>
      <c r="G917" s="21"/>
      <c r="H917" s="125"/>
    </row>
    <row r="918" spans="1:8" ht="12.75" x14ac:dyDescent="0.2">
      <c r="A918" s="125"/>
      <c r="B918" s="125"/>
      <c r="C918" s="125"/>
      <c r="D918" s="125"/>
      <c r="E918" s="125"/>
      <c r="F918" s="125"/>
      <c r="G918" s="21"/>
      <c r="H918" s="125"/>
    </row>
    <row r="919" spans="1:8" ht="12.75" x14ac:dyDescent="0.2">
      <c r="A919" s="125"/>
      <c r="B919" s="125"/>
      <c r="C919" s="125"/>
      <c r="D919" s="125"/>
      <c r="E919" s="125"/>
      <c r="F919" s="125"/>
      <c r="G919" s="21"/>
      <c r="H919" s="125"/>
    </row>
    <row r="920" spans="1:8" ht="12.75" x14ac:dyDescent="0.2">
      <c r="A920" s="125"/>
      <c r="B920" s="125"/>
      <c r="C920" s="125"/>
      <c r="D920" s="125"/>
      <c r="E920" s="125"/>
      <c r="F920" s="125"/>
      <c r="G920" s="21"/>
      <c r="H920" s="125"/>
    </row>
    <row r="921" spans="1:8" ht="12.75" x14ac:dyDescent="0.2">
      <c r="A921" s="125"/>
      <c r="B921" s="125"/>
      <c r="C921" s="125"/>
      <c r="D921" s="125"/>
      <c r="E921" s="125"/>
      <c r="F921" s="125"/>
      <c r="G921" s="21"/>
      <c r="H921" s="125"/>
    </row>
    <row r="922" spans="1:8" ht="12.75" x14ac:dyDescent="0.2">
      <c r="A922" s="125"/>
      <c r="B922" s="125"/>
      <c r="C922" s="125"/>
      <c r="D922" s="125"/>
      <c r="E922" s="125"/>
      <c r="F922" s="125"/>
      <c r="G922" s="21"/>
      <c r="H922" s="125"/>
    </row>
    <row r="923" spans="1:8" ht="12.75" x14ac:dyDescent="0.2">
      <c r="A923" s="125"/>
      <c r="B923" s="125"/>
      <c r="C923" s="125"/>
      <c r="D923" s="125"/>
      <c r="E923" s="125"/>
      <c r="F923" s="125"/>
      <c r="G923" s="21"/>
      <c r="H923" s="125"/>
    </row>
    <row r="924" spans="1:8" ht="12.75" x14ac:dyDescent="0.2">
      <c r="A924" s="125"/>
      <c r="B924" s="125"/>
      <c r="C924" s="125"/>
      <c r="D924" s="125"/>
      <c r="E924" s="125"/>
      <c r="F924" s="125"/>
      <c r="G924" s="21"/>
      <c r="H924" s="125"/>
    </row>
    <row r="925" spans="1:8" ht="12.75" x14ac:dyDescent="0.2">
      <c r="A925" s="125"/>
      <c r="B925" s="125"/>
      <c r="C925" s="125"/>
      <c r="D925" s="125"/>
      <c r="E925" s="125"/>
      <c r="F925" s="125"/>
      <c r="G925" s="21"/>
      <c r="H925" s="125"/>
    </row>
    <row r="926" spans="1:8" ht="12.75" x14ac:dyDescent="0.2">
      <c r="A926" s="125"/>
      <c r="B926" s="125"/>
      <c r="C926" s="125"/>
      <c r="D926" s="125"/>
      <c r="E926" s="125"/>
      <c r="F926" s="125"/>
      <c r="G926" s="21"/>
      <c r="H926" s="125"/>
    </row>
    <row r="927" spans="1:8" ht="12.75" x14ac:dyDescent="0.2">
      <c r="A927" s="125"/>
      <c r="B927" s="125"/>
      <c r="C927" s="125"/>
      <c r="D927" s="125"/>
      <c r="E927" s="125"/>
      <c r="F927" s="125"/>
      <c r="G927" s="21"/>
      <c r="H927" s="125"/>
    </row>
    <row r="928" spans="1:8" ht="12.75" x14ac:dyDescent="0.2">
      <c r="A928" s="125"/>
      <c r="B928" s="125"/>
      <c r="C928" s="125"/>
      <c r="D928" s="125"/>
      <c r="E928" s="125"/>
      <c r="F928" s="125"/>
      <c r="G928" s="21"/>
      <c r="H928" s="125"/>
    </row>
    <row r="929" spans="1:8" ht="12.75" x14ac:dyDescent="0.2">
      <c r="A929" s="125"/>
      <c r="B929" s="125"/>
      <c r="C929" s="125"/>
      <c r="D929" s="125"/>
      <c r="E929" s="125"/>
      <c r="F929" s="125"/>
      <c r="G929" s="21"/>
      <c r="H929" s="125"/>
    </row>
    <row r="930" spans="1:8" ht="12.75" x14ac:dyDescent="0.2">
      <c r="A930" s="125"/>
      <c r="B930" s="125"/>
      <c r="C930" s="125"/>
      <c r="D930" s="125"/>
      <c r="E930" s="125"/>
      <c r="F930" s="125"/>
      <c r="G930" s="21"/>
      <c r="H930" s="125"/>
    </row>
    <row r="931" spans="1:8" ht="12.75" x14ac:dyDescent="0.2">
      <c r="A931" s="125"/>
      <c r="B931" s="125"/>
      <c r="C931" s="125"/>
      <c r="D931" s="125"/>
      <c r="E931" s="125"/>
      <c r="F931" s="125"/>
      <c r="G931" s="21"/>
      <c r="H931" s="125"/>
    </row>
    <row r="932" spans="1:8" ht="12.75" x14ac:dyDescent="0.2">
      <c r="A932" s="125"/>
      <c r="B932" s="125"/>
      <c r="C932" s="125"/>
      <c r="D932" s="125"/>
      <c r="E932" s="125"/>
      <c r="F932" s="125"/>
      <c r="G932" s="21"/>
      <c r="H932" s="125"/>
    </row>
    <row r="933" spans="1:8" ht="12.75" x14ac:dyDescent="0.2">
      <c r="A933" s="125"/>
      <c r="B933" s="125"/>
      <c r="C933" s="125"/>
      <c r="D933" s="125"/>
      <c r="E933" s="125"/>
      <c r="F933" s="125"/>
      <c r="G933" s="21"/>
      <c r="H933" s="125"/>
    </row>
    <row r="934" spans="1:8" ht="12.75" x14ac:dyDescent="0.2">
      <c r="A934" s="125"/>
      <c r="B934" s="125"/>
      <c r="C934" s="125"/>
      <c r="D934" s="125"/>
      <c r="E934" s="125"/>
      <c r="F934" s="125"/>
      <c r="G934" s="21"/>
      <c r="H934" s="125"/>
    </row>
    <row r="935" spans="1:8" ht="12.75" x14ac:dyDescent="0.2">
      <c r="A935" s="125"/>
      <c r="B935" s="125"/>
      <c r="C935" s="125"/>
      <c r="D935" s="125"/>
      <c r="E935" s="125"/>
      <c r="F935" s="125"/>
      <c r="G935" s="21"/>
      <c r="H935" s="125"/>
    </row>
    <row r="936" spans="1:8" ht="12.75" x14ac:dyDescent="0.2">
      <c r="A936" s="125"/>
      <c r="B936" s="125"/>
      <c r="C936" s="125"/>
      <c r="D936" s="125"/>
      <c r="E936" s="125"/>
      <c r="F936" s="125"/>
      <c r="G936" s="21"/>
      <c r="H936" s="125"/>
    </row>
    <row r="937" spans="1:8" ht="12.75" x14ac:dyDescent="0.2">
      <c r="A937" s="125"/>
      <c r="B937" s="125"/>
      <c r="C937" s="125"/>
      <c r="D937" s="125"/>
      <c r="E937" s="125"/>
      <c r="F937" s="125"/>
      <c r="G937" s="21"/>
      <c r="H937" s="125"/>
    </row>
    <row r="938" spans="1:8" ht="12.75" x14ac:dyDescent="0.2">
      <c r="A938" s="125"/>
      <c r="B938" s="125"/>
      <c r="C938" s="125"/>
      <c r="D938" s="125"/>
      <c r="E938" s="125"/>
      <c r="F938" s="125"/>
      <c r="G938" s="21"/>
      <c r="H938" s="125"/>
    </row>
    <row r="939" spans="1:8" ht="12.75" x14ac:dyDescent="0.2">
      <c r="A939" s="125"/>
      <c r="B939" s="125"/>
      <c r="C939" s="125"/>
      <c r="D939" s="125"/>
      <c r="E939" s="125"/>
      <c r="F939" s="125"/>
      <c r="G939" s="21"/>
      <c r="H939" s="125"/>
    </row>
    <row r="940" spans="1:8" ht="12.75" x14ac:dyDescent="0.2">
      <c r="A940" s="125"/>
      <c r="B940" s="125"/>
      <c r="C940" s="125"/>
      <c r="D940" s="125"/>
      <c r="E940" s="125"/>
      <c r="F940" s="125"/>
      <c r="G940" s="21"/>
      <c r="H940" s="125"/>
    </row>
    <row r="941" spans="1:8" ht="12.75" x14ac:dyDescent="0.2">
      <c r="A941" s="125"/>
      <c r="B941" s="125"/>
      <c r="C941" s="125"/>
      <c r="D941" s="125"/>
      <c r="E941" s="125"/>
      <c r="F941" s="125"/>
      <c r="G941" s="21"/>
      <c r="H941" s="125"/>
    </row>
    <row r="942" spans="1:8" ht="12.75" x14ac:dyDescent="0.2">
      <c r="A942" s="125"/>
      <c r="B942" s="125"/>
      <c r="C942" s="125"/>
      <c r="D942" s="125"/>
      <c r="E942" s="125"/>
      <c r="F942" s="125"/>
      <c r="G942" s="21"/>
      <c r="H942" s="125"/>
    </row>
    <row r="943" spans="1:8" ht="12.75" x14ac:dyDescent="0.2">
      <c r="A943" s="125"/>
      <c r="B943" s="125"/>
      <c r="C943" s="125"/>
      <c r="D943" s="125"/>
      <c r="E943" s="125"/>
      <c r="F943" s="125"/>
      <c r="G943" s="21"/>
      <c r="H943" s="125"/>
    </row>
    <row r="944" spans="1:8" ht="12.75" x14ac:dyDescent="0.2">
      <c r="A944" s="125"/>
      <c r="B944" s="125"/>
      <c r="C944" s="125"/>
      <c r="D944" s="125"/>
      <c r="E944" s="125"/>
      <c r="F944" s="125"/>
      <c r="G944" s="21"/>
      <c r="H944" s="125"/>
    </row>
    <row r="945" spans="1:8" ht="12.75" x14ac:dyDescent="0.2">
      <c r="A945" s="125"/>
      <c r="B945" s="125"/>
      <c r="C945" s="125"/>
      <c r="D945" s="125"/>
      <c r="E945" s="125"/>
      <c r="F945" s="125"/>
      <c r="G945" s="21"/>
      <c r="H945" s="125"/>
    </row>
    <row r="946" spans="1:8" ht="12.75" x14ac:dyDescent="0.2">
      <c r="A946" s="125"/>
      <c r="B946" s="125"/>
      <c r="C946" s="125"/>
      <c r="D946" s="125"/>
      <c r="E946" s="125"/>
      <c r="F946" s="125"/>
      <c r="G946" s="21"/>
      <c r="H946" s="125"/>
    </row>
    <row r="947" spans="1:8" ht="12.75" x14ac:dyDescent="0.2">
      <c r="A947" s="125"/>
      <c r="B947" s="125"/>
      <c r="C947" s="125"/>
      <c r="D947" s="125"/>
      <c r="E947" s="125"/>
      <c r="F947" s="125"/>
      <c r="G947" s="21"/>
      <c r="H947" s="125"/>
    </row>
    <row r="948" spans="1:8" ht="12.75" x14ac:dyDescent="0.2">
      <c r="A948" s="125"/>
      <c r="B948" s="125"/>
      <c r="C948" s="125"/>
      <c r="D948" s="125"/>
      <c r="E948" s="125"/>
      <c r="F948" s="125"/>
      <c r="G948" s="21"/>
      <c r="H948" s="125"/>
    </row>
    <row r="949" spans="1:8" ht="12.75" x14ac:dyDescent="0.2">
      <c r="A949" s="125"/>
      <c r="B949" s="125"/>
      <c r="C949" s="125"/>
      <c r="D949" s="125"/>
      <c r="E949" s="125"/>
      <c r="F949" s="125"/>
      <c r="G949" s="21"/>
      <c r="H949" s="125"/>
    </row>
    <row r="950" spans="1:8" ht="12.75" x14ac:dyDescent="0.2">
      <c r="A950" s="125"/>
      <c r="B950" s="125"/>
      <c r="C950" s="125"/>
      <c r="D950" s="125"/>
      <c r="E950" s="125"/>
      <c r="F950" s="125"/>
      <c r="G950" s="21"/>
      <c r="H950" s="125"/>
    </row>
    <row r="951" spans="1:8" ht="12.75" x14ac:dyDescent="0.2">
      <c r="A951" s="125"/>
      <c r="B951" s="125"/>
      <c r="C951" s="125"/>
      <c r="D951" s="125"/>
      <c r="E951" s="125"/>
      <c r="F951" s="125"/>
      <c r="G951" s="21"/>
      <c r="H951" s="125"/>
    </row>
    <row r="952" spans="1:8" ht="12.75" x14ac:dyDescent="0.2">
      <c r="A952" s="125"/>
      <c r="B952" s="125"/>
      <c r="C952" s="125"/>
      <c r="D952" s="125"/>
      <c r="E952" s="125"/>
      <c r="F952" s="125"/>
      <c r="G952" s="21"/>
      <c r="H952" s="125"/>
    </row>
    <row r="953" spans="1:8" ht="12.75" x14ac:dyDescent="0.2">
      <c r="A953" s="125"/>
      <c r="B953" s="125"/>
      <c r="C953" s="125"/>
      <c r="D953" s="125"/>
      <c r="E953" s="125"/>
      <c r="F953" s="125"/>
      <c r="G953" s="21"/>
      <c r="H953" s="125"/>
    </row>
    <row r="954" spans="1:8" ht="12.75" x14ac:dyDescent="0.2">
      <c r="A954" s="125"/>
      <c r="B954" s="125"/>
      <c r="C954" s="125"/>
      <c r="D954" s="125"/>
      <c r="E954" s="125"/>
      <c r="F954" s="125"/>
      <c r="G954" s="21"/>
      <c r="H954" s="125"/>
    </row>
    <row r="955" spans="1:8" ht="12.75" x14ac:dyDescent="0.2">
      <c r="A955" s="125"/>
      <c r="B955" s="125"/>
      <c r="C955" s="125"/>
      <c r="D955" s="125"/>
      <c r="E955" s="125"/>
      <c r="F955" s="125"/>
      <c r="G955" s="21"/>
      <c r="H955" s="125"/>
    </row>
    <row r="956" spans="1:8" ht="12.75" x14ac:dyDescent="0.2">
      <c r="A956" s="125"/>
      <c r="B956" s="125"/>
      <c r="C956" s="125"/>
      <c r="D956" s="125"/>
      <c r="E956" s="125"/>
      <c r="F956" s="125"/>
      <c r="G956" s="21"/>
      <c r="H956" s="125"/>
    </row>
    <row r="957" spans="1:8" ht="12.75" x14ac:dyDescent="0.2">
      <c r="A957" s="125"/>
      <c r="B957" s="125"/>
      <c r="C957" s="125"/>
      <c r="D957" s="125"/>
      <c r="E957" s="125"/>
      <c r="F957" s="125"/>
      <c r="G957" s="21"/>
      <c r="H957" s="125"/>
    </row>
    <row r="958" spans="1:8" ht="12.75" x14ac:dyDescent="0.2">
      <c r="A958" s="125"/>
      <c r="B958" s="125"/>
      <c r="C958" s="125"/>
      <c r="D958" s="125"/>
      <c r="E958" s="125"/>
      <c r="F958" s="125"/>
      <c r="G958" s="21"/>
      <c r="H958" s="125"/>
    </row>
    <row r="959" spans="1:8" ht="12.75" x14ac:dyDescent="0.2">
      <c r="A959" s="125"/>
      <c r="B959" s="125"/>
      <c r="C959" s="125"/>
      <c r="D959" s="125"/>
      <c r="E959" s="125"/>
      <c r="F959" s="125"/>
      <c r="G959" s="21"/>
      <c r="H959" s="125"/>
    </row>
    <row r="960" spans="1:8" ht="12.75" x14ac:dyDescent="0.2">
      <c r="A960" s="125"/>
      <c r="B960" s="125"/>
      <c r="C960" s="125"/>
      <c r="D960" s="125"/>
      <c r="E960" s="125"/>
      <c r="F960" s="125"/>
      <c r="G960" s="21"/>
      <c r="H960" s="125"/>
    </row>
    <row r="961" spans="1:8" ht="12.75" x14ac:dyDescent="0.2">
      <c r="A961" s="125"/>
      <c r="B961" s="125"/>
      <c r="C961" s="125"/>
      <c r="D961" s="125"/>
      <c r="E961" s="125"/>
      <c r="F961" s="125"/>
      <c r="G961" s="21"/>
      <c r="H961" s="125"/>
    </row>
    <row r="962" spans="1:8" ht="12.75" x14ac:dyDescent="0.2">
      <c r="A962" s="125"/>
      <c r="B962" s="125"/>
      <c r="C962" s="125"/>
      <c r="D962" s="125"/>
      <c r="E962" s="125"/>
      <c r="F962" s="125"/>
      <c r="G962" s="21"/>
      <c r="H962" s="125"/>
    </row>
    <row r="963" spans="1:8" ht="12.75" x14ac:dyDescent="0.2">
      <c r="A963" s="125"/>
      <c r="B963" s="125"/>
      <c r="C963" s="125"/>
      <c r="D963" s="125"/>
      <c r="E963" s="125"/>
      <c r="F963" s="125"/>
      <c r="G963" s="21"/>
      <c r="H963" s="125"/>
    </row>
    <row r="964" spans="1:8" ht="12.75" x14ac:dyDescent="0.2">
      <c r="A964" s="125"/>
      <c r="B964" s="125"/>
      <c r="C964" s="125"/>
      <c r="D964" s="125"/>
      <c r="E964" s="125"/>
      <c r="F964" s="125"/>
      <c r="G964" s="21"/>
      <c r="H964" s="125"/>
    </row>
    <row r="965" spans="1:8" ht="12.75" x14ac:dyDescent="0.2">
      <c r="A965" s="125"/>
      <c r="B965" s="125"/>
      <c r="C965" s="125"/>
      <c r="D965" s="125"/>
      <c r="E965" s="125"/>
      <c r="F965" s="125"/>
      <c r="G965" s="21"/>
      <c r="H965" s="125"/>
    </row>
    <row r="966" spans="1:8" ht="12.75" x14ac:dyDescent="0.2">
      <c r="A966" s="125"/>
      <c r="B966" s="125"/>
      <c r="C966" s="125"/>
      <c r="D966" s="125"/>
      <c r="E966" s="125"/>
      <c r="F966" s="125"/>
      <c r="G966" s="21"/>
      <c r="H966" s="125"/>
    </row>
    <row r="967" spans="1:8" ht="12.75" x14ac:dyDescent="0.2">
      <c r="A967" s="125"/>
      <c r="B967" s="125"/>
      <c r="C967" s="125"/>
      <c r="D967" s="125"/>
      <c r="E967" s="125"/>
      <c r="F967" s="125"/>
      <c r="G967" s="21"/>
      <c r="H967" s="125"/>
    </row>
    <row r="968" spans="1:8" ht="12.75" x14ac:dyDescent="0.2">
      <c r="A968" s="125"/>
      <c r="B968" s="125"/>
      <c r="C968" s="125"/>
      <c r="D968" s="125"/>
      <c r="E968" s="125"/>
      <c r="F968" s="125"/>
      <c r="G968" s="21"/>
      <c r="H968" s="125"/>
    </row>
    <row r="969" spans="1:8" ht="12.75" x14ac:dyDescent="0.2">
      <c r="A969" s="125"/>
      <c r="B969" s="125"/>
      <c r="C969" s="125"/>
      <c r="D969" s="125"/>
      <c r="E969" s="125"/>
      <c r="F969" s="125"/>
      <c r="G969" s="21"/>
      <c r="H969" s="125"/>
    </row>
    <row r="970" spans="1:8" ht="12.75" x14ac:dyDescent="0.2">
      <c r="A970" s="125"/>
      <c r="B970" s="125"/>
      <c r="C970" s="125"/>
      <c r="D970" s="125"/>
      <c r="E970" s="125"/>
      <c r="F970" s="125"/>
      <c r="G970" s="21"/>
      <c r="H970" s="125"/>
    </row>
    <row r="971" spans="1:8" ht="12.75" x14ac:dyDescent="0.2">
      <c r="A971" s="125"/>
      <c r="B971" s="125"/>
      <c r="C971" s="125"/>
      <c r="D971" s="125"/>
      <c r="E971" s="125"/>
      <c r="F971" s="125"/>
      <c r="G971" s="21"/>
      <c r="H971" s="125"/>
    </row>
    <row r="972" spans="1:8" ht="12.75" x14ac:dyDescent="0.2">
      <c r="A972" s="125"/>
      <c r="B972" s="125"/>
      <c r="C972" s="125"/>
      <c r="D972" s="125"/>
      <c r="E972" s="125"/>
      <c r="F972" s="125"/>
      <c r="G972" s="21"/>
      <c r="H972" s="125"/>
    </row>
    <row r="973" spans="1:8" ht="12.75" x14ac:dyDescent="0.2">
      <c r="A973" s="125"/>
      <c r="B973" s="125"/>
      <c r="C973" s="125"/>
      <c r="D973" s="125"/>
      <c r="E973" s="125"/>
      <c r="F973" s="125"/>
      <c r="G973" s="21"/>
      <c r="H973" s="125"/>
    </row>
    <row r="974" spans="1:8" ht="12.75" x14ac:dyDescent="0.2">
      <c r="A974" s="125"/>
      <c r="B974" s="125"/>
      <c r="C974" s="125"/>
      <c r="D974" s="125"/>
      <c r="E974" s="125"/>
      <c r="F974" s="125"/>
      <c r="G974" s="21"/>
      <c r="H974" s="125"/>
    </row>
    <row r="975" spans="1:8" ht="12.75" x14ac:dyDescent="0.2">
      <c r="A975" s="125"/>
      <c r="B975" s="125"/>
      <c r="C975" s="125"/>
      <c r="D975" s="125"/>
      <c r="E975" s="125"/>
      <c r="F975" s="125"/>
      <c r="G975" s="21"/>
      <c r="H975" s="125"/>
    </row>
    <row r="976" spans="1:8" ht="12.75" x14ac:dyDescent="0.2">
      <c r="A976" s="125"/>
      <c r="B976" s="125"/>
      <c r="C976" s="125"/>
      <c r="D976" s="125"/>
      <c r="E976" s="125"/>
      <c r="F976" s="125"/>
      <c r="G976" s="21"/>
      <c r="H976" s="125"/>
    </row>
    <row r="977" spans="1:8" ht="12.75" x14ac:dyDescent="0.2">
      <c r="A977" s="125"/>
      <c r="B977" s="125"/>
      <c r="C977" s="125"/>
      <c r="D977" s="125"/>
      <c r="E977" s="125"/>
      <c r="F977" s="125"/>
      <c r="G977" s="21"/>
      <c r="H977" s="125"/>
    </row>
    <row r="978" spans="1:8" ht="12.75" x14ac:dyDescent="0.2">
      <c r="A978" s="125"/>
      <c r="B978" s="125"/>
      <c r="C978" s="125"/>
      <c r="D978" s="125"/>
      <c r="E978" s="125"/>
      <c r="F978" s="125"/>
      <c r="G978" s="21"/>
      <c r="H978" s="125"/>
    </row>
    <row r="979" spans="1:8" ht="12.75" x14ac:dyDescent="0.2">
      <c r="A979" s="125"/>
      <c r="B979" s="125"/>
      <c r="C979" s="125"/>
      <c r="D979" s="125"/>
      <c r="E979" s="125"/>
      <c r="F979" s="125"/>
      <c r="G979" s="21"/>
      <c r="H979" s="125"/>
    </row>
    <row r="980" spans="1:8" ht="12.75" x14ac:dyDescent="0.2">
      <c r="A980" s="125"/>
      <c r="B980" s="125"/>
      <c r="C980" s="125"/>
      <c r="D980" s="125"/>
      <c r="E980" s="125"/>
      <c r="F980" s="125"/>
      <c r="G980" s="21"/>
      <c r="H980" s="125"/>
    </row>
    <row r="981" spans="1:8" ht="12.75" x14ac:dyDescent="0.2">
      <c r="A981" s="125"/>
      <c r="B981" s="125"/>
      <c r="C981" s="125"/>
      <c r="D981" s="125"/>
      <c r="E981" s="125"/>
      <c r="F981" s="125"/>
      <c r="G981" s="21"/>
      <c r="H981" s="125"/>
    </row>
    <row r="982" spans="1:8" ht="12.75" x14ac:dyDescent="0.2">
      <c r="A982" s="125"/>
      <c r="B982" s="125"/>
      <c r="C982" s="125"/>
      <c r="D982" s="125"/>
      <c r="E982" s="125"/>
      <c r="F982" s="125"/>
      <c r="G982" s="21"/>
      <c r="H982" s="125"/>
    </row>
    <row r="983" spans="1:8" ht="12.75" x14ac:dyDescent="0.2">
      <c r="A983" s="125"/>
      <c r="B983" s="125"/>
      <c r="C983" s="125"/>
      <c r="D983" s="125"/>
      <c r="E983" s="125"/>
      <c r="F983" s="125"/>
      <c r="G983" s="21"/>
      <c r="H983" s="125"/>
    </row>
    <row r="984" spans="1:8" ht="12.75" x14ac:dyDescent="0.2">
      <c r="A984" s="125"/>
      <c r="B984" s="125"/>
      <c r="C984" s="125"/>
      <c r="D984" s="125"/>
      <c r="E984" s="125"/>
      <c r="F984" s="125"/>
      <c r="G984" s="21"/>
      <c r="H984" s="125"/>
    </row>
    <row r="985" spans="1:8" ht="12.75" x14ac:dyDescent="0.2">
      <c r="A985" s="125"/>
      <c r="B985" s="125"/>
      <c r="C985" s="125"/>
      <c r="D985" s="125"/>
      <c r="E985" s="125"/>
      <c r="F985" s="125"/>
      <c r="G985" s="21"/>
      <c r="H985" s="125"/>
    </row>
    <row r="986" spans="1:8" ht="12.75" x14ac:dyDescent="0.2">
      <c r="A986" s="125"/>
      <c r="B986" s="125"/>
      <c r="C986" s="125"/>
      <c r="D986" s="125"/>
      <c r="E986" s="125"/>
      <c r="F986" s="125"/>
      <c r="G986" s="21"/>
      <c r="H986" s="125"/>
    </row>
    <row r="987" spans="1:8" ht="12.75" x14ac:dyDescent="0.2">
      <c r="A987" s="125"/>
      <c r="B987" s="125"/>
      <c r="C987" s="125"/>
      <c r="D987" s="125"/>
      <c r="E987" s="125"/>
      <c r="F987" s="125"/>
      <c r="G987" s="21"/>
      <c r="H987" s="125"/>
    </row>
    <row r="988" spans="1:8" ht="12.75" x14ac:dyDescent="0.2">
      <c r="A988" s="125"/>
      <c r="B988" s="125"/>
      <c r="C988" s="125"/>
      <c r="D988" s="125"/>
      <c r="E988" s="125"/>
      <c r="F988" s="125"/>
      <c r="G988" s="21"/>
      <c r="H988" s="125"/>
    </row>
    <row r="989" spans="1:8" ht="12.75" x14ac:dyDescent="0.2">
      <c r="A989" s="125"/>
      <c r="B989" s="125"/>
      <c r="C989" s="125"/>
      <c r="D989" s="125"/>
      <c r="E989" s="125"/>
      <c r="F989" s="125"/>
      <c r="G989" s="21"/>
      <c r="H989" s="125"/>
    </row>
    <row r="990" spans="1:8" ht="12.75" x14ac:dyDescent="0.2">
      <c r="A990" s="125"/>
      <c r="B990" s="125"/>
      <c r="C990" s="125"/>
      <c r="D990" s="125"/>
      <c r="E990" s="125"/>
      <c r="F990" s="125"/>
      <c r="G990" s="21"/>
      <c r="H990" s="125"/>
    </row>
    <row r="991" spans="1:8" ht="12.75" x14ac:dyDescent="0.2">
      <c r="A991" s="125"/>
      <c r="B991" s="125"/>
      <c r="C991" s="125"/>
      <c r="D991" s="125"/>
      <c r="E991" s="125"/>
      <c r="F991" s="125"/>
      <c r="G991" s="21"/>
      <c r="H991" s="125"/>
    </row>
    <row r="992" spans="1:8" ht="12.75" x14ac:dyDescent="0.2">
      <c r="A992" s="125"/>
      <c r="B992" s="125"/>
      <c r="C992" s="125"/>
      <c r="D992" s="125"/>
      <c r="E992" s="125"/>
      <c r="F992" s="125"/>
      <c r="G992" s="21"/>
      <c r="H992" s="125"/>
    </row>
    <row r="993" spans="1:8" ht="12.75" x14ac:dyDescent="0.2">
      <c r="A993" s="125"/>
      <c r="B993" s="125"/>
      <c r="C993" s="125"/>
      <c r="D993" s="125"/>
      <c r="E993" s="125"/>
      <c r="F993" s="125"/>
      <c r="G993" s="21"/>
      <c r="H993" s="125"/>
    </row>
    <row r="994" spans="1:8" ht="12.75" x14ac:dyDescent="0.2">
      <c r="A994" s="125"/>
      <c r="B994" s="125"/>
      <c r="C994" s="125"/>
      <c r="D994" s="125"/>
      <c r="E994" s="125"/>
      <c r="F994" s="125"/>
      <c r="G994" s="21"/>
      <c r="H994" s="125"/>
    </row>
    <row r="995" spans="1:8" ht="12.75" x14ac:dyDescent="0.2">
      <c r="A995" s="125"/>
      <c r="B995" s="125"/>
      <c r="C995" s="125"/>
      <c r="D995" s="125"/>
      <c r="E995" s="125"/>
      <c r="F995" s="125"/>
      <c r="G995" s="21"/>
      <c r="H995" s="125"/>
    </row>
    <row r="996" spans="1:8" ht="12.75" x14ac:dyDescent="0.2">
      <c r="A996" s="125"/>
      <c r="B996" s="125"/>
      <c r="C996" s="125"/>
      <c r="D996" s="125"/>
      <c r="E996" s="125"/>
      <c r="F996" s="125"/>
      <c r="G996" s="21"/>
      <c r="H996" s="125"/>
    </row>
    <row r="997" spans="1:8" ht="12.75" x14ac:dyDescent="0.2">
      <c r="A997" s="125"/>
      <c r="B997" s="125"/>
      <c r="C997" s="125"/>
      <c r="D997" s="125"/>
      <c r="E997" s="125"/>
      <c r="F997" s="125"/>
      <c r="G997" s="21"/>
      <c r="H997" s="125"/>
    </row>
  </sheetData>
  <hyperlinks>
    <hyperlink ref="G1" r:id="rId1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E014C1-A977-4C25-9F85-9F0C5B514065}">
  <ds:schemaRefs>
    <ds:schemaRef ds:uri="bec07f3d-7743-45f5-b2e9-7947cfc180be"/>
    <ds:schemaRef ds:uri="http://purl.org/dc/dcmitype/"/>
    <ds:schemaRef ds:uri="fa7f2624-be3c-4d69-ae18-573d4281f5eb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Monitoring</vt:lpstr>
      <vt:lpstr>SS data</vt:lpstr>
      <vt:lpstr>All Data</vt:lpstr>
      <vt:lpstr>Graphs</vt:lpstr>
      <vt:lpstr>Inoculum</vt:lpstr>
      <vt:lpstr>Run plan</vt:lpstr>
      <vt:lpstr>Events</vt:lpstr>
      <vt:lpstr>Sampling</vt:lpstr>
      <vt:lpstr>CDW</vt:lpstr>
      <vt:lpstr>Medium Preparation</vt:lpstr>
      <vt:lpstr>Baselining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Harry Newton</cp:lastModifiedBy>
  <dcterms:created xsi:type="dcterms:W3CDTF">2022-03-29T15:15:13Z</dcterms:created>
  <dcterms:modified xsi:type="dcterms:W3CDTF">2024-08-13T10:06:58Z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